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Epaz\Downloads\"/>
    </mc:Choice>
  </mc:AlternateContent>
  <xr:revisionPtr revIDLastSave="0" documentId="8_{4489918C-5537-4FF8-817D-46391A6FFDC9}" xr6:coauthVersionLast="47" xr6:coauthVersionMax="47" xr10:uidLastSave="{00000000-0000-0000-0000-000000000000}"/>
  <bookViews>
    <workbookView xWindow="-108" yWindow="-108" windowWidth="23256" windowHeight="12576" tabRatio="577" activeTab="3" xr2:uid="{00000000-000D-0000-FFFF-FFFF00000000}"/>
  </bookViews>
  <sheets>
    <sheet name="C.C." sheetId="10" r:id="rId1"/>
    <sheet name="CALENDARIO" sheetId="7" r:id="rId2"/>
    <sheet name="DATOS" sheetId="3" r:id="rId3"/>
    <sheet name="GRAFICA" sheetId="5" r:id="rId4"/>
  </sheets>
  <definedNames>
    <definedName name="_xlnm._FilterDatabase" localSheetId="0" hidden="1">'C.C.'!$A$5:$U$6</definedName>
    <definedName name="_xlnm._FilterDatabase" localSheetId="2" hidden="1">DATOS!$A$9:$N$10</definedName>
    <definedName name="_xlnm.Print_Area" localSheetId="0">'C.C.'!$A$1:$M$6</definedName>
    <definedName name="_xlnm.Print_Area" localSheetId="2">DATOS!$A$1:$M$9</definedName>
    <definedName name="_xlnm.Print_Area" localSheetId="3">GRAFICA!$21:$27</definedName>
    <definedName name="EJE">OFFSET(GRAFICA!$D$48,0,1,1,COUNT(GRAFICA!$E$48:$LH$48))</definedName>
    <definedName name="EJEC" localSheetId="0">OFFSET(GRAFICA!#REF!,0,1,1,COUNT(GRAFICA!#REF!))</definedName>
    <definedName name="EJECUTADO" localSheetId="3">OFFSET(GRAFICA!#REF!,1,1,1,COUNT(GRAFICA!#REF!))</definedName>
    <definedName name="FECHAS">OFFSET(GRAFICA!$D$45,0,1,1,COUNT(GRAFICA!$E$45:$LH$49))</definedName>
    <definedName name="Z_9D736F55_8B10_4659_A206_13C8F42C5886_.wvu.FilterData" localSheetId="0">'C.C.'!$A$6:$M$6</definedName>
    <definedName name="Z_9D736F55_8B10_4659_A206_13C8F42C5886_.wvu.FilterData" localSheetId="2">DATOS!$C$2:$K$9</definedName>
    <definedName name="Z_9D736F55_8B10_4659_A206_13C8F42C5886_.wvu.PrintArea" localSheetId="0">'C.C.'!$A$1:$M$6</definedName>
    <definedName name="Z_9D736F55_8B10_4659_A206_13C8F42C5886_.wvu.PrintArea" localSheetId="2">DATOS!$A$1:$M$9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5" l="1"/>
  <c r="P105" i="10"/>
  <c r="Q105" i="10" s="1"/>
  <c r="P103" i="10"/>
  <c r="Q103" i="10" s="1"/>
  <c r="P101" i="10"/>
  <c r="Q101" i="10" s="1"/>
  <c r="P99" i="10"/>
  <c r="Q99" i="10" s="1"/>
  <c r="P97" i="10"/>
  <c r="P91" i="10" s="1"/>
  <c r="P95" i="10"/>
  <c r="Q95" i="10" s="1"/>
  <c r="P93" i="10"/>
  <c r="Q93" i="10" s="1"/>
  <c r="O91" i="10"/>
  <c r="P89" i="10"/>
  <c r="Q89" i="10" s="1"/>
  <c r="P87" i="10"/>
  <c r="Q87" i="10" s="1"/>
  <c r="P85" i="10"/>
  <c r="P81" i="10" s="1"/>
  <c r="P75" i="10" s="1"/>
  <c r="P53" i="10" s="1"/>
  <c r="P83" i="10"/>
  <c r="O81" i="10"/>
  <c r="P79" i="10"/>
  <c r="Q79" i="10" s="1"/>
  <c r="P77" i="10"/>
  <c r="Q77" i="10" s="1"/>
  <c r="O75" i="10"/>
  <c r="P73" i="10"/>
  <c r="P71" i="10"/>
  <c r="Q71" i="10" s="1"/>
  <c r="R71" i="10" s="1"/>
  <c r="S71" i="10" s="1"/>
  <c r="T71" i="10" s="1"/>
  <c r="U71" i="10" s="1"/>
  <c r="V71" i="10" s="1"/>
  <c r="W71" i="10" s="1"/>
  <c r="X71" i="10" s="1"/>
  <c r="Y71" i="10" s="1"/>
  <c r="Z71" i="10" s="1"/>
  <c r="AA71" i="10" s="1"/>
  <c r="AB71" i="10" s="1"/>
  <c r="AC71" i="10" s="1"/>
  <c r="AD71" i="10" s="1"/>
  <c r="AE71" i="10" s="1"/>
  <c r="AF71" i="10" s="1"/>
  <c r="AG71" i="10" s="1"/>
  <c r="AH71" i="10" s="1"/>
  <c r="AI71" i="10" s="1"/>
  <c r="AJ71" i="10" s="1"/>
  <c r="AK71" i="10" s="1"/>
  <c r="AL71" i="10" s="1"/>
  <c r="AM71" i="10" s="1"/>
  <c r="AN71" i="10" s="1"/>
  <c r="AO71" i="10" s="1"/>
  <c r="AP71" i="10" s="1"/>
  <c r="AQ71" i="10" s="1"/>
  <c r="AR71" i="10" s="1"/>
  <c r="AS71" i="10" s="1"/>
  <c r="AT71" i="10" s="1"/>
  <c r="AU71" i="10" s="1"/>
  <c r="AV71" i="10" s="1"/>
  <c r="AW71" i="10" s="1"/>
  <c r="AX71" i="10" s="1"/>
  <c r="AY71" i="10" s="1"/>
  <c r="AZ71" i="10" s="1"/>
  <c r="BA71" i="10" s="1"/>
  <c r="BB71" i="10" s="1"/>
  <c r="BC71" i="10" s="1"/>
  <c r="BD71" i="10" s="1"/>
  <c r="BE71" i="10" s="1"/>
  <c r="BF71" i="10" s="1"/>
  <c r="BG71" i="10" s="1"/>
  <c r="BH71" i="10" s="1"/>
  <c r="BI71" i="10" s="1"/>
  <c r="BJ71" i="10" s="1"/>
  <c r="BK71" i="10" s="1"/>
  <c r="BL71" i="10" s="1"/>
  <c r="BM71" i="10" s="1"/>
  <c r="BN71" i="10" s="1"/>
  <c r="BO71" i="10" s="1"/>
  <c r="BP71" i="10" s="1"/>
  <c r="BQ71" i="10" s="1"/>
  <c r="BR71" i="10" s="1"/>
  <c r="BS71" i="10" s="1"/>
  <c r="BT71" i="10" s="1"/>
  <c r="BU71" i="10" s="1"/>
  <c r="BV71" i="10" s="1"/>
  <c r="BW71" i="10" s="1"/>
  <c r="BX71" i="10" s="1"/>
  <c r="BY71" i="10" s="1"/>
  <c r="BZ71" i="10" s="1"/>
  <c r="CA71" i="10" s="1"/>
  <c r="CB71" i="10" s="1"/>
  <c r="CC71" i="10" s="1"/>
  <c r="CD71" i="10" s="1"/>
  <c r="CE71" i="10" s="1"/>
  <c r="CF71" i="10" s="1"/>
  <c r="CG71" i="10" s="1"/>
  <c r="CH71" i="10" s="1"/>
  <c r="CI71" i="10" s="1"/>
  <c r="CJ71" i="10" s="1"/>
  <c r="CK71" i="10" s="1"/>
  <c r="CL71" i="10" s="1"/>
  <c r="CM71" i="10" s="1"/>
  <c r="CN71" i="10" s="1"/>
  <c r="CO71" i="10" s="1"/>
  <c r="CP71" i="10" s="1"/>
  <c r="CQ71" i="10" s="1"/>
  <c r="CR71" i="10" s="1"/>
  <c r="CS71" i="10" s="1"/>
  <c r="CT71" i="10" s="1"/>
  <c r="CU71" i="10" s="1"/>
  <c r="CV71" i="10" s="1"/>
  <c r="CW71" i="10" s="1"/>
  <c r="CX71" i="10" s="1"/>
  <c r="CY71" i="10" s="1"/>
  <c r="CZ71" i="10" s="1"/>
  <c r="DA71" i="10" s="1"/>
  <c r="DB71" i="10" s="1"/>
  <c r="DC71" i="10" s="1"/>
  <c r="DD71" i="10" s="1"/>
  <c r="DE71" i="10" s="1"/>
  <c r="DF71" i="10" s="1"/>
  <c r="DG71" i="10" s="1"/>
  <c r="DH71" i="10" s="1"/>
  <c r="DI71" i="10" s="1"/>
  <c r="DJ71" i="10" s="1"/>
  <c r="DK71" i="10" s="1"/>
  <c r="DL71" i="10" s="1"/>
  <c r="DM71" i="10" s="1"/>
  <c r="DN71" i="10" s="1"/>
  <c r="DO71" i="10" s="1"/>
  <c r="DP71" i="10" s="1"/>
  <c r="DQ71" i="10" s="1"/>
  <c r="DR71" i="10" s="1"/>
  <c r="DS71" i="10" s="1"/>
  <c r="DT71" i="10" s="1"/>
  <c r="DU71" i="10" s="1"/>
  <c r="DV71" i="10" s="1"/>
  <c r="DW71" i="10" s="1"/>
  <c r="DX71" i="10" s="1"/>
  <c r="DY71" i="10" s="1"/>
  <c r="DZ71" i="10" s="1"/>
  <c r="EA71" i="10" s="1"/>
  <c r="EB71" i="10" s="1"/>
  <c r="EC71" i="10" s="1"/>
  <c r="ED71" i="10" s="1"/>
  <c r="EE71" i="10" s="1"/>
  <c r="EF71" i="10" s="1"/>
  <c r="EG71" i="10" s="1"/>
  <c r="EH71" i="10" s="1"/>
  <c r="EI71" i="10" s="1"/>
  <c r="EJ71" i="10" s="1"/>
  <c r="EK71" i="10" s="1"/>
  <c r="EL71" i="10" s="1"/>
  <c r="EM71" i="10" s="1"/>
  <c r="EN71" i="10" s="1"/>
  <c r="EO71" i="10" s="1"/>
  <c r="EP71" i="10" s="1"/>
  <c r="EQ71" i="10" s="1"/>
  <c r="ER71" i="10" s="1"/>
  <c r="ES71" i="10" s="1"/>
  <c r="ET71" i="10" s="1"/>
  <c r="EU71" i="10" s="1"/>
  <c r="EV71" i="10" s="1"/>
  <c r="EW71" i="10" s="1"/>
  <c r="EX71" i="10" s="1"/>
  <c r="EY71" i="10" s="1"/>
  <c r="EZ71" i="10" s="1"/>
  <c r="FA71" i="10" s="1"/>
  <c r="FB71" i="10" s="1"/>
  <c r="P69" i="10"/>
  <c r="P67" i="10"/>
  <c r="O67" i="10"/>
  <c r="P65" i="10"/>
  <c r="Q65" i="10" s="1"/>
  <c r="P63" i="10"/>
  <c r="Q63" i="10" s="1"/>
  <c r="P61" i="10"/>
  <c r="Q61" i="10" s="1"/>
  <c r="P59" i="10"/>
  <c r="Q59" i="10" s="1"/>
  <c r="P57" i="10"/>
  <c r="Q57" i="10" s="1"/>
  <c r="P55" i="10"/>
  <c r="Q55" i="10" s="1"/>
  <c r="O53" i="10"/>
  <c r="P51" i="10"/>
  <c r="Q51" i="10" s="1"/>
  <c r="P49" i="10"/>
  <c r="P47" i="10"/>
  <c r="Q47" i="10" s="1"/>
  <c r="R47" i="10" s="1"/>
  <c r="S47" i="10" s="1"/>
  <c r="T47" i="10" s="1"/>
  <c r="U47" i="10" s="1"/>
  <c r="V47" i="10" s="1"/>
  <c r="W47" i="10" s="1"/>
  <c r="X47" i="10" s="1"/>
  <c r="Y47" i="10" s="1"/>
  <c r="Z47" i="10" s="1"/>
  <c r="AA47" i="10" s="1"/>
  <c r="AB47" i="10" s="1"/>
  <c r="AC47" i="10" s="1"/>
  <c r="AD47" i="10" s="1"/>
  <c r="AE47" i="10" s="1"/>
  <c r="AF47" i="10" s="1"/>
  <c r="AG47" i="10" s="1"/>
  <c r="AH47" i="10" s="1"/>
  <c r="AI47" i="10" s="1"/>
  <c r="AJ47" i="10" s="1"/>
  <c r="AK47" i="10" s="1"/>
  <c r="AL47" i="10" s="1"/>
  <c r="AM47" i="10" s="1"/>
  <c r="AN47" i="10" s="1"/>
  <c r="AO47" i="10" s="1"/>
  <c r="AP47" i="10" s="1"/>
  <c r="AQ47" i="10" s="1"/>
  <c r="AR47" i="10" s="1"/>
  <c r="AS47" i="10" s="1"/>
  <c r="AT47" i="10" s="1"/>
  <c r="AU47" i="10" s="1"/>
  <c r="AV47" i="10" s="1"/>
  <c r="AW47" i="10" s="1"/>
  <c r="AX47" i="10" s="1"/>
  <c r="AY47" i="10" s="1"/>
  <c r="AZ47" i="10" s="1"/>
  <c r="BA47" i="10" s="1"/>
  <c r="BB47" i="10" s="1"/>
  <c r="BC47" i="10" s="1"/>
  <c r="BD47" i="10" s="1"/>
  <c r="BE47" i="10" s="1"/>
  <c r="BF47" i="10" s="1"/>
  <c r="BG47" i="10" s="1"/>
  <c r="BH47" i="10" s="1"/>
  <c r="BI47" i="10" s="1"/>
  <c r="BJ47" i="10" s="1"/>
  <c r="BK47" i="10" s="1"/>
  <c r="BL47" i="10" s="1"/>
  <c r="BM47" i="10" s="1"/>
  <c r="BN47" i="10" s="1"/>
  <c r="BO47" i="10" s="1"/>
  <c r="BP47" i="10" s="1"/>
  <c r="BQ47" i="10" s="1"/>
  <c r="BR47" i="10" s="1"/>
  <c r="BS47" i="10" s="1"/>
  <c r="BT47" i="10" s="1"/>
  <c r="BU47" i="10" s="1"/>
  <c r="BV47" i="10" s="1"/>
  <c r="BW47" i="10" s="1"/>
  <c r="BX47" i="10" s="1"/>
  <c r="BY47" i="10" s="1"/>
  <c r="BZ47" i="10" s="1"/>
  <c r="CA47" i="10" s="1"/>
  <c r="CB47" i="10" s="1"/>
  <c r="CC47" i="10" s="1"/>
  <c r="CD47" i="10" s="1"/>
  <c r="CE47" i="10" s="1"/>
  <c r="CF47" i="10" s="1"/>
  <c r="CG47" i="10" s="1"/>
  <c r="CH47" i="10" s="1"/>
  <c r="CI47" i="10" s="1"/>
  <c r="CJ47" i="10" s="1"/>
  <c r="CK47" i="10" s="1"/>
  <c r="CL47" i="10" s="1"/>
  <c r="CM47" i="10" s="1"/>
  <c r="CN47" i="10" s="1"/>
  <c r="CO47" i="10" s="1"/>
  <c r="CP47" i="10" s="1"/>
  <c r="CQ47" i="10" s="1"/>
  <c r="CR47" i="10" s="1"/>
  <c r="CS47" i="10" s="1"/>
  <c r="CT47" i="10" s="1"/>
  <c r="CU47" i="10" s="1"/>
  <c r="CV47" i="10" s="1"/>
  <c r="CW47" i="10" s="1"/>
  <c r="CX47" i="10" s="1"/>
  <c r="CY47" i="10" s="1"/>
  <c r="CZ47" i="10" s="1"/>
  <c r="DA47" i="10" s="1"/>
  <c r="DB47" i="10" s="1"/>
  <c r="DC47" i="10" s="1"/>
  <c r="DD47" i="10" s="1"/>
  <c r="DE47" i="10" s="1"/>
  <c r="DF47" i="10" s="1"/>
  <c r="DG47" i="10" s="1"/>
  <c r="DH47" i="10" s="1"/>
  <c r="DI47" i="10" s="1"/>
  <c r="DJ47" i="10" s="1"/>
  <c r="DK47" i="10" s="1"/>
  <c r="DL47" i="10" s="1"/>
  <c r="DM47" i="10" s="1"/>
  <c r="DN47" i="10" s="1"/>
  <c r="DO47" i="10" s="1"/>
  <c r="DP47" i="10" s="1"/>
  <c r="DQ47" i="10" s="1"/>
  <c r="DR47" i="10" s="1"/>
  <c r="DS47" i="10" s="1"/>
  <c r="DT47" i="10" s="1"/>
  <c r="DU47" i="10" s="1"/>
  <c r="DV47" i="10" s="1"/>
  <c r="DW47" i="10" s="1"/>
  <c r="DX47" i="10" s="1"/>
  <c r="DY47" i="10" s="1"/>
  <c r="DZ47" i="10" s="1"/>
  <c r="EA47" i="10" s="1"/>
  <c r="EB47" i="10" s="1"/>
  <c r="EC47" i="10" s="1"/>
  <c r="ED47" i="10" s="1"/>
  <c r="EE47" i="10" s="1"/>
  <c r="EF47" i="10" s="1"/>
  <c r="EG47" i="10" s="1"/>
  <c r="EH47" i="10" s="1"/>
  <c r="EI47" i="10" s="1"/>
  <c r="EJ47" i="10" s="1"/>
  <c r="EK47" i="10" s="1"/>
  <c r="EL47" i="10" s="1"/>
  <c r="EM47" i="10" s="1"/>
  <c r="EN47" i="10" s="1"/>
  <c r="EO47" i="10" s="1"/>
  <c r="EP47" i="10" s="1"/>
  <c r="EQ47" i="10" s="1"/>
  <c r="ER47" i="10" s="1"/>
  <c r="ES47" i="10" s="1"/>
  <c r="ET47" i="10" s="1"/>
  <c r="EU47" i="10" s="1"/>
  <c r="EV47" i="10" s="1"/>
  <c r="EW47" i="10" s="1"/>
  <c r="EX47" i="10" s="1"/>
  <c r="EY47" i="10" s="1"/>
  <c r="EZ47" i="10" s="1"/>
  <c r="FA47" i="10" s="1"/>
  <c r="FB47" i="10" s="1"/>
  <c r="P45" i="10"/>
  <c r="Q45" i="10" s="1"/>
  <c r="R45" i="10" s="1"/>
  <c r="S45" i="10" s="1"/>
  <c r="T45" i="10" s="1"/>
  <c r="U45" i="10" s="1"/>
  <c r="V45" i="10" s="1"/>
  <c r="W45" i="10" s="1"/>
  <c r="X45" i="10" s="1"/>
  <c r="Y45" i="10" s="1"/>
  <c r="Z45" i="10" s="1"/>
  <c r="AA45" i="10" s="1"/>
  <c r="AB45" i="10" s="1"/>
  <c r="AC45" i="10" s="1"/>
  <c r="AD45" i="10" s="1"/>
  <c r="AE45" i="10" s="1"/>
  <c r="AF45" i="10" s="1"/>
  <c r="AG45" i="10" s="1"/>
  <c r="AH45" i="10" s="1"/>
  <c r="AI45" i="10" s="1"/>
  <c r="AJ45" i="10" s="1"/>
  <c r="AK45" i="10" s="1"/>
  <c r="AL45" i="10" s="1"/>
  <c r="AM45" i="10" s="1"/>
  <c r="AN45" i="10" s="1"/>
  <c r="AO45" i="10" s="1"/>
  <c r="AP45" i="10" s="1"/>
  <c r="AQ45" i="10" s="1"/>
  <c r="AR45" i="10" s="1"/>
  <c r="AS45" i="10" s="1"/>
  <c r="AT45" i="10" s="1"/>
  <c r="AU45" i="10" s="1"/>
  <c r="AV45" i="10" s="1"/>
  <c r="AW45" i="10" s="1"/>
  <c r="AX45" i="10" s="1"/>
  <c r="AY45" i="10" s="1"/>
  <c r="AZ45" i="10" s="1"/>
  <c r="BA45" i="10" s="1"/>
  <c r="BB45" i="10" s="1"/>
  <c r="BC45" i="10" s="1"/>
  <c r="BD45" i="10" s="1"/>
  <c r="BE45" i="10" s="1"/>
  <c r="BF45" i="10" s="1"/>
  <c r="BG45" i="10" s="1"/>
  <c r="BH45" i="10" s="1"/>
  <c r="BI45" i="10" s="1"/>
  <c r="BJ45" i="10" s="1"/>
  <c r="BK45" i="10" s="1"/>
  <c r="BL45" i="10" s="1"/>
  <c r="BM45" i="10" s="1"/>
  <c r="BN45" i="10" s="1"/>
  <c r="BO45" i="10" s="1"/>
  <c r="BP45" i="10" s="1"/>
  <c r="BQ45" i="10" s="1"/>
  <c r="BR45" i="10" s="1"/>
  <c r="BS45" i="10" s="1"/>
  <c r="BT45" i="10" s="1"/>
  <c r="BU45" i="10" s="1"/>
  <c r="BV45" i="10" s="1"/>
  <c r="BW45" i="10" s="1"/>
  <c r="BX45" i="10" s="1"/>
  <c r="BY45" i="10" s="1"/>
  <c r="BZ45" i="10" s="1"/>
  <c r="CA45" i="10" s="1"/>
  <c r="CB45" i="10" s="1"/>
  <c r="CC45" i="10" s="1"/>
  <c r="CD45" i="10" s="1"/>
  <c r="CE45" i="10" s="1"/>
  <c r="CF45" i="10" s="1"/>
  <c r="CG45" i="10" s="1"/>
  <c r="CH45" i="10" s="1"/>
  <c r="CI45" i="10" s="1"/>
  <c r="CJ45" i="10" s="1"/>
  <c r="CK45" i="10" s="1"/>
  <c r="CL45" i="10" s="1"/>
  <c r="CM45" i="10" s="1"/>
  <c r="CN45" i="10" s="1"/>
  <c r="CO45" i="10" s="1"/>
  <c r="CP45" i="10" s="1"/>
  <c r="CQ45" i="10" s="1"/>
  <c r="CR45" i="10" s="1"/>
  <c r="CS45" i="10" s="1"/>
  <c r="CT45" i="10" s="1"/>
  <c r="CU45" i="10" s="1"/>
  <c r="CV45" i="10" s="1"/>
  <c r="CW45" i="10" s="1"/>
  <c r="CX45" i="10" s="1"/>
  <c r="CY45" i="10" s="1"/>
  <c r="CZ45" i="10" s="1"/>
  <c r="DA45" i="10" s="1"/>
  <c r="DB45" i="10" s="1"/>
  <c r="DC45" i="10" s="1"/>
  <c r="DD45" i="10" s="1"/>
  <c r="DE45" i="10" s="1"/>
  <c r="DF45" i="10" s="1"/>
  <c r="DG45" i="10" s="1"/>
  <c r="DH45" i="10" s="1"/>
  <c r="DI45" i="10" s="1"/>
  <c r="DJ45" i="10" s="1"/>
  <c r="DK45" i="10" s="1"/>
  <c r="DL45" i="10" s="1"/>
  <c r="DM45" i="10" s="1"/>
  <c r="DN45" i="10" s="1"/>
  <c r="DO45" i="10" s="1"/>
  <c r="DP45" i="10" s="1"/>
  <c r="DQ45" i="10" s="1"/>
  <c r="DR45" i="10" s="1"/>
  <c r="DS45" i="10" s="1"/>
  <c r="DT45" i="10" s="1"/>
  <c r="DU45" i="10" s="1"/>
  <c r="DV45" i="10" s="1"/>
  <c r="DW45" i="10" s="1"/>
  <c r="DX45" i="10" s="1"/>
  <c r="DY45" i="10" s="1"/>
  <c r="DZ45" i="10" s="1"/>
  <c r="EA45" i="10" s="1"/>
  <c r="EB45" i="10" s="1"/>
  <c r="EC45" i="10" s="1"/>
  <c r="ED45" i="10" s="1"/>
  <c r="EE45" i="10" s="1"/>
  <c r="EF45" i="10" s="1"/>
  <c r="EG45" i="10" s="1"/>
  <c r="EH45" i="10" s="1"/>
  <c r="EI45" i="10" s="1"/>
  <c r="EJ45" i="10" s="1"/>
  <c r="EK45" i="10" s="1"/>
  <c r="EL45" i="10" s="1"/>
  <c r="EM45" i="10" s="1"/>
  <c r="EN45" i="10" s="1"/>
  <c r="EO45" i="10" s="1"/>
  <c r="EP45" i="10" s="1"/>
  <c r="EQ45" i="10" s="1"/>
  <c r="ER45" i="10" s="1"/>
  <c r="ES45" i="10" s="1"/>
  <c r="ET45" i="10" s="1"/>
  <c r="EU45" i="10" s="1"/>
  <c r="EV45" i="10" s="1"/>
  <c r="EW45" i="10" s="1"/>
  <c r="EX45" i="10" s="1"/>
  <c r="EY45" i="10" s="1"/>
  <c r="EZ45" i="10" s="1"/>
  <c r="FA45" i="10" s="1"/>
  <c r="FB45" i="10" s="1"/>
  <c r="O43" i="10"/>
  <c r="P41" i="10"/>
  <c r="Q41" i="10" s="1"/>
  <c r="P39" i="10"/>
  <c r="Q39" i="10" s="1"/>
  <c r="O37" i="10"/>
  <c r="P35" i="10"/>
  <c r="P33" i="10"/>
  <c r="P31" i="10"/>
  <c r="Q31" i="10" s="1"/>
  <c r="R31" i="10" s="1"/>
  <c r="S31" i="10" s="1"/>
  <c r="T31" i="10" s="1"/>
  <c r="U31" i="10" s="1"/>
  <c r="V31" i="10" s="1"/>
  <c r="W31" i="10" s="1"/>
  <c r="X31" i="10" s="1"/>
  <c r="Y31" i="10" s="1"/>
  <c r="Z31" i="10" s="1"/>
  <c r="AA31" i="10" s="1"/>
  <c r="AB31" i="10" s="1"/>
  <c r="AC31" i="10" s="1"/>
  <c r="AD31" i="10" s="1"/>
  <c r="AE31" i="10" s="1"/>
  <c r="AF31" i="10" s="1"/>
  <c r="AG31" i="10" s="1"/>
  <c r="AH31" i="10" s="1"/>
  <c r="AI31" i="10" s="1"/>
  <c r="AJ31" i="10" s="1"/>
  <c r="AK31" i="10" s="1"/>
  <c r="AL31" i="10" s="1"/>
  <c r="AM31" i="10" s="1"/>
  <c r="AN31" i="10" s="1"/>
  <c r="AO31" i="10" s="1"/>
  <c r="AP31" i="10" s="1"/>
  <c r="AQ31" i="10" s="1"/>
  <c r="AR31" i="10" s="1"/>
  <c r="AS31" i="10" s="1"/>
  <c r="AT31" i="10" s="1"/>
  <c r="AU31" i="10" s="1"/>
  <c r="AV31" i="10" s="1"/>
  <c r="AW31" i="10" s="1"/>
  <c r="AX31" i="10" s="1"/>
  <c r="AY31" i="10" s="1"/>
  <c r="AZ31" i="10" s="1"/>
  <c r="BA31" i="10" s="1"/>
  <c r="BB31" i="10" s="1"/>
  <c r="BC31" i="10" s="1"/>
  <c r="BD31" i="10" s="1"/>
  <c r="BE31" i="10" s="1"/>
  <c r="BF31" i="10" s="1"/>
  <c r="BG31" i="10" s="1"/>
  <c r="BH31" i="10" s="1"/>
  <c r="BI31" i="10" s="1"/>
  <c r="BJ31" i="10" s="1"/>
  <c r="BK31" i="10" s="1"/>
  <c r="BL31" i="10" s="1"/>
  <c r="BM31" i="10" s="1"/>
  <c r="BN31" i="10" s="1"/>
  <c r="BO31" i="10" s="1"/>
  <c r="BP31" i="10" s="1"/>
  <c r="BQ31" i="10" s="1"/>
  <c r="BR31" i="10" s="1"/>
  <c r="BS31" i="10" s="1"/>
  <c r="BT31" i="10" s="1"/>
  <c r="BU31" i="10" s="1"/>
  <c r="BV31" i="10" s="1"/>
  <c r="BW31" i="10" s="1"/>
  <c r="BX31" i="10" s="1"/>
  <c r="BY31" i="10" s="1"/>
  <c r="BZ31" i="10" s="1"/>
  <c r="CA31" i="10" s="1"/>
  <c r="CB31" i="10" s="1"/>
  <c r="CC31" i="10" s="1"/>
  <c r="CD31" i="10" s="1"/>
  <c r="CE31" i="10" s="1"/>
  <c r="CF31" i="10" s="1"/>
  <c r="CG31" i="10" s="1"/>
  <c r="CH31" i="10" s="1"/>
  <c r="CI31" i="10" s="1"/>
  <c r="CJ31" i="10" s="1"/>
  <c r="CK31" i="10" s="1"/>
  <c r="CL31" i="10" s="1"/>
  <c r="CM31" i="10" s="1"/>
  <c r="CN31" i="10" s="1"/>
  <c r="CO31" i="10" s="1"/>
  <c r="CP31" i="10" s="1"/>
  <c r="CQ31" i="10" s="1"/>
  <c r="CR31" i="10" s="1"/>
  <c r="CS31" i="10" s="1"/>
  <c r="CT31" i="10" s="1"/>
  <c r="CU31" i="10" s="1"/>
  <c r="CV31" i="10" s="1"/>
  <c r="CW31" i="10" s="1"/>
  <c r="CX31" i="10" s="1"/>
  <c r="CY31" i="10" s="1"/>
  <c r="CZ31" i="10" s="1"/>
  <c r="DA31" i="10" s="1"/>
  <c r="DB31" i="10" s="1"/>
  <c r="DC31" i="10" s="1"/>
  <c r="DD31" i="10" s="1"/>
  <c r="DE31" i="10" s="1"/>
  <c r="DF31" i="10" s="1"/>
  <c r="DG31" i="10" s="1"/>
  <c r="DH31" i="10" s="1"/>
  <c r="DI31" i="10" s="1"/>
  <c r="DJ31" i="10" s="1"/>
  <c r="DK31" i="10" s="1"/>
  <c r="DL31" i="10" s="1"/>
  <c r="DM31" i="10" s="1"/>
  <c r="DN31" i="10" s="1"/>
  <c r="DO31" i="10" s="1"/>
  <c r="DP31" i="10" s="1"/>
  <c r="DQ31" i="10" s="1"/>
  <c r="DR31" i="10" s="1"/>
  <c r="DS31" i="10" s="1"/>
  <c r="DT31" i="10" s="1"/>
  <c r="DU31" i="10" s="1"/>
  <c r="DV31" i="10" s="1"/>
  <c r="DW31" i="10" s="1"/>
  <c r="DX31" i="10" s="1"/>
  <c r="DY31" i="10" s="1"/>
  <c r="DZ31" i="10" s="1"/>
  <c r="EA31" i="10" s="1"/>
  <c r="EB31" i="10" s="1"/>
  <c r="EC31" i="10" s="1"/>
  <c r="ED31" i="10" s="1"/>
  <c r="EE31" i="10" s="1"/>
  <c r="EF31" i="10" s="1"/>
  <c r="EG31" i="10" s="1"/>
  <c r="EH31" i="10" s="1"/>
  <c r="EI31" i="10" s="1"/>
  <c r="EJ31" i="10" s="1"/>
  <c r="EK31" i="10" s="1"/>
  <c r="EL31" i="10" s="1"/>
  <c r="EM31" i="10" s="1"/>
  <c r="EN31" i="10" s="1"/>
  <c r="EO31" i="10" s="1"/>
  <c r="EP31" i="10" s="1"/>
  <c r="EQ31" i="10" s="1"/>
  <c r="ER31" i="10" s="1"/>
  <c r="ES31" i="10" s="1"/>
  <c r="ET31" i="10" s="1"/>
  <c r="EU31" i="10" s="1"/>
  <c r="EV31" i="10" s="1"/>
  <c r="EW31" i="10" s="1"/>
  <c r="EX31" i="10" s="1"/>
  <c r="EY31" i="10" s="1"/>
  <c r="EZ31" i="10" s="1"/>
  <c r="FA31" i="10" s="1"/>
  <c r="FB31" i="10" s="1"/>
  <c r="P29" i="10"/>
  <c r="Q29" i="10" s="1"/>
  <c r="R29" i="10" s="1"/>
  <c r="S29" i="10" s="1"/>
  <c r="T29" i="10" s="1"/>
  <c r="U29" i="10" s="1"/>
  <c r="V29" i="10" s="1"/>
  <c r="W29" i="10" s="1"/>
  <c r="X29" i="10" s="1"/>
  <c r="Y29" i="10" s="1"/>
  <c r="Z29" i="10" s="1"/>
  <c r="AA29" i="10" s="1"/>
  <c r="AB29" i="10" s="1"/>
  <c r="AC29" i="10" s="1"/>
  <c r="AD29" i="10" s="1"/>
  <c r="AE29" i="10" s="1"/>
  <c r="AF29" i="10" s="1"/>
  <c r="AG29" i="10" s="1"/>
  <c r="AH29" i="10" s="1"/>
  <c r="AI29" i="10" s="1"/>
  <c r="AJ29" i="10" s="1"/>
  <c r="AK29" i="10" s="1"/>
  <c r="AL29" i="10" s="1"/>
  <c r="AM29" i="10" s="1"/>
  <c r="AN29" i="10" s="1"/>
  <c r="AO29" i="10" s="1"/>
  <c r="AP29" i="10" s="1"/>
  <c r="AQ29" i="10" s="1"/>
  <c r="AR29" i="10" s="1"/>
  <c r="AS29" i="10" s="1"/>
  <c r="AT29" i="10" s="1"/>
  <c r="AU29" i="10" s="1"/>
  <c r="AV29" i="10" s="1"/>
  <c r="AW29" i="10" s="1"/>
  <c r="AX29" i="10" s="1"/>
  <c r="AY29" i="10" s="1"/>
  <c r="AZ29" i="10" s="1"/>
  <c r="BA29" i="10" s="1"/>
  <c r="BB29" i="10" s="1"/>
  <c r="BC29" i="10" s="1"/>
  <c r="BD29" i="10" s="1"/>
  <c r="BE29" i="10" s="1"/>
  <c r="BF29" i="10" s="1"/>
  <c r="BG29" i="10" s="1"/>
  <c r="BH29" i="10" s="1"/>
  <c r="BI29" i="10" s="1"/>
  <c r="BJ29" i="10" s="1"/>
  <c r="BK29" i="10" s="1"/>
  <c r="BL29" i="10" s="1"/>
  <c r="BM29" i="10" s="1"/>
  <c r="BN29" i="10" s="1"/>
  <c r="BO29" i="10" s="1"/>
  <c r="BP29" i="10" s="1"/>
  <c r="BQ29" i="10" s="1"/>
  <c r="BR29" i="10" s="1"/>
  <c r="BS29" i="10" s="1"/>
  <c r="BT29" i="10" s="1"/>
  <c r="BU29" i="10" s="1"/>
  <c r="BV29" i="10" s="1"/>
  <c r="BW29" i="10" s="1"/>
  <c r="BX29" i="10" s="1"/>
  <c r="BY29" i="10" s="1"/>
  <c r="BZ29" i="10" s="1"/>
  <c r="CA29" i="10" s="1"/>
  <c r="CB29" i="10" s="1"/>
  <c r="CC29" i="10" s="1"/>
  <c r="CD29" i="10" s="1"/>
  <c r="CE29" i="10" s="1"/>
  <c r="CF29" i="10" s="1"/>
  <c r="CG29" i="10" s="1"/>
  <c r="CH29" i="10" s="1"/>
  <c r="CI29" i="10" s="1"/>
  <c r="CJ29" i="10" s="1"/>
  <c r="CK29" i="10" s="1"/>
  <c r="CL29" i="10" s="1"/>
  <c r="CM29" i="10" s="1"/>
  <c r="CN29" i="10" s="1"/>
  <c r="CO29" i="10" s="1"/>
  <c r="CP29" i="10" s="1"/>
  <c r="CQ29" i="10" s="1"/>
  <c r="CR29" i="10" s="1"/>
  <c r="CS29" i="10" s="1"/>
  <c r="CT29" i="10" s="1"/>
  <c r="CU29" i="10" s="1"/>
  <c r="CV29" i="10" s="1"/>
  <c r="CW29" i="10" s="1"/>
  <c r="CX29" i="10" s="1"/>
  <c r="CY29" i="10" s="1"/>
  <c r="CZ29" i="10" s="1"/>
  <c r="DA29" i="10" s="1"/>
  <c r="DB29" i="10" s="1"/>
  <c r="DC29" i="10" s="1"/>
  <c r="DD29" i="10" s="1"/>
  <c r="DE29" i="10" s="1"/>
  <c r="DF29" i="10" s="1"/>
  <c r="DG29" i="10" s="1"/>
  <c r="DH29" i="10" s="1"/>
  <c r="DI29" i="10" s="1"/>
  <c r="DJ29" i="10" s="1"/>
  <c r="DK29" i="10" s="1"/>
  <c r="DL29" i="10" s="1"/>
  <c r="DM29" i="10" s="1"/>
  <c r="DN29" i="10" s="1"/>
  <c r="DO29" i="10" s="1"/>
  <c r="DP29" i="10" s="1"/>
  <c r="DQ29" i="10" s="1"/>
  <c r="DR29" i="10" s="1"/>
  <c r="DS29" i="10" s="1"/>
  <c r="DT29" i="10" s="1"/>
  <c r="DU29" i="10" s="1"/>
  <c r="DV29" i="10" s="1"/>
  <c r="DW29" i="10" s="1"/>
  <c r="DX29" i="10" s="1"/>
  <c r="DY29" i="10" s="1"/>
  <c r="DZ29" i="10" s="1"/>
  <c r="EA29" i="10" s="1"/>
  <c r="EB29" i="10" s="1"/>
  <c r="EC29" i="10" s="1"/>
  <c r="ED29" i="10" s="1"/>
  <c r="EE29" i="10" s="1"/>
  <c r="EF29" i="10" s="1"/>
  <c r="EG29" i="10" s="1"/>
  <c r="EH29" i="10" s="1"/>
  <c r="EI29" i="10" s="1"/>
  <c r="EJ29" i="10" s="1"/>
  <c r="EK29" i="10" s="1"/>
  <c r="EL29" i="10" s="1"/>
  <c r="EM29" i="10" s="1"/>
  <c r="EN29" i="10" s="1"/>
  <c r="EO29" i="10" s="1"/>
  <c r="EP29" i="10" s="1"/>
  <c r="EQ29" i="10" s="1"/>
  <c r="ER29" i="10" s="1"/>
  <c r="ES29" i="10" s="1"/>
  <c r="ET29" i="10" s="1"/>
  <c r="EU29" i="10" s="1"/>
  <c r="EV29" i="10" s="1"/>
  <c r="EW29" i="10" s="1"/>
  <c r="EX29" i="10" s="1"/>
  <c r="EY29" i="10" s="1"/>
  <c r="EZ29" i="10" s="1"/>
  <c r="FA29" i="10" s="1"/>
  <c r="FB29" i="10" s="1"/>
  <c r="O27" i="10"/>
  <c r="P25" i="10"/>
  <c r="P11" i="10" s="1"/>
  <c r="P23" i="10"/>
  <c r="Q23" i="10" s="1"/>
  <c r="R23" i="10" s="1"/>
  <c r="S23" i="10" s="1"/>
  <c r="T23" i="10" s="1"/>
  <c r="U23" i="10" s="1"/>
  <c r="V23" i="10" s="1"/>
  <c r="W23" i="10" s="1"/>
  <c r="X23" i="10" s="1"/>
  <c r="Y23" i="10" s="1"/>
  <c r="Z23" i="10" s="1"/>
  <c r="AA23" i="10" s="1"/>
  <c r="AB23" i="10" s="1"/>
  <c r="AC23" i="10" s="1"/>
  <c r="AD23" i="10" s="1"/>
  <c r="AE23" i="10" s="1"/>
  <c r="AF23" i="10" s="1"/>
  <c r="AG23" i="10" s="1"/>
  <c r="AH23" i="10" s="1"/>
  <c r="AI23" i="10" s="1"/>
  <c r="AJ23" i="10" s="1"/>
  <c r="AK23" i="10" s="1"/>
  <c r="AL23" i="10" s="1"/>
  <c r="AM23" i="10" s="1"/>
  <c r="AN23" i="10" s="1"/>
  <c r="AO23" i="10" s="1"/>
  <c r="AP23" i="10" s="1"/>
  <c r="AQ23" i="10" s="1"/>
  <c r="AR23" i="10" s="1"/>
  <c r="AS23" i="10" s="1"/>
  <c r="AT23" i="10" s="1"/>
  <c r="AU23" i="10" s="1"/>
  <c r="AV23" i="10" s="1"/>
  <c r="AW23" i="10" s="1"/>
  <c r="AX23" i="10" s="1"/>
  <c r="AY23" i="10" s="1"/>
  <c r="AZ23" i="10" s="1"/>
  <c r="BA23" i="10" s="1"/>
  <c r="BB23" i="10" s="1"/>
  <c r="BC23" i="10" s="1"/>
  <c r="BD23" i="10" s="1"/>
  <c r="BE23" i="10" s="1"/>
  <c r="BF23" i="10" s="1"/>
  <c r="BG23" i="10" s="1"/>
  <c r="BH23" i="10" s="1"/>
  <c r="BI23" i="10" s="1"/>
  <c r="BJ23" i="10" s="1"/>
  <c r="BK23" i="10" s="1"/>
  <c r="BL23" i="10" s="1"/>
  <c r="BM23" i="10" s="1"/>
  <c r="BN23" i="10" s="1"/>
  <c r="BO23" i="10" s="1"/>
  <c r="BP23" i="10" s="1"/>
  <c r="BQ23" i="10" s="1"/>
  <c r="BR23" i="10" s="1"/>
  <c r="BS23" i="10" s="1"/>
  <c r="BT23" i="10" s="1"/>
  <c r="BU23" i="10" s="1"/>
  <c r="BV23" i="10" s="1"/>
  <c r="BW23" i="10" s="1"/>
  <c r="BX23" i="10" s="1"/>
  <c r="BY23" i="10" s="1"/>
  <c r="BZ23" i="10" s="1"/>
  <c r="CA23" i="10" s="1"/>
  <c r="CB23" i="10" s="1"/>
  <c r="CC23" i="10" s="1"/>
  <c r="CD23" i="10" s="1"/>
  <c r="CE23" i="10" s="1"/>
  <c r="CF23" i="10" s="1"/>
  <c r="CG23" i="10" s="1"/>
  <c r="CH23" i="10" s="1"/>
  <c r="CI23" i="10" s="1"/>
  <c r="CJ23" i="10" s="1"/>
  <c r="CK23" i="10" s="1"/>
  <c r="CL23" i="10" s="1"/>
  <c r="CM23" i="10" s="1"/>
  <c r="CN23" i="10" s="1"/>
  <c r="CO23" i="10" s="1"/>
  <c r="CP23" i="10" s="1"/>
  <c r="CQ23" i="10" s="1"/>
  <c r="CR23" i="10" s="1"/>
  <c r="CS23" i="10" s="1"/>
  <c r="CT23" i="10" s="1"/>
  <c r="CU23" i="10" s="1"/>
  <c r="CV23" i="10" s="1"/>
  <c r="CW23" i="10" s="1"/>
  <c r="CX23" i="10" s="1"/>
  <c r="CY23" i="10" s="1"/>
  <c r="CZ23" i="10" s="1"/>
  <c r="DA23" i="10" s="1"/>
  <c r="DB23" i="10" s="1"/>
  <c r="DC23" i="10" s="1"/>
  <c r="DD23" i="10" s="1"/>
  <c r="DE23" i="10" s="1"/>
  <c r="DF23" i="10" s="1"/>
  <c r="DG23" i="10" s="1"/>
  <c r="DH23" i="10" s="1"/>
  <c r="DI23" i="10" s="1"/>
  <c r="DJ23" i="10" s="1"/>
  <c r="DK23" i="10" s="1"/>
  <c r="DL23" i="10" s="1"/>
  <c r="DM23" i="10" s="1"/>
  <c r="DN23" i="10" s="1"/>
  <c r="DO23" i="10" s="1"/>
  <c r="DP23" i="10" s="1"/>
  <c r="DQ23" i="10" s="1"/>
  <c r="DR23" i="10" s="1"/>
  <c r="DS23" i="10" s="1"/>
  <c r="DT23" i="10" s="1"/>
  <c r="DU23" i="10" s="1"/>
  <c r="DV23" i="10" s="1"/>
  <c r="DW23" i="10" s="1"/>
  <c r="DX23" i="10" s="1"/>
  <c r="DY23" i="10" s="1"/>
  <c r="DZ23" i="10" s="1"/>
  <c r="EA23" i="10" s="1"/>
  <c r="EB23" i="10" s="1"/>
  <c r="EC23" i="10" s="1"/>
  <c r="ED23" i="10" s="1"/>
  <c r="EE23" i="10" s="1"/>
  <c r="EF23" i="10" s="1"/>
  <c r="EG23" i="10" s="1"/>
  <c r="EH23" i="10" s="1"/>
  <c r="EI23" i="10" s="1"/>
  <c r="EJ23" i="10" s="1"/>
  <c r="EK23" i="10" s="1"/>
  <c r="EL23" i="10" s="1"/>
  <c r="EM23" i="10" s="1"/>
  <c r="EN23" i="10" s="1"/>
  <c r="EO23" i="10" s="1"/>
  <c r="EP23" i="10" s="1"/>
  <c r="EQ23" i="10" s="1"/>
  <c r="ER23" i="10" s="1"/>
  <c r="ES23" i="10" s="1"/>
  <c r="ET23" i="10" s="1"/>
  <c r="EU23" i="10" s="1"/>
  <c r="EV23" i="10" s="1"/>
  <c r="EW23" i="10" s="1"/>
  <c r="EX23" i="10" s="1"/>
  <c r="EY23" i="10" s="1"/>
  <c r="EZ23" i="10" s="1"/>
  <c r="FA23" i="10" s="1"/>
  <c r="FB23" i="10" s="1"/>
  <c r="P21" i="10"/>
  <c r="Q21" i="10" s="1"/>
  <c r="P19" i="10"/>
  <c r="Q19" i="10" s="1"/>
  <c r="P17" i="10"/>
  <c r="Q17" i="10" s="1"/>
  <c r="P15" i="10"/>
  <c r="Q15" i="10" s="1"/>
  <c r="R15" i="10" s="1"/>
  <c r="S15" i="10" s="1"/>
  <c r="T15" i="10" s="1"/>
  <c r="U15" i="10" s="1"/>
  <c r="V15" i="10" s="1"/>
  <c r="W15" i="10" s="1"/>
  <c r="X15" i="10" s="1"/>
  <c r="Y15" i="10" s="1"/>
  <c r="Z15" i="10" s="1"/>
  <c r="AA15" i="10" s="1"/>
  <c r="AB15" i="10" s="1"/>
  <c r="AC15" i="10" s="1"/>
  <c r="AD15" i="10" s="1"/>
  <c r="AE15" i="10" s="1"/>
  <c r="AF15" i="10" s="1"/>
  <c r="AG15" i="10" s="1"/>
  <c r="AH15" i="10" s="1"/>
  <c r="AI15" i="10" s="1"/>
  <c r="AJ15" i="10" s="1"/>
  <c r="AK15" i="10" s="1"/>
  <c r="AL15" i="10" s="1"/>
  <c r="AM15" i="10" s="1"/>
  <c r="AN15" i="10" s="1"/>
  <c r="AO15" i="10" s="1"/>
  <c r="AP15" i="10" s="1"/>
  <c r="AQ15" i="10" s="1"/>
  <c r="AR15" i="10" s="1"/>
  <c r="AS15" i="10" s="1"/>
  <c r="AT15" i="10" s="1"/>
  <c r="AU15" i="10" s="1"/>
  <c r="AV15" i="10" s="1"/>
  <c r="AW15" i="10" s="1"/>
  <c r="AX15" i="10" s="1"/>
  <c r="AY15" i="10" s="1"/>
  <c r="AZ15" i="10" s="1"/>
  <c r="BA15" i="10" s="1"/>
  <c r="BB15" i="10" s="1"/>
  <c r="BC15" i="10" s="1"/>
  <c r="BD15" i="10" s="1"/>
  <c r="BE15" i="10" s="1"/>
  <c r="BF15" i="10" s="1"/>
  <c r="BG15" i="10" s="1"/>
  <c r="BH15" i="10" s="1"/>
  <c r="BI15" i="10" s="1"/>
  <c r="BJ15" i="10" s="1"/>
  <c r="BK15" i="10" s="1"/>
  <c r="BL15" i="10" s="1"/>
  <c r="BM15" i="10" s="1"/>
  <c r="BN15" i="10" s="1"/>
  <c r="BO15" i="10" s="1"/>
  <c r="BP15" i="10" s="1"/>
  <c r="BQ15" i="10" s="1"/>
  <c r="BR15" i="10" s="1"/>
  <c r="BS15" i="10" s="1"/>
  <c r="BT15" i="10" s="1"/>
  <c r="BU15" i="10" s="1"/>
  <c r="BV15" i="10" s="1"/>
  <c r="BW15" i="10" s="1"/>
  <c r="BX15" i="10" s="1"/>
  <c r="BY15" i="10" s="1"/>
  <c r="BZ15" i="10" s="1"/>
  <c r="CA15" i="10" s="1"/>
  <c r="CB15" i="10" s="1"/>
  <c r="CC15" i="10" s="1"/>
  <c r="CD15" i="10" s="1"/>
  <c r="CE15" i="10" s="1"/>
  <c r="CF15" i="10" s="1"/>
  <c r="CG15" i="10" s="1"/>
  <c r="CH15" i="10" s="1"/>
  <c r="CI15" i="10" s="1"/>
  <c r="CJ15" i="10" s="1"/>
  <c r="CK15" i="10" s="1"/>
  <c r="CL15" i="10" s="1"/>
  <c r="CM15" i="10" s="1"/>
  <c r="CN15" i="10" s="1"/>
  <c r="CO15" i="10" s="1"/>
  <c r="CP15" i="10" s="1"/>
  <c r="CQ15" i="10" s="1"/>
  <c r="CR15" i="10" s="1"/>
  <c r="CS15" i="10" s="1"/>
  <c r="CT15" i="10" s="1"/>
  <c r="CU15" i="10" s="1"/>
  <c r="CV15" i="10" s="1"/>
  <c r="CW15" i="10" s="1"/>
  <c r="CX15" i="10" s="1"/>
  <c r="CY15" i="10" s="1"/>
  <c r="CZ15" i="10" s="1"/>
  <c r="DA15" i="10" s="1"/>
  <c r="DB15" i="10" s="1"/>
  <c r="DC15" i="10" s="1"/>
  <c r="DD15" i="10" s="1"/>
  <c r="DE15" i="10" s="1"/>
  <c r="DF15" i="10" s="1"/>
  <c r="DG15" i="10" s="1"/>
  <c r="DH15" i="10" s="1"/>
  <c r="DI15" i="10" s="1"/>
  <c r="DJ15" i="10" s="1"/>
  <c r="DK15" i="10" s="1"/>
  <c r="DL15" i="10" s="1"/>
  <c r="DM15" i="10" s="1"/>
  <c r="DN15" i="10" s="1"/>
  <c r="DO15" i="10" s="1"/>
  <c r="DP15" i="10" s="1"/>
  <c r="DQ15" i="10" s="1"/>
  <c r="DR15" i="10" s="1"/>
  <c r="DS15" i="10" s="1"/>
  <c r="DT15" i="10" s="1"/>
  <c r="DU15" i="10" s="1"/>
  <c r="DV15" i="10" s="1"/>
  <c r="DW15" i="10" s="1"/>
  <c r="DX15" i="10" s="1"/>
  <c r="DY15" i="10" s="1"/>
  <c r="DZ15" i="10" s="1"/>
  <c r="EA15" i="10" s="1"/>
  <c r="EB15" i="10" s="1"/>
  <c r="EC15" i="10" s="1"/>
  <c r="ED15" i="10" s="1"/>
  <c r="EE15" i="10" s="1"/>
  <c r="EF15" i="10" s="1"/>
  <c r="EG15" i="10" s="1"/>
  <c r="EH15" i="10" s="1"/>
  <c r="EI15" i="10" s="1"/>
  <c r="EJ15" i="10" s="1"/>
  <c r="EK15" i="10" s="1"/>
  <c r="EL15" i="10" s="1"/>
  <c r="EM15" i="10" s="1"/>
  <c r="EN15" i="10" s="1"/>
  <c r="EO15" i="10" s="1"/>
  <c r="EP15" i="10" s="1"/>
  <c r="EQ15" i="10" s="1"/>
  <c r="ER15" i="10" s="1"/>
  <c r="ES15" i="10" s="1"/>
  <c r="ET15" i="10" s="1"/>
  <c r="EU15" i="10" s="1"/>
  <c r="EV15" i="10" s="1"/>
  <c r="EW15" i="10" s="1"/>
  <c r="EX15" i="10" s="1"/>
  <c r="EY15" i="10" s="1"/>
  <c r="EZ15" i="10" s="1"/>
  <c r="FA15" i="10" s="1"/>
  <c r="FB15" i="10" s="1"/>
  <c r="P13" i="10"/>
  <c r="Q13" i="10" s="1"/>
  <c r="O11" i="10"/>
  <c r="O9" i="10"/>
  <c r="O7" i="10" s="1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O4" i="10"/>
  <c r="E2" i="5"/>
  <c r="R61" i="10" l="1"/>
  <c r="S61" i="10" s="1"/>
  <c r="T61" i="10" s="1"/>
  <c r="U61" i="10" s="1"/>
  <c r="V61" i="10" s="1"/>
  <c r="W61" i="10" s="1"/>
  <c r="X61" i="10" s="1"/>
  <c r="Y61" i="10" s="1"/>
  <c r="Z61" i="10" s="1"/>
  <c r="AA61" i="10" s="1"/>
  <c r="AB61" i="10" s="1"/>
  <c r="AC61" i="10" s="1"/>
  <c r="AD61" i="10" s="1"/>
  <c r="AE61" i="10" s="1"/>
  <c r="AF61" i="10" s="1"/>
  <c r="AG61" i="10" s="1"/>
  <c r="AH61" i="10" s="1"/>
  <c r="AI61" i="10" s="1"/>
  <c r="AJ61" i="10" s="1"/>
  <c r="AK61" i="10" s="1"/>
  <c r="AL61" i="10" s="1"/>
  <c r="AM61" i="10" s="1"/>
  <c r="AN61" i="10" s="1"/>
  <c r="AO61" i="10" s="1"/>
  <c r="AP61" i="10" s="1"/>
  <c r="AQ61" i="10" s="1"/>
  <c r="AR61" i="10" s="1"/>
  <c r="AS61" i="10" s="1"/>
  <c r="AT61" i="10" s="1"/>
  <c r="AU61" i="10" s="1"/>
  <c r="AV61" i="10" s="1"/>
  <c r="AW61" i="10" s="1"/>
  <c r="AX61" i="10" s="1"/>
  <c r="AY61" i="10" s="1"/>
  <c r="AZ61" i="10" s="1"/>
  <c r="BA61" i="10" s="1"/>
  <c r="BB61" i="10" s="1"/>
  <c r="BC61" i="10" s="1"/>
  <c r="BD61" i="10" s="1"/>
  <c r="BE61" i="10" s="1"/>
  <c r="BF61" i="10" s="1"/>
  <c r="BG61" i="10" s="1"/>
  <c r="BH61" i="10" s="1"/>
  <c r="BI61" i="10" s="1"/>
  <c r="BJ61" i="10" s="1"/>
  <c r="BK61" i="10" s="1"/>
  <c r="BL61" i="10" s="1"/>
  <c r="BM61" i="10" s="1"/>
  <c r="BN61" i="10" s="1"/>
  <c r="BO61" i="10" s="1"/>
  <c r="BP61" i="10" s="1"/>
  <c r="BQ61" i="10" s="1"/>
  <c r="BR61" i="10" s="1"/>
  <c r="BS61" i="10" s="1"/>
  <c r="BT61" i="10" s="1"/>
  <c r="BU61" i="10" s="1"/>
  <c r="BV61" i="10" s="1"/>
  <c r="BW61" i="10" s="1"/>
  <c r="BX61" i="10" s="1"/>
  <c r="BY61" i="10" s="1"/>
  <c r="BZ61" i="10" s="1"/>
  <c r="CA61" i="10" s="1"/>
  <c r="CB61" i="10" s="1"/>
  <c r="CC61" i="10" s="1"/>
  <c r="CD61" i="10" s="1"/>
  <c r="CE61" i="10" s="1"/>
  <c r="CF61" i="10" s="1"/>
  <c r="CG61" i="10" s="1"/>
  <c r="CH61" i="10" s="1"/>
  <c r="CI61" i="10" s="1"/>
  <c r="CJ61" i="10" s="1"/>
  <c r="CK61" i="10" s="1"/>
  <c r="CL61" i="10" s="1"/>
  <c r="CM61" i="10" s="1"/>
  <c r="CN61" i="10" s="1"/>
  <c r="CO61" i="10" s="1"/>
  <c r="CP61" i="10" s="1"/>
  <c r="CQ61" i="10" s="1"/>
  <c r="CR61" i="10" s="1"/>
  <c r="CS61" i="10" s="1"/>
  <c r="CT61" i="10" s="1"/>
  <c r="CU61" i="10" s="1"/>
  <c r="CV61" i="10" s="1"/>
  <c r="CW61" i="10" s="1"/>
  <c r="CX61" i="10" s="1"/>
  <c r="CY61" i="10" s="1"/>
  <c r="CZ61" i="10" s="1"/>
  <c r="DA61" i="10" s="1"/>
  <c r="DB61" i="10" s="1"/>
  <c r="DC61" i="10" s="1"/>
  <c r="DD61" i="10" s="1"/>
  <c r="DE61" i="10" s="1"/>
  <c r="DF61" i="10" s="1"/>
  <c r="DG61" i="10" s="1"/>
  <c r="DH61" i="10" s="1"/>
  <c r="DI61" i="10" s="1"/>
  <c r="DJ61" i="10" s="1"/>
  <c r="DK61" i="10" s="1"/>
  <c r="DL61" i="10" s="1"/>
  <c r="DM61" i="10" s="1"/>
  <c r="DN61" i="10" s="1"/>
  <c r="DO61" i="10" s="1"/>
  <c r="DP61" i="10" s="1"/>
  <c r="DQ61" i="10" s="1"/>
  <c r="DR61" i="10" s="1"/>
  <c r="DS61" i="10" s="1"/>
  <c r="DT61" i="10" s="1"/>
  <c r="DU61" i="10" s="1"/>
  <c r="DV61" i="10" s="1"/>
  <c r="DW61" i="10" s="1"/>
  <c r="DX61" i="10" s="1"/>
  <c r="DY61" i="10" s="1"/>
  <c r="DZ61" i="10" s="1"/>
  <c r="EA61" i="10" s="1"/>
  <c r="EB61" i="10" s="1"/>
  <c r="EC61" i="10" s="1"/>
  <c r="ED61" i="10" s="1"/>
  <c r="EE61" i="10" s="1"/>
  <c r="EF61" i="10" s="1"/>
  <c r="EG61" i="10" s="1"/>
  <c r="EH61" i="10" s="1"/>
  <c r="EI61" i="10" s="1"/>
  <c r="EJ61" i="10" s="1"/>
  <c r="EK61" i="10" s="1"/>
  <c r="EL61" i="10" s="1"/>
  <c r="EM61" i="10" s="1"/>
  <c r="EN61" i="10" s="1"/>
  <c r="EO61" i="10" s="1"/>
  <c r="EP61" i="10" s="1"/>
  <c r="EQ61" i="10" s="1"/>
  <c r="ER61" i="10" s="1"/>
  <c r="ES61" i="10" s="1"/>
  <c r="ET61" i="10" s="1"/>
  <c r="EU61" i="10" s="1"/>
  <c r="EV61" i="10" s="1"/>
  <c r="EW61" i="10" s="1"/>
  <c r="EX61" i="10" s="1"/>
  <c r="EY61" i="10" s="1"/>
  <c r="EZ61" i="10" s="1"/>
  <c r="FA61" i="10" s="1"/>
  <c r="FB61" i="10" s="1"/>
  <c r="R63" i="10"/>
  <c r="S63" i="10" s="1"/>
  <c r="T63" i="10" s="1"/>
  <c r="U63" i="10" s="1"/>
  <c r="V63" i="10" s="1"/>
  <c r="W63" i="10" s="1"/>
  <c r="X63" i="10" s="1"/>
  <c r="Y63" i="10" s="1"/>
  <c r="Z63" i="10" s="1"/>
  <c r="AA63" i="10" s="1"/>
  <c r="AB63" i="10" s="1"/>
  <c r="AC63" i="10" s="1"/>
  <c r="AD63" i="10" s="1"/>
  <c r="AE63" i="10" s="1"/>
  <c r="AF63" i="10" s="1"/>
  <c r="AG63" i="10" s="1"/>
  <c r="AH63" i="10" s="1"/>
  <c r="AI63" i="10" s="1"/>
  <c r="AJ63" i="10" s="1"/>
  <c r="AK63" i="10" s="1"/>
  <c r="AL63" i="10" s="1"/>
  <c r="AM63" i="10" s="1"/>
  <c r="AN63" i="10" s="1"/>
  <c r="AO63" i="10" s="1"/>
  <c r="AP63" i="10" s="1"/>
  <c r="AQ63" i="10" s="1"/>
  <c r="AR63" i="10" s="1"/>
  <c r="AS63" i="10" s="1"/>
  <c r="AT63" i="10" s="1"/>
  <c r="AU63" i="10" s="1"/>
  <c r="AV63" i="10" s="1"/>
  <c r="AW63" i="10" s="1"/>
  <c r="AX63" i="10" s="1"/>
  <c r="AY63" i="10" s="1"/>
  <c r="AZ63" i="10" s="1"/>
  <c r="BA63" i="10" s="1"/>
  <c r="BB63" i="10" s="1"/>
  <c r="BC63" i="10" s="1"/>
  <c r="BD63" i="10" s="1"/>
  <c r="BE63" i="10" s="1"/>
  <c r="BF63" i="10" s="1"/>
  <c r="BG63" i="10" s="1"/>
  <c r="BH63" i="10" s="1"/>
  <c r="BI63" i="10" s="1"/>
  <c r="BJ63" i="10" s="1"/>
  <c r="BK63" i="10" s="1"/>
  <c r="BL63" i="10" s="1"/>
  <c r="BM63" i="10" s="1"/>
  <c r="BN63" i="10" s="1"/>
  <c r="BO63" i="10" s="1"/>
  <c r="BP63" i="10" s="1"/>
  <c r="BQ63" i="10" s="1"/>
  <c r="BR63" i="10" s="1"/>
  <c r="BS63" i="10" s="1"/>
  <c r="BT63" i="10" s="1"/>
  <c r="BU63" i="10" s="1"/>
  <c r="BV63" i="10" s="1"/>
  <c r="BW63" i="10" s="1"/>
  <c r="BX63" i="10" s="1"/>
  <c r="BY63" i="10" s="1"/>
  <c r="BZ63" i="10" s="1"/>
  <c r="CA63" i="10" s="1"/>
  <c r="CB63" i="10" s="1"/>
  <c r="CC63" i="10" s="1"/>
  <c r="CD63" i="10" s="1"/>
  <c r="CE63" i="10" s="1"/>
  <c r="CF63" i="10" s="1"/>
  <c r="CG63" i="10" s="1"/>
  <c r="CH63" i="10" s="1"/>
  <c r="CI63" i="10" s="1"/>
  <c r="CJ63" i="10" s="1"/>
  <c r="CK63" i="10" s="1"/>
  <c r="CL63" i="10" s="1"/>
  <c r="CM63" i="10" s="1"/>
  <c r="CN63" i="10" s="1"/>
  <c r="CO63" i="10" s="1"/>
  <c r="CP63" i="10" s="1"/>
  <c r="CQ63" i="10" s="1"/>
  <c r="CR63" i="10" s="1"/>
  <c r="CS63" i="10" s="1"/>
  <c r="CT63" i="10" s="1"/>
  <c r="CU63" i="10" s="1"/>
  <c r="CV63" i="10" s="1"/>
  <c r="CW63" i="10" s="1"/>
  <c r="CX63" i="10" s="1"/>
  <c r="CY63" i="10" s="1"/>
  <c r="CZ63" i="10" s="1"/>
  <c r="DA63" i="10" s="1"/>
  <c r="DB63" i="10" s="1"/>
  <c r="DC63" i="10" s="1"/>
  <c r="DD63" i="10" s="1"/>
  <c r="DE63" i="10" s="1"/>
  <c r="DF63" i="10" s="1"/>
  <c r="DG63" i="10" s="1"/>
  <c r="DH63" i="10" s="1"/>
  <c r="DI63" i="10" s="1"/>
  <c r="DJ63" i="10" s="1"/>
  <c r="DK63" i="10" s="1"/>
  <c r="DL63" i="10" s="1"/>
  <c r="DM63" i="10" s="1"/>
  <c r="DN63" i="10" s="1"/>
  <c r="DO63" i="10" s="1"/>
  <c r="DP63" i="10" s="1"/>
  <c r="DQ63" i="10" s="1"/>
  <c r="DR63" i="10" s="1"/>
  <c r="DS63" i="10" s="1"/>
  <c r="DT63" i="10" s="1"/>
  <c r="DU63" i="10" s="1"/>
  <c r="DV63" i="10" s="1"/>
  <c r="DW63" i="10" s="1"/>
  <c r="DX63" i="10" s="1"/>
  <c r="DY63" i="10" s="1"/>
  <c r="DZ63" i="10" s="1"/>
  <c r="EA63" i="10" s="1"/>
  <c r="EB63" i="10" s="1"/>
  <c r="EC63" i="10" s="1"/>
  <c r="ED63" i="10" s="1"/>
  <c r="EE63" i="10" s="1"/>
  <c r="EF63" i="10" s="1"/>
  <c r="EG63" i="10" s="1"/>
  <c r="EH63" i="10" s="1"/>
  <c r="EI63" i="10" s="1"/>
  <c r="EJ63" i="10" s="1"/>
  <c r="EK63" i="10" s="1"/>
  <c r="EL63" i="10" s="1"/>
  <c r="EM63" i="10" s="1"/>
  <c r="EN63" i="10" s="1"/>
  <c r="EO63" i="10" s="1"/>
  <c r="EP63" i="10" s="1"/>
  <c r="EQ63" i="10" s="1"/>
  <c r="ER63" i="10" s="1"/>
  <c r="ES63" i="10" s="1"/>
  <c r="ET63" i="10" s="1"/>
  <c r="EU63" i="10" s="1"/>
  <c r="EV63" i="10" s="1"/>
  <c r="EW63" i="10" s="1"/>
  <c r="EX63" i="10" s="1"/>
  <c r="EY63" i="10" s="1"/>
  <c r="EZ63" i="10" s="1"/>
  <c r="FA63" i="10" s="1"/>
  <c r="FB63" i="10" s="1"/>
  <c r="R77" i="10"/>
  <c r="S77" i="10" s="1"/>
  <c r="T77" i="10" s="1"/>
  <c r="U77" i="10" s="1"/>
  <c r="V77" i="10" s="1"/>
  <c r="W77" i="10" s="1"/>
  <c r="X77" i="10" s="1"/>
  <c r="Y77" i="10" s="1"/>
  <c r="Z77" i="10" s="1"/>
  <c r="AA77" i="10" s="1"/>
  <c r="AB77" i="10" s="1"/>
  <c r="AC77" i="10" s="1"/>
  <c r="AD77" i="10" s="1"/>
  <c r="AE77" i="10" s="1"/>
  <c r="AF77" i="10" s="1"/>
  <c r="AG77" i="10" s="1"/>
  <c r="AH77" i="10" s="1"/>
  <c r="AI77" i="10" s="1"/>
  <c r="AJ77" i="10" s="1"/>
  <c r="AK77" i="10" s="1"/>
  <c r="AL77" i="10" s="1"/>
  <c r="AM77" i="10" s="1"/>
  <c r="AN77" i="10" s="1"/>
  <c r="AO77" i="10" s="1"/>
  <c r="AP77" i="10" s="1"/>
  <c r="AQ77" i="10" s="1"/>
  <c r="AR77" i="10" s="1"/>
  <c r="AS77" i="10" s="1"/>
  <c r="AT77" i="10" s="1"/>
  <c r="AU77" i="10" s="1"/>
  <c r="AV77" i="10" s="1"/>
  <c r="AW77" i="10" s="1"/>
  <c r="AX77" i="10" s="1"/>
  <c r="AY77" i="10" s="1"/>
  <c r="AZ77" i="10" s="1"/>
  <c r="BA77" i="10" s="1"/>
  <c r="BB77" i="10" s="1"/>
  <c r="BC77" i="10" s="1"/>
  <c r="BD77" i="10" s="1"/>
  <c r="BE77" i="10" s="1"/>
  <c r="BF77" i="10" s="1"/>
  <c r="BG77" i="10" s="1"/>
  <c r="BH77" i="10" s="1"/>
  <c r="BI77" i="10" s="1"/>
  <c r="BJ77" i="10" s="1"/>
  <c r="BK77" i="10" s="1"/>
  <c r="BL77" i="10" s="1"/>
  <c r="BM77" i="10" s="1"/>
  <c r="BN77" i="10" s="1"/>
  <c r="BO77" i="10" s="1"/>
  <c r="BP77" i="10" s="1"/>
  <c r="BQ77" i="10" s="1"/>
  <c r="BR77" i="10" s="1"/>
  <c r="BS77" i="10" s="1"/>
  <c r="BT77" i="10" s="1"/>
  <c r="BU77" i="10" s="1"/>
  <c r="BV77" i="10" s="1"/>
  <c r="BW77" i="10" s="1"/>
  <c r="BX77" i="10" s="1"/>
  <c r="BY77" i="10" s="1"/>
  <c r="BZ77" i="10" s="1"/>
  <c r="CA77" i="10" s="1"/>
  <c r="CB77" i="10" s="1"/>
  <c r="CC77" i="10" s="1"/>
  <c r="CD77" i="10" s="1"/>
  <c r="CE77" i="10" s="1"/>
  <c r="CF77" i="10" s="1"/>
  <c r="CG77" i="10" s="1"/>
  <c r="CH77" i="10" s="1"/>
  <c r="CI77" i="10" s="1"/>
  <c r="CJ77" i="10" s="1"/>
  <c r="CK77" i="10" s="1"/>
  <c r="CL77" i="10" s="1"/>
  <c r="CM77" i="10" s="1"/>
  <c r="CN77" i="10" s="1"/>
  <c r="CO77" i="10" s="1"/>
  <c r="CP77" i="10" s="1"/>
  <c r="CQ77" i="10" s="1"/>
  <c r="CR77" i="10" s="1"/>
  <c r="CS77" i="10" s="1"/>
  <c r="CT77" i="10" s="1"/>
  <c r="CU77" i="10" s="1"/>
  <c r="CV77" i="10" s="1"/>
  <c r="CW77" i="10" s="1"/>
  <c r="CX77" i="10" s="1"/>
  <c r="CY77" i="10" s="1"/>
  <c r="CZ77" i="10" s="1"/>
  <c r="DA77" i="10" s="1"/>
  <c r="DB77" i="10" s="1"/>
  <c r="DC77" i="10" s="1"/>
  <c r="DD77" i="10" s="1"/>
  <c r="DE77" i="10" s="1"/>
  <c r="DF77" i="10" s="1"/>
  <c r="DG77" i="10" s="1"/>
  <c r="DH77" i="10" s="1"/>
  <c r="DI77" i="10" s="1"/>
  <c r="DJ77" i="10" s="1"/>
  <c r="DK77" i="10" s="1"/>
  <c r="DL77" i="10" s="1"/>
  <c r="DM77" i="10" s="1"/>
  <c r="DN77" i="10" s="1"/>
  <c r="DO77" i="10" s="1"/>
  <c r="DP77" i="10" s="1"/>
  <c r="DQ77" i="10" s="1"/>
  <c r="DR77" i="10" s="1"/>
  <c r="DS77" i="10" s="1"/>
  <c r="DT77" i="10" s="1"/>
  <c r="DU77" i="10" s="1"/>
  <c r="DV77" i="10" s="1"/>
  <c r="DW77" i="10" s="1"/>
  <c r="DX77" i="10" s="1"/>
  <c r="DY77" i="10" s="1"/>
  <c r="DZ77" i="10" s="1"/>
  <c r="EA77" i="10" s="1"/>
  <c r="EB77" i="10" s="1"/>
  <c r="EC77" i="10" s="1"/>
  <c r="ED77" i="10" s="1"/>
  <c r="EE77" i="10" s="1"/>
  <c r="EF77" i="10" s="1"/>
  <c r="EG77" i="10" s="1"/>
  <c r="EH77" i="10" s="1"/>
  <c r="EI77" i="10" s="1"/>
  <c r="EJ77" i="10" s="1"/>
  <c r="EK77" i="10" s="1"/>
  <c r="EL77" i="10" s="1"/>
  <c r="EM77" i="10" s="1"/>
  <c r="EN77" i="10" s="1"/>
  <c r="EO77" i="10" s="1"/>
  <c r="EP77" i="10" s="1"/>
  <c r="EQ77" i="10" s="1"/>
  <c r="ER77" i="10" s="1"/>
  <c r="ES77" i="10" s="1"/>
  <c r="ET77" i="10" s="1"/>
  <c r="EU77" i="10" s="1"/>
  <c r="EV77" i="10" s="1"/>
  <c r="EW77" i="10" s="1"/>
  <c r="EX77" i="10" s="1"/>
  <c r="EY77" i="10" s="1"/>
  <c r="EZ77" i="10" s="1"/>
  <c r="FA77" i="10" s="1"/>
  <c r="FB77" i="10" s="1"/>
  <c r="R93" i="10"/>
  <c r="S93" i="10" s="1"/>
  <c r="T93" i="10" s="1"/>
  <c r="U93" i="10" s="1"/>
  <c r="V93" i="10" s="1"/>
  <c r="W93" i="10" s="1"/>
  <c r="X93" i="10" s="1"/>
  <c r="Y93" i="10" s="1"/>
  <c r="Z93" i="10" s="1"/>
  <c r="AA93" i="10" s="1"/>
  <c r="AB93" i="10" s="1"/>
  <c r="AC93" i="10" s="1"/>
  <c r="AD93" i="10" s="1"/>
  <c r="AE93" i="10" s="1"/>
  <c r="AF93" i="10" s="1"/>
  <c r="AG93" i="10" s="1"/>
  <c r="AH93" i="10" s="1"/>
  <c r="AI93" i="10" s="1"/>
  <c r="AJ93" i="10" s="1"/>
  <c r="AK93" i="10" s="1"/>
  <c r="AL93" i="10" s="1"/>
  <c r="AM93" i="10" s="1"/>
  <c r="AN93" i="10" s="1"/>
  <c r="AO93" i="10" s="1"/>
  <c r="AP93" i="10" s="1"/>
  <c r="AQ93" i="10" s="1"/>
  <c r="AR93" i="10" s="1"/>
  <c r="AS93" i="10" s="1"/>
  <c r="AT93" i="10" s="1"/>
  <c r="AU93" i="10" s="1"/>
  <c r="AV93" i="10" s="1"/>
  <c r="AW93" i="10" s="1"/>
  <c r="AX93" i="10" s="1"/>
  <c r="AY93" i="10" s="1"/>
  <c r="AZ93" i="10" s="1"/>
  <c r="BA93" i="10" s="1"/>
  <c r="BB93" i="10" s="1"/>
  <c r="BC93" i="10" s="1"/>
  <c r="BD93" i="10" s="1"/>
  <c r="BE93" i="10" s="1"/>
  <c r="BF93" i="10" s="1"/>
  <c r="BG93" i="10" s="1"/>
  <c r="BH93" i="10" s="1"/>
  <c r="BI93" i="10" s="1"/>
  <c r="BJ93" i="10" s="1"/>
  <c r="BK93" i="10" s="1"/>
  <c r="BL93" i="10" s="1"/>
  <c r="BM93" i="10" s="1"/>
  <c r="BN93" i="10" s="1"/>
  <c r="BO93" i="10" s="1"/>
  <c r="BP93" i="10" s="1"/>
  <c r="BQ93" i="10" s="1"/>
  <c r="BR93" i="10" s="1"/>
  <c r="BS93" i="10" s="1"/>
  <c r="BT93" i="10" s="1"/>
  <c r="BU93" i="10" s="1"/>
  <c r="BV93" i="10" s="1"/>
  <c r="BW93" i="10" s="1"/>
  <c r="BX93" i="10" s="1"/>
  <c r="BY93" i="10" s="1"/>
  <c r="BZ93" i="10" s="1"/>
  <c r="CA93" i="10" s="1"/>
  <c r="CB93" i="10" s="1"/>
  <c r="CC93" i="10" s="1"/>
  <c r="CD93" i="10" s="1"/>
  <c r="CE93" i="10" s="1"/>
  <c r="CF93" i="10" s="1"/>
  <c r="CG93" i="10" s="1"/>
  <c r="CH93" i="10" s="1"/>
  <c r="CI93" i="10" s="1"/>
  <c r="CJ93" i="10" s="1"/>
  <c r="CK93" i="10" s="1"/>
  <c r="CL93" i="10" s="1"/>
  <c r="CM93" i="10" s="1"/>
  <c r="CN93" i="10" s="1"/>
  <c r="CO93" i="10" s="1"/>
  <c r="CP93" i="10" s="1"/>
  <c r="CQ93" i="10" s="1"/>
  <c r="CR93" i="10" s="1"/>
  <c r="CS93" i="10" s="1"/>
  <c r="CT93" i="10" s="1"/>
  <c r="CU93" i="10" s="1"/>
  <c r="CV93" i="10" s="1"/>
  <c r="CW93" i="10" s="1"/>
  <c r="CX93" i="10" s="1"/>
  <c r="CY93" i="10" s="1"/>
  <c r="CZ93" i="10" s="1"/>
  <c r="DA93" i="10" s="1"/>
  <c r="DB93" i="10" s="1"/>
  <c r="DC93" i="10" s="1"/>
  <c r="DD93" i="10" s="1"/>
  <c r="DE93" i="10" s="1"/>
  <c r="DF93" i="10" s="1"/>
  <c r="DG93" i="10" s="1"/>
  <c r="DH93" i="10" s="1"/>
  <c r="DI93" i="10" s="1"/>
  <c r="DJ93" i="10" s="1"/>
  <c r="DK93" i="10" s="1"/>
  <c r="DL93" i="10" s="1"/>
  <c r="DM93" i="10" s="1"/>
  <c r="DN93" i="10" s="1"/>
  <c r="DO93" i="10" s="1"/>
  <c r="DP93" i="10" s="1"/>
  <c r="DQ93" i="10" s="1"/>
  <c r="DR93" i="10" s="1"/>
  <c r="DS93" i="10" s="1"/>
  <c r="DT93" i="10" s="1"/>
  <c r="DU93" i="10" s="1"/>
  <c r="DV93" i="10" s="1"/>
  <c r="DW93" i="10" s="1"/>
  <c r="DX93" i="10" s="1"/>
  <c r="DY93" i="10" s="1"/>
  <c r="DZ93" i="10" s="1"/>
  <c r="EA93" i="10" s="1"/>
  <c r="EB93" i="10" s="1"/>
  <c r="EC93" i="10" s="1"/>
  <c r="ED93" i="10" s="1"/>
  <c r="EE93" i="10" s="1"/>
  <c r="EF93" i="10" s="1"/>
  <c r="EG93" i="10" s="1"/>
  <c r="EH93" i="10" s="1"/>
  <c r="EI93" i="10" s="1"/>
  <c r="EJ93" i="10" s="1"/>
  <c r="EK93" i="10" s="1"/>
  <c r="EL93" i="10" s="1"/>
  <c r="EM93" i="10" s="1"/>
  <c r="EN93" i="10" s="1"/>
  <c r="EO93" i="10" s="1"/>
  <c r="EP93" i="10" s="1"/>
  <c r="EQ93" i="10" s="1"/>
  <c r="ER93" i="10" s="1"/>
  <c r="ES93" i="10" s="1"/>
  <c r="ET93" i="10" s="1"/>
  <c r="EU93" i="10" s="1"/>
  <c r="EV93" i="10" s="1"/>
  <c r="EW93" i="10" s="1"/>
  <c r="EX93" i="10" s="1"/>
  <c r="EY93" i="10" s="1"/>
  <c r="EZ93" i="10" s="1"/>
  <c r="FA93" i="10" s="1"/>
  <c r="FB93" i="10" s="1"/>
  <c r="N93" i="10"/>
  <c r="R17" i="10"/>
  <c r="S17" i="10" s="1"/>
  <c r="T17" i="10" s="1"/>
  <c r="U17" i="10" s="1"/>
  <c r="V17" i="10" s="1"/>
  <c r="W17" i="10" s="1"/>
  <c r="X17" i="10" s="1"/>
  <c r="Y17" i="10" s="1"/>
  <c r="Z17" i="10" s="1"/>
  <c r="AA17" i="10" s="1"/>
  <c r="AB17" i="10" s="1"/>
  <c r="AC17" i="10" s="1"/>
  <c r="AD17" i="10" s="1"/>
  <c r="AE17" i="10" s="1"/>
  <c r="AF17" i="10" s="1"/>
  <c r="AG17" i="10" s="1"/>
  <c r="AH17" i="10" s="1"/>
  <c r="AI17" i="10" s="1"/>
  <c r="AJ17" i="10" s="1"/>
  <c r="AK17" i="10" s="1"/>
  <c r="AL17" i="10" s="1"/>
  <c r="AM17" i="10" s="1"/>
  <c r="AN17" i="10" s="1"/>
  <c r="AO17" i="10" s="1"/>
  <c r="AP17" i="10" s="1"/>
  <c r="AQ17" i="10" s="1"/>
  <c r="AR17" i="10" s="1"/>
  <c r="AS17" i="10" s="1"/>
  <c r="AT17" i="10" s="1"/>
  <c r="AU17" i="10" s="1"/>
  <c r="AV17" i="10" s="1"/>
  <c r="AW17" i="10" s="1"/>
  <c r="AX17" i="10" s="1"/>
  <c r="AY17" i="10" s="1"/>
  <c r="AZ17" i="10" s="1"/>
  <c r="BA17" i="10" s="1"/>
  <c r="BB17" i="10" s="1"/>
  <c r="BC17" i="10" s="1"/>
  <c r="BD17" i="10" s="1"/>
  <c r="BE17" i="10" s="1"/>
  <c r="BF17" i="10" s="1"/>
  <c r="BG17" i="10" s="1"/>
  <c r="BH17" i="10" s="1"/>
  <c r="BI17" i="10" s="1"/>
  <c r="BJ17" i="10" s="1"/>
  <c r="BK17" i="10" s="1"/>
  <c r="BL17" i="10" s="1"/>
  <c r="BM17" i="10" s="1"/>
  <c r="BN17" i="10" s="1"/>
  <c r="BO17" i="10" s="1"/>
  <c r="BP17" i="10" s="1"/>
  <c r="BQ17" i="10" s="1"/>
  <c r="BR17" i="10" s="1"/>
  <c r="BS17" i="10" s="1"/>
  <c r="BT17" i="10" s="1"/>
  <c r="BU17" i="10" s="1"/>
  <c r="BV17" i="10" s="1"/>
  <c r="BW17" i="10" s="1"/>
  <c r="BX17" i="10" s="1"/>
  <c r="BY17" i="10" s="1"/>
  <c r="BZ17" i="10" s="1"/>
  <c r="CA17" i="10" s="1"/>
  <c r="CB17" i="10" s="1"/>
  <c r="CC17" i="10" s="1"/>
  <c r="CD17" i="10" s="1"/>
  <c r="CE17" i="10" s="1"/>
  <c r="CF17" i="10" s="1"/>
  <c r="CG17" i="10" s="1"/>
  <c r="CH17" i="10" s="1"/>
  <c r="CI17" i="10" s="1"/>
  <c r="CJ17" i="10" s="1"/>
  <c r="CK17" i="10" s="1"/>
  <c r="CL17" i="10" s="1"/>
  <c r="CM17" i="10" s="1"/>
  <c r="CN17" i="10" s="1"/>
  <c r="CO17" i="10" s="1"/>
  <c r="CP17" i="10" s="1"/>
  <c r="CQ17" i="10" s="1"/>
  <c r="CR17" i="10" s="1"/>
  <c r="CS17" i="10" s="1"/>
  <c r="CT17" i="10" s="1"/>
  <c r="CU17" i="10" s="1"/>
  <c r="CV17" i="10" s="1"/>
  <c r="CW17" i="10" s="1"/>
  <c r="CX17" i="10" s="1"/>
  <c r="CY17" i="10" s="1"/>
  <c r="CZ17" i="10" s="1"/>
  <c r="DA17" i="10" s="1"/>
  <c r="DB17" i="10" s="1"/>
  <c r="DC17" i="10" s="1"/>
  <c r="DD17" i="10" s="1"/>
  <c r="DE17" i="10" s="1"/>
  <c r="DF17" i="10" s="1"/>
  <c r="DG17" i="10" s="1"/>
  <c r="DH17" i="10" s="1"/>
  <c r="DI17" i="10" s="1"/>
  <c r="DJ17" i="10" s="1"/>
  <c r="DK17" i="10" s="1"/>
  <c r="DL17" i="10" s="1"/>
  <c r="DM17" i="10" s="1"/>
  <c r="DN17" i="10" s="1"/>
  <c r="DO17" i="10" s="1"/>
  <c r="DP17" i="10" s="1"/>
  <c r="DQ17" i="10" s="1"/>
  <c r="DR17" i="10" s="1"/>
  <c r="DS17" i="10" s="1"/>
  <c r="DT17" i="10" s="1"/>
  <c r="DU17" i="10" s="1"/>
  <c r="DV17" i="10" s="1"/>
  <c r="DW17" i="10" s="1"/>
  <c r="DX17" i="10" s="1"/>
  <c r="DY17" i="10" s="1"/>
  <c r="DZ17" i="10" s="1"/>
  <c r="EA17" i="10" s="1"/>
  <c r="EB17" i="10" s="1"/>
  <c r="EC17" i="10" s="1"/>
  <c r="ED17" i="10" s="1"/>
  <c r="EE17" i="10" s="1"/>
  <c r="EF17" i="10" s="1"/>
  <c r="EG17" i="10" s="1"/>
  <c r="EH17" i="10" s="1"/>
  <c r="EI17" i="10" s="1"/>
  <c r="EJ17" i="10" s="1"/>
  <c r="EK17" i="10" s="1"/>
  <c r="EL17" i="10" s="1"/>
  <c r="EM17" i="10" s="1"/>
  <c r="EN17" i="10" s="1"/>
  <c r="EO17" i="10" s="1"/>
  <c r="EP17" i="10" s="1"/>
  <c r="EQ17" i="10" s="1"/>
  <c r="ER17" i="10" s="1"/>
  <c r="ES17" i="10" s="1"/>
  <c r="ET17" i="10" s="1"/>
  <c r="EU17" i="10" s="1"/>
  <c r="EV17" i="10" s="1"/>
  <c r="EW17" i="10" s="1"/>
  <c r="EX17" i="10" s="1"/>
  <c r="EY17" i="10" s="1"/>
  <c r="EZ17" i="10" s="1"/>
  <c r="FA17" i="10" s="1"/>
  <c r="FB17" i="10" s="1"/>
  <c r="R65" i="10"/>
  <c r="S65" i="10" s="1"/>
  <c r="T65" i="10" s="1"/>
  <c r="U65" i="10" s="1"/>
  <c r="V65" i="10" s="1"/>
  <c r="W65" i="10" s="1"/>
  <c r="X65" i="10" s="1"/>
  <c r="Y65" i="10" s="1"/>
  <c r="Z65" i="10" s="1"/>
  <c r="AA65" i="10" s="1"/>
  <c r="AB65" i="10" s="1"/>
  <c r="AC65" i="10" s="1"/>
  <c r="AD65" i="10" s="1"/>
  <c r="AE65" i="10" s="1"/>
  <c r="AF65" i="10" s="1"/>
  <c r="AG65" i="10" s="1"/>
  <c r="AH65" i="10" s="1"/>
  <c r="AI65" i="10" s="1"/>
  <c r="AJ65" i="10" s="1"/>
  <c r="AK65" i="10" s="1"/>
  <c r="AL65" i="10" s="1"/>
  <c r="AM65" i="10" s="1"/>
  <c r="AN65" i="10" s="1"/>
  <c r="AO65" i="10" s="1"/>
  <c r="AP65" i="10" s="1"/>
  <c r="AQ65" i="10" s="1"/>
  <c r="AR65" i="10" s="1"/>
  <c r="AS65" i="10" s="1"/>
  <c r="AT65" i="10" s="1"/>
  <c r="AU65" i="10" s="1"/>
  <c r="AV65" i="10" s="1"/>
  <c r="AW65" i="10" s="1"/>
  <c r="AX65" i="10" s="1"/>
  <c r="AY65" i="10" s="1"/>
  <c r="AZ65" i="10" s="1"/>
  <c r="BA65" i="10" s="1"/>
  <c r="BB65" i="10" s="1"/>
  <c r="BC65" i="10" s="1"/>
  <c r="BD65" i="10" s="1"/>
  <c r="BE65" i="10" s="1"/>
  <c r="BF65" i="10" s="1"/>
  <c r="BG65" i="10" s="1"/>
  <c r="BH65" i="10" s="1"/>
  <c r="BI65" i="10" s="1"/>
  <c r="BJ65" i="10" s="1"/>
  <c r="BK65" i="10" s="1"/>
  <c r="BL65" i="10" s="1"/>
  <c r="BM65" i="10" s="1"/>
  <c r="BN65" i="10" s="1"/>
  <c r="BO65" i="10" s="1"/>
  <c r="BP65" i="10" s="1"/>
  <c r="BQ65" i="10" s="1"/>
  <c r="BR65" i="10" s="1"/>
  <c r="BS65" i="10" s="1"/>
  <c r="BT65" i="10" s="1"/>
  <c r="BU65" i="10" s="1"/>
  <c r="BV65" i="10" s="1"/>
  <c r="BW65" i="10" s="1"/>
  <c r="BX65" i="10" s="1"/>
  <c r="BY65" i="10" s="1"/>
  <c r="BZ65" i="10" s="1"/>
  <c r="CA65" i="10" s="1"/>
  <c r="CB65" i="10" s="1"/>
  <c r="CC65" i="10" s="1"/>
  <c r="CD65" i="10" s="1"/>
  <c r="CE65" i="10" s="1"/>
  <c r="CF65" i="10" s="1"/>
  <c r="CG65" i="10" s="1"/>
  <c r="CH65" i="10" s="1"/>
  <c r="CI65" i="10" s="1"/>
  <c r="CJ65" i="10" s="1"/>
  <c r="CK65" i="10" s="1"/>
  <c r="CL65" i="10" s="1"/>
  <c r="CM65" i="10" s="1"/>
  <c r="CN65" i="10" s="1"/>
  <c r="CO65" i="10" s="1"/>
  <c r="CP65" i="10" s="1"/>
  <c r="CQ65" i="10" s="1"/>
  <c r="CR65" i="10" s="1"/>
  <c r="CS65" i="10" s="1"/>
  <c r="CT65" i="10" s="1"/>
  <c r="CU65" i="10" s="1"/>
  <c r="CV65" i="10" s="1"/>
  <c r="CW65" i="10" s="1"/>
  <c r="CX65" i="10" s="1"/>
  <c r="CY65" i="10" s="1"/>
  <c r="CZ65" i="10" s="1"/>
  <c r="DA65" i="10" s="1"/>
  <c r="DB65" i="10" s="1"/>
  <c r="DC65" i="10" s="1"/>
  <c r="DD65" i="10" s="1"/>
  <c r="DE65" i="10" s="1"/>
  <c r="DF65" i="10" s="1"/>
  <c r="DG65" i="10" s="1"/>
  <c r="DH65" i="10" s="1"/>
  <c r="DI65" i="10" s="1"/>
  <c r="DJ65" i="10" s="1"/>
  <c r="DK65" i="10" s="1"/>
  <c r="DL65" i="10" s="1"/>
  <c r="DM65" i="10" s="1"/>
  <c r="DN65" i="10" s="1"/>
  <c r="DO65" i="10" s="1"/>
  <c r="DP65" i="10" s="1"/>
  <c r="DQ65" i="10" s="1"/>
  <c r="DR65" i="10" s="1"/>
  <c r="DS65" i="10" s="1"/>
  <c r="DT65" i="10" s="1"/>
  <c r="DU65" i="10" s="1"/>
  <c r="DV65" i="10" s="1"/>
  <c r="DW65" i="10" s="1"/>
  <c r="DX65" i="10" s="1"/>
  <c r="DY65" i="10" s="1"/>
  <c r="DZ65" i="10" s="1"/>
  <c r="EA65" i="10" s="1"/>
  <c r="EB65" i="10" s="1"/>
  <c r="EC65" i="10" s="1"/>
  <c r="ED65" i="10" s="1"/>
  <c r="EE65" i="10" s="1"/>
  <c r="EF65" i="10" s="1"/>
  <c r="EG65" i="10" s="1"/>
  <c r="EH65" i="10" s="1"/>
  <c r="EI65" i="10" s="1"/>
  <c r="EJ65" i="10" s="1"/>
  <c r="EK65" i="10" s="1"/>
  <c r="EL65" i="10" s="1"/>
  <c r="EM65" i="10" s="1"/>
  <c r="EN65" i="10" s="1"/>
  <c r="EO65" i="10" s="1"/>
  <c r="EP65" i="10" s="1"/>
  <c r="EQ65" i="10" s="1"/>
  <c r="ER65" i="10" s="1"/>
  <c r="ES65" i="10" s="1"/>
  <c r="ET65" i="10" s="1"/>
  <c r="EU65" i="10" s="1"/>
  <c r="EV65" i="10" s="1"/>
  <c r="EW65" i="10" s="1"/>
  <c r="EX65" i="10" s="1"/>
  <c r="EY65" i="10" s="1"/>
  <c r="EZ65" i="10" s="1"/>
  <c r="FA65" i="10" s="1"/>
  <c r="FB65" i="10" s="1"/>
  <c r="R79" i="10"/>
  <c r="S79" i="10" s="1"/>
  <c r="T79" i="10" s="1"/>
  <c r="U79" i="10" s="1"/>
  <c r="V79" i="10" s="1"/>
  <c r="W79" i="10" s="1"/>
  <c r="X79" i="10" s="1"/>
  <c r="Y79" i="10" s="1"/>
  <c r="Z79" i="10" s="1"/>
  <c r="AA79" i="10" s="1"/>
  <c r="AB79" i="10" s="1"/>
  <c r="AC79" i="10" s="1"/>
  <c r="AD79" i="10" s="1"/>
  <c r="AE79" i="10" s="1"/>
  <c r="AF79" i="10" s="1"/>
  <c r="AG79" i="10" s="1"/>
  <c r="AH79" i="10" s="1"/>
  <c r="AI79" i="10" s="1"/>
  <c r="AJ79" i="10" s="1"/>
  <c r="AK79" i="10" s="1"/>
  <c r="AL79" i="10" s="1"/>
  <c r="AM79" i="10" s="1"/>
  <c r="AN79" i="10" s="1"/>
  <c r="AO79" i="10" s="1"/>
  <c r="AP79" i="10" s="1"/>
  <c r="AQ79" i="10" s="1"/>
  <c r="AR79" i="10" s="1"/>
  <c r="AS79" i="10" s="1"/>
  <c r="AT79" i="10" s="1"/>
  <c r="AU79" i="10" s="1"/>
  <c r="AV79" i="10" s="1"/>
  <c r="AW79" i="10" s="1"/>
  <c r="AX79" i="10" s="1"/>
  <c r="AY79" i="10" s="1"/>
  <c r="AZ79" i="10" s="1"/>
  <c r="BA79" i="10" s="1"/>
  <c r="BB79" i="10" s="1"/>
  <c r="BC79" i="10" s="1"/>
  <c r="BD79" i="10" s="1"/>
  <c r="BE79" i="10" s="1"/>
  <c r="BF79" i="10" s="1"/>
  <c r="BG79" i="10" s="1"/>
  <c r="BH79" i="10" s="1"/>
  <c r="BI79" i="10" s="1"/>
  <c r="BJ79" i="10" s="1"/>
  <c r="BK79" i="10" s="1"/>
  <c r="BL79" i="10" s="1"/>
  <c r="BM79" i="10" s="1"/>
  <c r="BN79" i="10" s="1"/>
  <c r="BO79" i="10" s="1"/>
  <c r="BP79" i="10" s="1"/>
  <c r="BQ79" i="10" s="1"/>
  <c r="BR79" i="10" s="1"/>
  <c r="BS79" i="10" s="1"/>
  <c r="BT79" i="10" s="1"/>
  <c r="BU79" i="10" s="1"/>
  <c r="BV79" i="10" s="1"/>
  <c r="BW79" i="10" s="1"/>
  <c r="BX79" i="10" s="1"/>
  <c r="BY79" i="10" s="1"/>
  <c r="BZ79" i="10" s="1"/>
  <c r="CA79" i="10" s="1"/>
  <c r="CB79" i="10" s="1"/>
  <c r="CC79" i="10" s="1"/>
  <c r="CD79" i="10" s="1"/>
  <c r="CE79" i="10" s="1"/>
  <c r="CF79" i="10" s="1"/>
  <c r="CG79" i="10" s="1"/>
  <c r="CH79" i="10" s="1"/>
  <c r="CI79" i="10" s="1"/>
  <c r="CJ79" i="10" s="1"/>
  <c r="CK79" i="10" s="1"/>
  <c r="CL79" i="10" s="1"/>
  <c r="CM79" i="10" s="1"/>
  <c r="CN79" i="10" s="1"/>
  <c r="CO79" i="10" s="1"/>
  <c r="CP79" i="10" s="1"/>
  <c r="CQ79" i="10" s="1"/>
  <c r="CR79" i="10" s="1"/>
  <c r="CS79" i="10" s="1"/>
  <c r="CT79" i="10" s="1"/>
  <c r="CU79" i="10" s="1"/>
  <c r="CV79" i="10" s="1"/>
  <c r="CW79" i="10" s="1"/>
  <c r="CX79" i="10" s="1"/>
  <c r="CY79" i="10" s="1"/>
  <c r="CZ79" i="10" s="1"/>
  <c r="DA79" i="10" s="1"/>
  <c r="DB79" i="10" s="1"/>
  <c r="DC79" i="10" s="1"/>
  <c r="DD79" i="10" s="1"/>
  <c r="DE79" i="10" s="1"/>
  <c r="DF79" i="10" s="1"/>
  <c r="DG79" i="10" s="1"/>
  <c r="DH79" i="10" s="1"/>
  <c r="DI79" i="10" s="1"/>
  <c r="DJ79" i="10" s="1"/>
  <c r="DK79" i="10" s="1"/>
  <c r="DL79" i="10" s="1"/>
  <c r="DM79" i="10" s="1"/>
  <c r="DN79" i="10" s="1"/>
  <c r="DO79" i="10" s="1"/>
  <c r="DP79" i="10" s="1"/>
  <c r="DQ79" i="10" s="1"/>
  <c r="DR79" i="10" s="1"/>
  <c r="DS79" i="10" s="1"/>
  <c r="DT79" i="10" s="1"/>
  <c r="DU79" i="10" s="1"/>
  <c r="DV79" i="10" s="1"/>
  <c r="DW79" i="10" s="1"/>
  <c r="DX79" i="10" s="1"/>
  <c r="DY79" i="10" s="1"/>
  <c r="DZ79" i="10" s="1"/>
  <c r="EA79" i="10" s="1"/>
  <c r="EB79" i="10" s="1"/>
  <c r="EC79" i="10" s="1"/>
  <c r="ED79" i="10" s="1"/>
  <c r="EE79" i="10" s="1"/>
  <c r="EF79" i="10" s="1"/>
  <c r="EG79" i="10" s="1"/>
  <c r="EH79" i="10" s="1"/>
  <c r="EI79" i="10" s="1"/>
  <c r="EJ79" i="10" s="1"/>
  <c r="EK79" i="10" s="1"/>
  <c r="EL79" i="10" s="1"/>
  <c r="EM79" i="10" s="1"/>
  <c r="EN79" i="10" s="1"/>
  <c r="EO79" i="10" s="1"/>
  <c r="EP79" i="10" s="1"/>
  <c r="EQ79" i="10" s="1"/>
  <c r="ER79" i="10" s="1"/>
  <c r="ES79" i="10" s="1"/>
  <c r="ET79" i="10" s="1"/>
  <c r="EU79" i="10" s="1"/>
  <c r="EV79" i="10" s="1"/>
  <c r="EW79" i="10" s="1"/>
  <c r="EX79" i="10" s="1"/>
  <c r="EY79" i="10" s="1"/>
  <c r="EZ79" i="10" s="1"/>
  <c r="FA79" i="10" s="1"/>
  <c r="FB79" i="10" s="1"/>
  <c r="N95" i="10"/>
  <c r="R95" i="10"/>
  <c r="S95" i="10" s="1"/>
  <c r="T95" i="10" s="1"/>
  <c r="U95" i="10" s="1"/>
  <c r="V95" i="10" s="1"/>
  <c r="W95" i="10" s="1"/>
  <c r="X95" i="10" s="1"/>
  <c r="Y95" i="10" s="1"/>
  <c r="Z95" i="10" s="1"/>
  <c r="AA95" i="10" s="1"/>
  <c r="AB95" i="10" s="1"/>
  <c r="AC95" i="10" s="1"/>
  <c r="AD95" i="10" s="1"/>
  <c r="AE95" i="10" s="1"/>
  <c r="AF95" i="10" s="1"/>
  <c r="AG95" i="10" s="1"/>
  <c r="AH95" i="10" s="1"/>
  <c r="AI95" i="10" s="1"/>
  <c r="AJ95" i="10" s="1"/>
  <c r="AK95" i="10" s="1"/>
  <c r="AL95" i="10" s="1"/>
  <c r="AM95" i="10" s="1"/>
  <c r="AN95" i="10" s="1"/>
  <c r="AO95" i="10" s="1"/>
  <c r="AP95" i="10" s="1"/>
  <c r="AQ95" i="10" s="1"/>
  <c r="AR95" i="10" s="1"/>
  <c r="AS95" i="10" s="1"/>
  <c r="AT95" i="10" s="1"/>
  <c r="AU95" i="10" s="1"/>
  <c r="AV95" i="10" s="1"/>
  <c r="AW95" i="10" s="1"/>
  <c r="AX95" i="10" s="1"/>
  <c r="AY95" i="10" s="1"/>
  <c r="AZ95" i="10" s="1"/>
  <c r="BA95" i="10" s="1"/>
  <c r="BB95" i="10" s="1"/>
  <c r="BC95" i="10" s="1"/>
  <c r="BD95" i="10" s="1"/>
  <c r="BE95" i="10" s="1"/>
  <c r="BF95" i="10" s="1"/>
  <c r="BG95" i="10" s="1"/>
  <c r="BH95" i="10" s="1"/>
  <c r="BI95" i="10" s="1"/>
  <c r="BJ95" i="10" s="1"/>
  <c r="BK95" i="10" s="1"/>
  <c r="BL95" i="10" s="1"/>
  <c r="BM95" i="10" s="1"/>
  <c r="BN95" i="10" s="1"/>
  <c r="BO95" i="10" s="1"/>
  <c r="BP95" i="10" s="1"/>
  <c r="BQ95" i="10" s="1"/>
  <c r="BR95" i="10" s="1"/>
  <c r="BS95" i="10" s="1"/>
  <c r="BT95" i="10" s="1"/>
  <c r="BU95" i="10" s="1"/>
  <c r="BV95" i="10" s="1"/>
  <c r="BW95" i="10" s="1"/>
  <c r="BX95" i="10" s="1"/>
  <c r="BY95" i="10" s="1"/>
  <c r="BZ95" i="10" s="1"/>
  <c r="CA95" i="10" s="1"/>
  <c r="CB95" i="10" s="1"/>
  <c r="CC95" i="10" s="1"/>
  <c r="CD95" i="10" s="1"/>
  <c r="CE95" i="10" s="1"/>
  <c r="CF95" i="10" s="1"/>
  <c r="CG95" i="10" s="1"/>
  <c r="CH95" i="10" s="1"/>
  <c r="CI95" i="10" s="1"/>
  <c r="CJ95" i="10" s="1"/>
  <c r="CK95" i="10" s="1"/>
  <c r="CL95" i="10" s="1"/>
  <c r="CM95" i="10" s="1"/>
  <c r="CN95" i="10" s="1"/>
  <c r="CO95" i="10" s="1"/>
  <c r="CP95" i="10" s="1"/>
  <c r="CQ95" i="10" s="1"/>
  <c r="CR95" i="10" s="1"/>
  <c r="CS95" i="10" s="1"/>
  <c r="CT95" i="10" s="1"/>
  <c r="CU95" i="10" s="1"/>
  <c r="CV95" i="10" s="1"/>
  <c r="CW95" i="10" s="1"/>
  <c r="CX95" i="10" s="1"/>
  <c r="CY95" i="10" s="1"/>
  <c r="CZ95" i="10" s="1"/>
  <c r="DA95" i="10" s="1"/>
  <c r="DB95" i="10" s="1"/>
  <c r="DC95" i="10" s="1"/>
  <c r="DD95" i="10" s="1"/>
  <c r="DE95" i="10" s="1"/>
  <c r="DF95" i="10" s="1"/>
  <c r="DG95" i="10" s="1"/>
  <c r="DH95" i="10" s="1"/>
  <c r="DI95" i="10" s="1"/>
  <c r="DJ95" i="10" s="1"/>
  <c r="DK95" i="10" s="1"/>
  <c r="DL95" i="10" s="1"/>
  <c r="DM95" i="10" s="1"/>
  <c r="DN95" i="10" s="1"/>
  <c r="DO95" i="10" s="1"/>
  <c r="DP95" i="10" s="1"/>
  <c r="DQ95" i="10" s="1"/>
  <c r="DR95" i="10" s="1"/>
  <c r="DS95" i="10" s="1"/>
  <c r="DT95" i="10" s="1"/>
  <c r="DU95" i="10" s="1"/>
  <c r="DV95" i="10" s="1"/>
  <c r="DW95" i="10" s="1"/>
  <c r="DX95" i="10" s="1"/>
  <c r="DY95" i="10" s="1"/>
  <c r="DZ95" i="10" s="1"/>
  <c r="EA95" i="10" s="1"/>
  <c r="EB95" i="10" s="1"/>
  <c r="EC95" i="10" s="1"/>
  <c r="ED95" i="10" s="1"/>
  <c r="EE95" i="10" s="1"/>
  <c r="EF95" i="10" s="1"/>
  <c r="EG95" i="10" s="1"/>
  <c r="EH95" i="10" s="1"/>
  <c r="EI95" i="10" s="1"/>
  <c r="EJ95" i="10" s="1"/>
  <c r="EK95" i="10" s="1"/>
  <c r="EL95" i="10" s="1"/>
  <c r="EM95" i="10" s="1"/>
  <c r="EN95" i="10" s="1"/>
  <c r="EO95" i="10" s="1"/>
  <c r="EP95" i="10" s="1"/>
  <c r="EQ95" i="10" s="1"/>
  <c r="ER95" i="10" s="1"/>
  <c r="ES95" i="10" s="1"/>
  <c r="ET95" i="10" s="1"/>
  <c r="EU95" i="10" s="1"/>
  <c r="EV95" i="10" s="1"/>
  <c r="EW95" i="10" s="1"/>
  <c r="EX95" i="10" s="1"/>
  <c r="EY95" i="10" s="1"/>
  <c r="EZ95" i="10" s="1"/>
  <c r="FA95" i="10" s="1"/>
  <c r="FB95" i="10" s="1"/>
  <c r="N19" i="10"/>
  <c r="R19" i="10"/>
  <c r="S19" i="10" s="1"/>
  <c r="T19" i="10" s="1"/>
  <c r="U19" i="10" s="1"/>
  <c r="V19" i="10" s="1"/>
  <c r="W19" i="10" s="1"/>
  <c r="X19" i="10" s="1"/>
  <c r="Y19" i="10" s="1"/>
  <c r="Z19" i="10" s="1"/>
  <c r="AA19" i="10" s="1"/>
  <c r="AB19" i="10" s="1"/>
  <c r="AC19" i="10" s="1"/>
  <c r="AD19" i="10" s="1"/>
  <c r="AE19" i="10" s="1"/>
  <c r="AF19" i="10" s="1"/>
  <c r="AG19" i="10" s="1"/>
  <c r="AH19" i="10" s="1"/>
  <c r="AI19" i="10" s="1"/>
  <c r="AJ19" i="10" s="1"/>
  <c r="AK19" i="10" s="1"/>
  <c r="AL19" i="10" s="1"/>
  <c r="AM19" i="10" s="1"/>
  <c r="AN19" i="10" s="1"/>
  <c r="AO19" i="10" s="1"/>
  <c r="AP19" i="10" s="1"/>
  <c r="AQ19" i="10" s="1"/>
  <c r="AR19" i="10" s="1"/>
  <c r="AS19" i="10" s="1"/>
  <c r="AT19" i="10" s="1"/>
  <c r="AU19" i="10" s="1"/>
  <c r="AV19" i="10" s="1"/>
  <c r="AW19" i="10" s="1"/>
  <c r="AX19" i="10" s="1"/>
  <c r="AY19" i="10" s="1"/>
  <c r="AZ19" i="10" s="1"/>
  <c r="BA19" i="10" s="1"/>
  <c r="BB19" i="10" s="1"/>
  <c r="BC19" i="10" s="1"/>
  <c r="BD19" i="10" s="1"/>
  <c r="BE19" i="10" s="1"/>
  <c r="BF19" i="10" s="1"/>
  <c r="BG19" i="10" s="1"/>
  <c r="BH19" i="10" s="1"/>
  <c r="BI19" i="10" s="1"/>
  <c r="BJ19" i="10" s="1"/>
  <c r="BK19" i="10" s="1"/>
  <c r="BL19" i="10" s="1"/>
  <c r="BM19" i="10" s="1"/>
  <c r="BN19" i="10" s="1"/>
  <c r="BO19" i="10" s="1"/>
  <c r="BP19" i="10" s="1"/>
  <c r="BQ19" i="10" s="1"/>
  <c r="BR19" i="10" s="1"/>
  <c r="BS19" i="10" s="1"/>
  <c r="BT19" i="10" s="1"/>
  <c r="BU19" i="10" s="1"/>
  <c r="BV19" i="10" s="1"/>
  <c r="BW19" i="10" s="1"/>
  <c r="BX19" i="10" s="1"/>
  <c r="BY19" i="10" s="1"/>
  <c r="BZ19" i="10" s="1"/>
  <c r="CA19" i="10" s="1"/>
  <c r="CB19" i="10" s="1"/>
  <c r="CC19" i="10" s="1"/>
  <c r="CD19" i="10" s="1"/>
  <c r="CE19" i="10" s="1"/>
  <c r="CF19" i="10" s="1"/>
  <c r="CG19" i="10" s="1"/>
  <c r="CH19" i="10" s="1"/>
  <c r="CI19" i="10" s="1"/>
  <c r="CJ19" i="10" s="1"/>
  <c r="CK19" i="10" s="1"/>
  <c r="CL19" i="10" s="1"/>
  <c r="CM19" i="10" s="1"/>
  <c r="CN19" i="10" s="1"/>
  <c r="CO19" i="10" s="1"/>
  <c r="CP19" i="10" s="1"/>
  <c r="CQ19" i="10" s="1"/>
  <c r="CR19" i="10" s="1"/>
  <c r="CS19" i="10" s="1"/>
  <c r="CT19" i="10" s="1"/>
  <c r="CU19" i="10" s="1"/>
  <c r="CV19" i="10" s="1"/>
  <c r="CW19" i="10" s="1"/>
  <c r="CX19" i="10" s="1"/>
  <c r="CY19" i="10" s="1"/>
  <c r="CZ19" i="10" s="1"/>
  <c r="DA19" i="10" s="1"/>
  <c r="DB19" i="10" s="1"/>
  <c r="DC19" i="10" s="1"/>
  <c r="DD19" i="10" s="1"/>
  <c r="DE19" i="10" s="1"/>
  <c r="DF19" i="10" s="1"/>
  <c r="DG19" i="10" s="1"/>
  <c r="DH19" i="10" s="1"/>
  <c r="DI19" i="10" s="1"/>
  <c r="DJ19" i="10" s="1"/>
  <c r="DK19" i="10" s="1"/>
  <c r="DL19" i="10" s="1"/>
  <c r="DM19" i="10" s="1"/>
  <c r="DN19" i="10" s="1"/>
  <c r="DO19" i="10" s="1"/>
  <c r="DP19" i="10" s="1"/>
  <c r="DQ19" i="10" s="1"/>
  <c r="DR19" i="10" s="1"/>
  <c r="DS19" i="10" s="1"/>
  <c r="DT19" i="10" s="1"/>
  <c r="DU19" i="10" s="1"/>
  <c r="DV19" i="10" s="1"/>
  <c r="DW19" i="10" s="1"/>
  <c r="DX19" i="10" s="1"/>
  <c r="DY19" i="10" s="1"/>
  <c r="DZ19" i="10" s="1"/>
  <c r="EA19" i="10" s="1"/>
  <c r="EB19" i="10" s="1"/>
  <c r="EC19" i="10" s="1"/>
  <c r="ED19" i="10" s="1"/>
  <c r="EE19" i="10" s="1"/>
  <c r="EF19" i="10" s="1"/>
  <c r="EG19" i="10" s="1"/>
  <c r="EH19" i="10" s="1"/>
  <c r="EI19" i="10" s="1"/>
  <c r="EJ19" i="10" s="1"/>
  <c r="EK19" i="10" s="1"/>
  <c r="EL19" i="10" s="1"/>
  <c r="EM19" i="10" s="1"/>
  <c r="EN19" i="10" s="1"/>
  <c r="EO19" i="10" s="1"/>
  <c r="EP19" i="10" s="1"/>
  <c r="EQ19" i="10" s="1"/>
  <c r="ER19" i="10" s="1"/>
  <c r="ES19" i="10" s="1"/>
  <c r="ET19" i="10" s="1"/>
  <c r="EU19" i="10" s="1"/>
  <c r="EV19" i="10" s="1"/>
  <c r="EW19" i="10" s="1"/>
  <c r="EX19" i="10" s="1"/>
  <c r="EY19" i="10" s="1"/>
  <c r="EZ19" i="10" s="1"/>
  <c r="FA19" i="10" s="1"/>
  <c r="FB19" i="10" s="1"/>
  <c r="R51" i="10"/>
  <c r="R21" i="10"/>
  <c r="S21" i="10" s="1"/>
  <c r="T21" i="10" s="1"/>
  <c r="U21" i="10" s="1"/>
  <c r="V21" i="10" s="1"/>
  <c r="W21" i="10" s="1"/>
  <c r="X21" i="10" s="1"/>
  <c r="Y21" i="10" s="1"/>
  <c r="Z21" i="10" s="1"/>
  <c r="AA21" i="10" s="1"/>
  <c r="AB21" i="10" s="1"/>
  <c r="AC21" i="10" s="1"/>
  <c r="AD21" i="10" s="1"/>
  <c r="AE21" i="10" s="1"/>
  <c r="AF21" i="10" s="1"/>
  <c r="AG21" i="10" s="1"/>
  <c r="AH21" i="10" s="1"/>
  <c r="AI21" i="10" s="1"/>
  <c r="AJ21" i="10" s="1"/>
  <c r="AK21" i="10" s="1"/>
  <c r="AL21" i="10" s="1"/>
  <c r="AM21" i="10" s="1"/>
  <c r="AN21" i="10" s="1"/>
  <c r="AO21" i="10" s="1"/>
  <c r="AP21" i="10" s="1"/>
  <c r="AQ21" i="10" s="1"/>
  <c r="AR21" i="10" s="1"/>
  <c r="AS21" i="10" s="1"/>
  <c r="AT21" i="10" s="1"/>
  <c r="AU21" i="10" s="1"/>
  <c r="AV21" i="10" s="1"/>
  <c r="AW21" i="10" s="1"/>
  <c r="AX21" i="10" s="1"/>
  <c r="AY21" i="10" s="1"/>
  <c r="AZ21" i="10" s="1"/>
  <c r="BA21" i="10" s="1"/>
  <c r="BB21" i="10" s="1"/>
  <c r="BC21" i="10" s="1"/>
  <c r="BD21" i="10" s="1"/>
  <c r="BE21" i="10" s="1"/>
  <c r="BF21" i="10" s="1"/>
  <c r="BG21" i="10" s="1"/>
  <c r="BH21" i="10" s="1"/>
  <c r="BI21" i="10" s="1"/>
  <c r="BJ21" i="10" s="1"/>
  <c r="BK21" i="10" s="1"/>
  <c r="BL21" i="10" s="1"/>
  <c r="BM21" i="10" s="1"/>
  <c r="BN21" i="10" s="1"/>
  <c r="BO21" i="10" s="1"/>
  <c r="BP21" i="10" s="1"/>
  <c r="BQ21" i="10" s="1"/>
  <c r="BR21" i="10" s="1"/>
  <c r="BS21" i="10" s="1"/>
  <c r="BT21" i="10" s="1"/>
  <c r="BU21" i="10" s="1"/>
  <c r="BV21" i="10" s="1"/>
  <c r="BW21" i="10" s="1"/>
  <c r="BX21" i="10" s="1"/>
  <c r="BY21" i="10" s="1"/>
  <c r="BZ21" i="10" s="1"/>
  <c r="CA21" i="10" s="1"/>
  <c r="CB21" i="10" s="1"/>
  <c r="CC21" i="10" s="1"/>
  <c r="CD21" i="10" s="1"/>
  <c r="CE21" i="10" s="1"/>
  <c r="CF21" i="10" s="1"/>
  <c r="CG21" i="10" s="1"/>
  <c r="CH21" i="10" s="1"/>
  <c r="CI21" i="10" s="1"/>
  <c r="CJ21" i="10" s="1"/>
  <c r="CK21" i="10" s="1"/>
  <c r="CL21" i="10" s="1"/>
  <c r="CM21" i="10" s="1"/>
  <c r="CN21" i="10" s="1"/>
  <c r="CO21" i="10" s="1"/>
  <c r="CP21" i="10" s="1"/>
  <c r="CQ21" i="10" s="1"/>
  <c r="CR21" i="10" s="1"/>
  <c r="CS21" i="10" s="1"/>
  <c r="CT21" i="10" s="1"/>
  <c r="CU21" i="10" s="1"/>
  <c r="CV21" i="10" s="1"/>
  <c r="CW21" i="10" s="1"/>
  <c r="CX21" i="10" s="1"/>
  <c r="CY21" i="10" s="1"/>
  <c r="CZ21" i="10" s="1"/>
  <c r="DA21" i="10" s="1"/>
  <c r="DB21" i="10" s="1"/>
  <c r="DC21" i="10" s="1"/>
  <c r="DD21" i="10" s="1"/>
  <c r="DE21" i="10" s="1"/>
  <c r="DF21" i="10" s="1"/>
  <c r="DG21" i="10" s="1"/>
  <c r="DH21" i="10" s="1"/>
  <c r="DI21" i="10" s="1"/>
  <c r="DJ21" i="10" s="1"/>
  <c r="DK21" i="10" s="1"/>
  <c r="DL21" i="10" s="1"/>
  <c r="DM21" i="10" s="1"/>
  <c r="DN21" i="10" s="1"/>
  <c r="DO21" i="10" s="1"/>
  <c r="DP21" i="10" s="1"/>
  <c r="DQ21" i="10" s="1"/>
  <c r="DR21" i="10" s="1"/>
  <c r="DS21" i="10" s="1"/>
  <c r="DT21" i="10" s="1"/>
  <c r="DU21" i="10" s="1"/>
  <c r="DV21" i="10" s="1"/>
  <c r="DW21" i="10" s="1"/>
  <c r="DX21" i="10" s="1"/>
  <c r="DY21" i="10" s="1"/>
  <c r="DZ21" i="10" s="1"/>
  <c r="EA21" i="10" s="1"/>
  <c r="EB21" i="10" s="1"/>
  <c r="EC21" i="10" s="1"/>
  <c r="ED21" i="10" s="1"/>
  <c r="EE21" i="10" s="1"/>
  <c r="EF21" i="10" s="1"/>
  <c r="EG21" i="10" s="1"/>
  <c r="EH21" i="10" s="1"/>
  <c r="EI21" i="10" s="1"/>
  <c r="EJ21" i="10" s="1"/>
  <c r="EK21" i="10" s="1"/>
  <c r="EL21" i="10" s="1"/>
  <c r="EM21" i="10" s="1"/>
  <c r="EN21" i="10" s="1"/>
  <c r="EO21" i="10" s="1"/>
  <c r="EP21" i="10" s="1"/>
  <c r="EQ21" i="10" s="1"/>
  <c r="ER21" i="10" s="1"/>
  <c r="ES21" i="10" s="1"/>
  <c r="ET21" i="10" s="1"/>
  <c r="EU21" i="10" s="1"/>
  <c r="EV21" i="10" s="1"/>
  <c r="EW21" i="10" s="1"/>
  <c r="EX21" i="10" s="1"/>
  <c r="EY21" i="10" s="1"/>
  <c r="EZ21" i="10" s="1"/>
  <c r="FA21" i="10" s="1"/>
  <c r="FB21" i="10" s="1"/>
  <c r="R99" i="10"/>
  <c r="S99" i="10" s="1"/>
  <c r="T99" i="10" s="1"/>
  <c r="U99" i="10" s="1"/>
  <c r="V99" i="10" s="1"/>
  <c r="W99" i="10" s="1"/>
  <c r="X99" i="10" s="1"/>
  <c r="Y99" i="10" s="1"/>
  <c r="Z99" i="10" s="1"/>
  <c r="AA99" i="10" s="1"/>
  <c r="AB99" i="10" s="1"/>
  <c r="AC99" i="10" s="1"/>
  <c r="AD99" i="10" s="1"/>
  <c r="AE99" i="10" s="1"/>
  <c r="AF99" i="10" s="1"/>
  <c r="AG99" i="10" s="1"/>
  <c r="AH99" i="10" s="1"/>
  <c r="AI99" i="10" s="1"/>
  <c r="AJ99" i="10" s="1"/>
  <c r="AK99" i="10" s="1"/>
  <c r="AL99" i="10" s="1"/>
  <c r="AM99" i="10" s="1"/>
  <c r="AN99" i="10" s="1"/>
  <c r="AO99" i="10" s="1"/>
  <c r="AP99" i="10" s="1"/>
  <c r="AQ99" i="10" s="1"/>
  <c r="AR99" i="10" s="1"/>
  <c r="AS99" i="10" s="1"/>
  <c r="AT99" i="10" s="1"/>
  <c r="AU99" i="10" s="1"/>
  <c r="AV99" i="10" s="1"/>
  <c r="AW99" i="10" s="1"/>
  <c r="AX99" i="10" s="1"/>
  <c r="AY99" i="10" s="1"/>
  <c r="AZ99" i="10" s="1"/>
  <c r="BA99" i="10" s="1"/>
  <c r="BB99" i="10" s="1"/>
  <c r="BC99" i="10" s="1"/>
  <c r="BD99" i="10" s="1"/>
  <c r="BE99" i="10" s="1"/>
  <c r="BF99" i="10" s="1"/>
  <c r="BG99" i="10" s="1"/>
  <c r="BH99" i="10" s="1"/>
  <c r="BI99" i="10" s="1"/>
  <c r="BJ99" i="10" s="1"/>
  <c r="BK99" i="10" s="1"/>
  <c r="BL99" i="10" s="1"/>
  <c r="BM99" i="10" s="1"/>
  <c r="BN99" i="10" s="1"/>
  <c r="BO99" i="10" s="1"/>
  <c r="BP99" i="10" s="1"/>
  <c r="BQ99" i="10" s="1"/>
  <c r="BR99" i="10" s="1"/>
  <c r="BS99" i="10" s="1"/>
  <c r="BT99" i="10" s="1"/>
  <c r="BU99" i="10" s="1"/>
  <c r="BV99" i="10" s="1"/>
  <c r="BW99" i="10" s="1"/>
  <c r="BX99" i="10" s="1"/>
  <c r="BY99" i="10" s="1"/>
  <c r="BZ99" i="10" s="1"/>
  <c r="CA99" i="10" s="1"/>
  <c r="CB99" i="10" s="1"/>
  <c r="CC99" i="10" s="1"/>
  <c r="CD99" i="10" s="1"/>
  <c r="CE99" i="10" s="1"/>
  <c r="CF99" i="10" s="1"/>
  <c r="CG99" i="10" s="1"/>
  <c r="CH99" i="10" s="1"/>
  <c r="CI99" i="10" s="1"/>
  <c r="CJ99" i="10" s="1"/>
  <c r="CK99" i="10" s="1"/>
  <c r="CL99" i="10" s="1"/>
  <c r="CM99" i="10" s="1"/>
  <c r="CN99" i="10" s="1"/>
  <c r="CO99" i="10" s="1"/>
  <c r="CP99" i="10" s="1"/>
  <c r="CQ99" i="10" s="1"/>
  <c r="CR99" i="10" s="1"/>
  <c r="CS99" i="10" s="1"/>
  <c r="CT99" i="10" s="1"/>
  <c r="CU99" i="10" s="1"/>
  <c r="CV99" i="10" s="1"/>
  <c r="CW99" i="10" s="1"/>
  <c r="CX99" i="10" s="1"/>
  <c r="CY99" i="10" s="1"/>
  <c r="CZ99" i="10" s="1"/>
  <c r="DA99" i="10" s="1"/>
  <c r="DB99" i="10" s="1"/>
  <c r="DC99" i="10" s="1"/>
  <c r="DD99" i="10" s="1"/>
  <c r="DE99" i="10" s="1"/>
  <c r="DF99" i="10" s="1"/>
  <c r="DG99" i="10" s="1"/>
  <c r="DH99" i="10" s="1"/>
  <c r="DI99" i="10" s="1"/>
  <c r="DJ99" i="10" s="1"/>
  <c r="DK99" i="10" s="1"/>
  <c r="DL99" i="10" s="1"/>
  <c r="DM99" i="10" s="1"/>
  <c r="DN99" i="10" s="1"/>
  <c r="DO99" i="10" s="1"/>
  <c r="DP99" i="10" s="1"/>
  <c r="DQ99" i="10" s="1"/>
  <c r="DR99" i="10" s="1"/>
  <c r="DS99" i="10" s="1"/>
  <c r="DT99" i="10" s="1"/>
  <c r="DU99" i="10" s="1"/>
  <c r="DV99" i="10" s="1"/>
  <c r="DW99" i="10" s="1"/>
  <c r="DX99" i="10" s="1"/>
  <c r="DY99" i="10" s="1"/>
  <c r="DZ99" i="10" s="1"/>
  <c r="EA99" i="10" s="1"/>
  <c r="EB99" i="10" s="1"/>
  <c r="EC99" i="10" s="1"/>
  <c r="ED99" i="10" s="1"/>
  <c r="EE99" i="10" s="1"/>
  <c r="EF99" i="10" s="1"/>
  <c r="EG99" i="10" s="1"/>
  <c r="EH99" i="10" s="1"/>
  <c r="EI99" i="10" s="1"/>
  <c r="EJ99" i="10" s="1"/>
  <c r="EK99" i="10" s="1"/>
  <c r="EL99" i="10" s="1"/>
  <c r="EM99" i="10" s="1"/>
  <c r="EN99" i="10" s="1"/>
  <c r="EO99" i="10" s="1"/>
  <c r="EP99" i="10" s="1"/>
  <c r="EQ99" i="10" s="1"/>
  <c r="ER99" i="10" s="1"/>
  <c r="ES99" i="10" s="1"/>
  <c r="ET99" i="10" s="1"/>
  <c r="EU99" i="10" s="1"/>
  <c r="EV99" i="10" s="1"/>
  <c r="EW99" i="10" s="1"/>
  <c r="EX99" i="10" s="1"/>
  <c r="EY99" i="10" s="1"/>
  <c r="EZ99" i="10" s="1"/>
  <c r="FA99" i="10" s="1"/>
  <c r="FB99" i="10" s="1"/>
  <c r="R13" i="10"/>
  <c r="S13" i="10" s="1"/>
  <c r="T13" i="10" s="1"/>
  <c r="U13" i="10" s="1"/>
  <c r="V13" i="10" s="1"/>
  <c r="W13" i="10" s="1"/>
  <c r="X13" i="10" s="1"/>
  <c r="Y13" i="10" s="1"/>
  <c r="Z13" i="10" s="1"/>
  <c r="AA13" i="10" s="1"/>
  <c r="AB13" i="10" s="1"/>
  <c r="AC13" i="10" s="1"/>
  <c r="AD13" i="10" s="1"/>
  <c r="AE13" i="10" s="1"/>
  <c r="AF13" i="10" s="1"/>
  <c r="AG13" i="10" s="1"/>
  <c r="AH13" i="10" s="1"/>
  <c r="AI13" i="10" s="1"/>
  <c r="AJ13" i="10" s="1"/>
  <c r="AK13" i="10" s="1"/>
  <c r="AL13" i="10" s="1"/>
  <c r="AM13" i="10" s="1"/>
  <c r="AN13" i="10" s="1"/>
  <c r="AO13" i="10" s="1"/>
  <c r="AP13" i="10" s="1"/>
  <c r="AQ13" i="10" s="1"/>
  <c r="AR13" i="10" s="1"/>
  <c r="AS13" i="10" s="1"/>
  <c r="AT13" i="10" s="1"/>
  <c r="AU13" i="10" s="1"/>
  <c r="AV13" i="10" s="1"/>
  <c r="AW13" i="10" s="1"/>
  <c r="AX13" i="10" s="1"/>
  <c r="AY13" i="10" s="1"/>
  <c r="AZ13" i="10" s="1"/>
  <c r="BA13" i="10" s="1"/>
  <c r="BB13" i="10" s="1"/>
  <c r="BC13" i="10" s="1"/>
  <c r="BD13" i="10" s="1"/>
  <c r="BE13" i="10" s="1"/>
  <c r="BF13" i="10" s="1"/>
  <c r="BG13" i="10" s="1"/>
  <c r="BH13" i="10" s="1"/>
  <c r="BI13" i="10" s="1"/>
  <c r="BJ13" i="10" s="1"/>
  <c r="BK13" i="10" s="1"/>
  <c r="BL13" i="10" s="1"/>
  <c r="BM13" i="10" s="1"/>
  <c r="BN13" i="10" s="1"/>
  <c r="BO13" i="10" s="1"/>
  <c r="BP13" i="10" s="1"/>
  <c r="BQ13" i="10" s="1"/>
  <c r="BR13" i="10" s="1"/>
  <c r="BS13" i="10" s="1"/>
  <c r="BT13" i="10" s="1"/>
  <c r="BU13" i="10" s="1"/>
  <c r="BV13" i="10" s="1"/>
  <c r="BW13" i="10" s="1"/>
  <c r="BX13" i="10" s="1"/>
  <c r="BY13" i="10" s="1"/>
  <c r="BZ13" i="10" s="1"/>
  <c r="CA13" i="10" s="1"/>
  <c r="CB13" i="10" s="1"/>
  <c r="CC13" i="10" s="1"/>
  <c r="CD13" i="10" s="1"/>
  <c r="CE13" i="10" s="1"/>
  <c r="CF13" i="10" s="1"/>
  <c r="CG13" i="10" s="1"/>
  <c r="CH13" i="10" s="1"/>
  <c r="CI13" i="10" s="1"/>
  <c r="CJ13" i="10" s="1"/>
  <c r="CK13" i="10" s="1"/>
  <c r="CL13" i="10" s="1"/>
  <c r="CM13" i="10" s="1"/>
  <c r="CN13" i="10" s="1"/>
  <c r="CO13" i="10" s="1"/>
  <c r="CP13" i="10" s="1"/>
  <c r="CQ13" i="10" s="1"/>
  <c r="CR13" i="10" s="1"/>
  <c r="CS13" i="10" s="1"/>
  <c r="CT13" i="10" s="1"/>
  <c r="CU13" i="10" s="1"/>
  <c r="CV13" i="10" s="1"/>
  <c r="CW13" i="10" s="1"/>
  <c r="CX13" i="10" s="1"/>
  <c r="CY13" i="10" s="1"/>
  <c r="CZ13" i="10" s="1"/>
  <c r="DA13" i="10" s="1"/>
  <c r="DB13" i="10" s="1"/>
  <c r="DC13" i="10" s="1"/>
  <c r="DD13" i="10" s="1"/>
  <c r="DE13" i="10" s="1"/>
  <c r="DF13" i="10" s="1"/>
  <c r="DG13" i="10" s="1"/>
  <c r="DH13" i="10" s="1"/>
  <c r="DI13" i="10" s="1"/>
  <c r="DJ13" i="10" s="1"/>
  <c r="DK13" i="10" s="1"/>
  <c r="DL13" i="10" s="1"/>
  <c r="DM13" i="10" s="1"/>
  <c r="DN13" i="10" s="1"/>
  <c r="DO13" i="10" s="1"/>
  <c r="DP13" i="10" s="1"/>
  <c r="DQ13" i="10" s="1"/>
  <c r="DR13" i="10" s="1"/>
  <c r="DS13" i="10" s="1"/>
  <c r="DT13" i="10" s="1"/>
  <c r="DU13" i="10" s="1"/>
  <c r="DV13" i="10" s="1"/>
  <c r="DW13" i="10" s="1"/>
  <c r="DX13" i="10" s="1"/>
  <c r="DY13" i="10" s="1"/>
  <c r="DZ13" i="10" s="1"/>
  <c r="EA13" i="10" s="1"/>
  <c r="EB13" i="10" s="1"/>
  <c r="EC13" i="10" s="1"/>
  <c r="ED13" i="10" s="1"/>
  <c r="EE13" i="10" s="1"/>
  <c r="EF13" i="10" s="1"/>
  <c r="EG13" i="10" s="1"/>
  <c r="EH13" i="10" s="1"/>
  <c r="EI13" i="10" s="1"/>
  <c r="EJ13" i="10" s="1"/>
  <c r="EK13" i="10" s="1"/>
  <c r="EL13" i="10" s="1"/>
  <c r="EM13" i="10" s="1"/>
  <c r="EN13" i="10" s="1"/>
  <c r="EO13" i="10" s="1"/>
  <c r="EP13" i="10" s="1"/>
  <c r="EQ13" i="10" s="1"/>
  <c r="ER13" i="10" s="1"/>
  <c r="ES13" i="10" s="1"/>
  <c r="ET13" i="10" s="1"/>
  <c r="EU13" i="10" s="1"/>
  <c r="EV13" i="10" s="1"/>
  <c r="EW13" i="10" s="1"/>
  <c r="EX13" i="10" s="1"/>
  <c r="EY13" i="10" s="1"/>
  <c r="EZ13" i="10" s="1"/>
  <c r="FA13" i="10" s="1"/>
  <c r="FB13" i="10" s="1"/>
  <c r="N13" i="10"/>
  <c r="N39" i="10"/>
  <c r="R39" i="10"/>
  <c r="S39" i="10" s="1"/>
  <c r="T39" i="10" s="1"/>
  <c r="U39" i="10" s="1"/>
  <c r="V39" i="10" s="1"/>
  <c r="W39" i="10" s="1"/>
  <c r="X39" i="10" s="1"/>
  <c r="Y39" i="10" s="1"/>
  <c r="Z39" i="10" s="1"/>
  <c r="AA39" i="10" s="1"/>
  <c r="AB39" i="10" s="1"/>
  <c r="AC39" i="10" s="1"/>
  <c r="AD39" i="10" s="1"/>
  <c r="AE39" i="10" s="1"/>
  <c r="AF39" i="10" s="1"/>
  <c r="AG39" i="10" s="1"/>
  <c r="AH39" i="10" s="1"/>
  <c r="AI39" i="10" s="1"/>
  <c r="AJ39" i="10" s="1"/>
  <c r="AK39" i="10" s="1"/>
  <c r="AL39" i="10" s="1"/>
  <c r="AM39" i="10" s="1"/>
  <c r="AN39" i="10" s="1"/>
  <c r="AO39" i="10" s="1"/>
  <c r="AP39" i="10" s="1"/>
  <c r="AQ39" i="10" s="1"/>
  <c r="AR39" i="10" s="1"/>
  <c r="AS39" i="10" s="1"/>
  <c r="AT39" i="10" s="1"/>
  <c r="AU39" i="10" s="1"/>
  <c r="AV39" i="10" s="1"/>
  <c r="AW39" i="10" s="1"/>
  <c r="AX39" i="10" s="1"/>
  <c r="AY39" i="10" s="1"/>
  <c r="AZ39" i="10" s="1"/>
  <c r="BA39" i="10" s="1"/>
  <c r="BB39" i="10" s="1"/>
  <c r="BC39" i="10" s="1"/>
  <c r="BD39" i="10" s="1"/>
  <c r="BE39" i="10" s="1"/>
  <c r="BF39" i="10" s="1"/>
  <c r="BG39" i="10" s="1"/>
  <c r="BH39" i="10" s="1"/>
  <c r="BI39" i="10" s="1"/>
  <c r="BJ39" i="10" s="1"/>
  <c r="BK39" i="10" s="1"/>
  <c r="BL39" i="10" s="1"/>
  <c r="BM39" i="10" s="1"/>
  <c r="BN39" i="10" s="1"/>
  <c r="BO39" i="10" s="1"/>
  <c r="BP39" i="10" s="1"/>
  <c r="BQ39" i="10" s="1"/>
  <c r="BR39" i="10" s="1"/>
  <c r="BS39" i="10" s="1"/>
  <c r="BT39" i="10" s="1"/>
  <c r="BU39" i="10" s="1"/>
  <c r="BV39" i="10" s="1"/>
  <c r="BW39" i="10" s="1"/>
  <c r="BX39" i="10" s="1"/>
  <c r="BY39" i="10" s="1"/>
  <c r="BZ39" i="10" s="1"/>
  <c r="CA39" i="10" s="1"/>
  <c r="CB39" i="10" s="1"/>
  <c r="CC39" i="10" s="1"/>
  <c r="CD39" i="10" s="1"/>
  <c r="CE39" i="10" s="1"/>
  <c r="CF39" i="10" s="1"/>
  <c r="CG39" i="10" s="1"/>
  <c r="CH39" i="10" s="1"/>
  <c r="CI39" i="10" s="1"/>
  <c r="CJ39" i="10" s="1"/>
  <c r="CK39" i="10" s="1"/>
  <c r="CL39" i="10" s="1"/>
  <c r="CM39" i="10" s="1"/>
  <c r="CN39" i="10" s="1"/>
  <c r="CO39" i="10" s="1"/>
  <c r="CP39" i="10" s="1"/>
  <c r="CQ39" i="10" s="1"/>
  <c r="CR39" i="10" s="1"/>
  <c r="CS39" i="10" s="1"/>
  <c r="CT39" i="10" s="1"/>
  <c r="CU39" i="10" s="1"/>
  <c r="CV39" i="10" s="1"/>
  <c r="CW39" i="10" s="1"/>
  <c r="CX39" i="10" s="1"/>
  <c r="CY39" i="10" s="1"/>
  <c r="CZ39" i="10" s="1"/>
  <c r="DA39" i="10" s="1"/>
  <c r="DB39" i="10" s="1"/>
  <c r="DC39" i="10" s="1"/>
  <c r="DD39" i="10" s="1"/>
  <c r="DE39" i="10" s="1"/>
  <c r="DF39" i="10" s="1"/>
  <c r="DG39" i="10" s="1"/>
  <c r="DH39" i="10" s="1"/>
  <c r="DI39" i="10" s="1"/>
  <c r="DJ39" i="10" s="1"/>
  <c r="DK39" i="10" s="1"/>
  <c r="DL39" i="10" s="1"/>
  <c r="DM39" i="10" s="1"/>
  <c r="DN39" i="10" s="1"/>
  <c r="DO39" i="10" s="1"/>
  <c r="DP39" i="10" s="1"/>
  <c r="DQ39" i="10" s="1"/>
  <c r="DR39" i="10" s="1"/>
  <c r="DS39" i="10" s="1"/>
  <c r="DT39" i="10" s="1"/>
  <c r="DU39" i="10" s="1"/>
  <c r="DV39" i="10" s="1"/>
  <c r="DW39" i="10" s="1"/>
  <c r="DX39" i="10" s="1"/>
  <c r="DY39" i="10" s="1"/>
  <c r="DZ39" i="10" s="1"/>
  <c r="EA39" i="10" s="1"/>
  <c r="EB39" i="10" s="1"/>
  <c r="EC39" i="10" s="1"/>
  <c r="ED39" i="10" s="1"/>
  <c r="EE39" i="10" s="1"/>
  <c r="EF39" i="10" s="1"/>
  <c r="EG39" i="10" s="1"/>
  <c r="EH39" i="10" s="1"/>
  <c r="EI39" i="10" s="1"/>
  <c r="EJ39" i="10" s="1"/>
  <c r="EK39" i="10" s="1"/>
  <c r="EL39" i="10" s="1"/>
  <c r="EM39" i="10" s="1"/>
  <c r="EN39" i="10" s="1"/>
  <c r="EO39" i="10" s="1"/>
  <c r="EP39" i="10" s="1"/>
  <c r="EQ39" i="10" s="1"/>
  <c r="ER39" i="10" s="1"/>
  <c r="ES39" i="10" s="1"/>
  <c r="ET39" i="10" s="1"/>
  <c r="EU39" i="10" s="1"/>
  <c r="EV39" i="10" s="1"/>
  <c r="EW39" i="10" s="1"/>
  <c r="EX39" i="10" s="1"/>
  <c r="EY39" i="10" s="1"/>
  <c r="EZ39" i="10" s="1"/>
  <c r="FA39" i="10" s="1"/>
  <c r="FB39" i="10" s="1"/>
  <c r="R101" i="10"/>
  <c r="S101" i="10" s="1"/>
  <c r="T101" i="10" s="1"/>
  <c r="U101" i="10" s="1"/>
  <c r="V101" i="10" s="1"/>
  <c r="W101" i="10" s="1"/>
  <c r="X101" i="10" s="1"/>
  <c r="Y101" i="10" s="1"/>
  <c r="Z101" i="10" s="1"/>
  <c r="AA101" i="10" s="1"/>
  <c r="AB101" i="10" s="1"/>
  <c r="AC101" i="10" s="1"/>
  <c r="AD101" i="10" s="1"/>
  <c r="AE101" i="10" s="1"/>
  <c r="AF101" i="10" s="1"/>
  <c r="AG101" i="10" s="1"/>
  <c r="AH101" i="10" s="1"/>
  <c r="AI101" i="10" s="1"/>
  <c r="AJ101" i="10" s="1"/>
  <c r="AK101" i="10" s="1"/>
  <c r="AL101" i="10" s="1"/>
  <c r="AM101" i="10" s="1"/>
  <c r="AN101" i="10" s="1"/>
  <c r="AO101" i="10" s="1"/>
  <c r="AP101" i="10" s="1"/>
  <c r="AQ101" i="10" s="1"/>
  <c r="AR101" i="10" s="1"/>
  <c r="AS101" i="10" s="1"/>
  <c r="AT101" i="10" s="1"/>
  <c r="AU101" i="10" s="1"/>
  <c r="AV101" i="10" s="1"/>
  <c r="AW101" i="10" s="1"/>
  <c r="AX101" i="10" s="1"/>
  <c r="AY101" i="10" s="1"/>
  <c r="AZ101" i="10" s="1"/>
  <c r="BA101" i="10" s="1"/>
  <c r="BB101" i="10" s="1"/>
  <c r="BC101" i="10" s="1"/>
  <c r="BD101" i="10" s="1"/>
  <c r="BE101" i="10" s="1"/>
  <c r="BF101" i="10" s="1"/>
  <c r="BG101" i="10" s="1"/>
  <c r="BH101" i="10" s="1"/>
  <c r="BI101" i="10" s="1"/>
  <c r="BJ101" i="10" s="1"/>
  <c r="BK101" i="10" s="1"/>
  <c r="BL101" i="10" s="1"/>
  <c r="BM101" i="10" s="1"/>
  <c r="BN101" i="10" s="1"/>
  <c r="BO101" i="10" s="1"/>
  <c r="BP101" i="10" s="1"/>
  <c r="BQ101" i="10" s="1"/>
  <c r="BR101" i="10" s="1"/>
  <c r="BS101" i="10" s="1"/>
  <c r="BT101" i="10" s="1"/>
  <c r="BU101" i="10" s="1"/>
  <c r="BV101" i="10" s="1"/>
  <c r="BW101" i="10" s="1"/>
  <c r="BX101" i="10" s="1"/>
  <c r="BY101" i="10" s="1"/>
  <c r="BZ101" i="10" s="1"/>
  <c r="CA101" i="10" s="1"/>
  <c r="CB101" i="10" s="1"/>
  <c r="CC101" i="10" s="1"/>
  <c r="CD101" i="10" s="1"/>
  <c r="CE101" i="10" s="1"/>
  <c r="CF101" i="10" s="1"/>
  <c r="CG101" i="10" s="1"/>
  <c r="CH101" i="10" s="1"/>
  <c r="CI101" i="10" s="1"/>
  <c r="CJ101" i="10" s="1"/>
  <c r="CK101" i="10" s="1"/>
  <c r="CL101" i="10" s="1"/>
  <c r="CM101" i="10" s="1"/>
  <c r="CN101" i="10" s="1"/>
  <c r="CO101" i="10" s="1"/>
  <c r="CP101" i="10" s="1"/>
  <c r="CQ101" i="10" s="1"/>
  <c r="CR101" i="10" s="1"/>
  <c r="CS101" i="10" s="1"/>
  <c r="CT101" i="10" s="1"/>
  <c r="CU101" i="10" s="1"/>
  <c r="CV101" i="10" s="1"/>
  <c r="CW101" i="10" s="1"/>
  <c r="CX101" i="10" s="1"/>
  <c r="CY101" i="10" s="1"/>
  <c r="CZ101" i="10" s="1"/>
  <c r="DA101" i="10" s="1"/>
  <c r="DB101" i="10" s="1"/>
  <c r="DC101" i="10" s="1"/>
  <c r="DD101" i="10" s="1"/>
  <c r="DE101" i="10" s="1"/>
  <c r="DF101" i="10" s="1"/>
  <c r="DG101" i="10" s="1"/>
  <c r="DH101" i="10" s="1"/>
  <c r="DI101" i="10" s="1"/>
  <c r="DJ101" i="10" s="1"/>
  <c r="DK101" i="10" s="1"/>
  <c r="DL101" i="10" s="1"/>
  <c r="DM101" i="10" s="1"/>
  <c r="DN101" i="10" s="1"/>
  <c r="DO101" i="10" s="1"/>
  <c r="DP101" i="10" s="1"/>
  <c r="DQ101" i="10" s="1"/>
  <c r="DR101" i="10" s="1"/>
  <c r="DS101" i="10" s="1"/>
  <c r="DT101" i="10" s="1"/>
  <c r="DU101" i="10" s="1"/>
  <c r="DV101" i="10" s="1"/>
  <c r="DW101" i="10" s="1"/>
  <c r="DX101" i="10" s="1"/>
  <c r="DY101" i="10" s="1"/>
  <c r="DZ101" i="10" s="1"/>
  <c r="EA101" i="10" s="1"/>
  <c r="EB101" i="10" s="1"/>
  <c r="EC101" i="10" s="1"/>
  <c r="ED101" i="10" s="1"/>
  <c r="EE101" i="10" s="1"/>
  <c r="EF101" i="10" s="1"/>
  <c r="EG101" i="10" s="1"/>
  <c r="EH101" i="10" s="1"/>
  <c r="EI101" i="10" s="1"/>
  <c r="EJ101" i="10" s="1"/>
  <c r="EK101" i="10" s="1"/>
  <c r="EL101" i="10" s="1"/>
  <c r="EM101" i="10" s="1"/>
  <c r="EN101" i="10" s="1"/>
  <c r="EO101" i="10" s="1"/>
  <c r="EP101" i="10" s="1"/>
  <c r="EQ101" i="10" s="1"/>
  <c r="ER101" i="10" s="1"/>
  <c r="ES101" i="10" s="1"/>
  <c r="ET101" i="10" s="1"/>
  <c r="EU101" i="10" s="1"/>
  <c r="EV101" i="10" s="1"/>
  <c r="EW101" i="10" s="1"/>
  <c r="EX101" i="10" s="1"/>
  <c r="EY101" i="10" s="1"/>
  <c r="EZ101" i="10" s="1"/>
  <c r="FA101" i="10" s="1"/>
  <c r="FB101" i="10" s="1"/>
  <c r="R87" i="10"/>
  <c r="R103" i="10"/>
  <c r="R55" i="10"/>
  <c r="S55" i="10" s="1"/>
  <c r="T55" i="10" s="1"/>
  <c r="U55" i="10" s="1"/>
  <c r="V55" i="10" s="1"/>
  <c r="W55" i="10" s="1"/>
  <c r="X55" i="10" s="1"/>
  <c r="Y55" i="10" s="1"/>
  <c r="Z55" i="10" s="1"/>
  <c r="AA55" i="10" s="1"/>
  <c r="AB55" i="10" s="1"/>
  <c r="AC55" i="10" s="1"/>
  <c r="AD55" i="10" s="1"/>
  <c r="AE55" i="10" s="1"/>
  <c r="AF55" i="10" s="1"/>
  <c r="AG55" i="10" s="1"/>
  <c r="AH55" i="10" s="1"/>
  <c r="AI55" i="10" s="1"/>
  <c r="AJ55" i="10" s="1"/>
  <c r="AK55" i="10" s="1"/>
  <c r="AL55" i="10" s="1"/>
  <c r="AM55" i="10" s="1"/>
  <c r="AN55" i="10" s="1"/>
  <c r="AO55" i="10" s="1"/>
  <c r="AP55" i="10" s="1"/>
  <c r="AQ55" i="10" s="1"/>
  <c r="AR55" i="10" s="1"/>
  <c r="AS55" i="10" s="1"/>
  <c r="AT55" i="10" s="1"/>
  <c r="AU55" i="10" s="1"/>
  <c r="AV55" i="10" s="1"/>
  <c r="AW55" i="10" s="1"/>
  <c r="AX55" i="10" s="1"/>
  <c r="AY55" i="10" s="1"/>
  <c r="AZ55" i="10" s="1"/>
  <c r="BA55" i="10" s="1"/>
  <c r="BB55" i="10" s="1"/>
  <c r="BC55" i="10" s="1"/>
  <c r="BD55" i="10" s="1"/>
  <c r="BE55" i="10" s="1"/>
  <c r="BF55" i="10" s="1"/>
  <c r="BG55" i="10" s="1"/>
  <c r="BH55" i="10" s="1"/>
  <c r="BI55" i="10" s="1"/>
  <c r="BJ55" i="10" s="1"/>
  <c r="BK55" i="10" s="1"/>
  <c r="BL55" i="10" s="1"/>
  <c r="BM55" i="10" s="1"/>
  <c r="BN55" i="10" s="1"/>
  <c r="BO55" i="10" s="1"/>
  <c r="BP55" i="10" s="1"/>
  <c r="BQ55" i="10" s="1"/>
  <c r="BR55" i="10" s="1"/>
  <c r="BS55" i="10" s="1"/>
  <c r="BT55" i="10" s="1"/>
  <c r="BU55" i="10" s="1"/>
  <c r="BV55" i="10" s="1"/>
  <c r="BW55" i="10" s="1"/>
  <c r="BX55" i="10" s="1"/>
  <c r="BY55" i="10" s="1"/>
  <c r="BZ55" i="10" s="1"/>
  <c r="CA55" i="10" s="1"/>
  <c r="CB55" i="10" s="1"/>
  <c r="CC55" i="10" s="1"/>
  <c r="CD55" i="10" s="1"/>
  <c r="CE55" i="10" s="1"/>
  <c r="CF55" i="10" s="1"/>
  <c r="CG55" i="10" s="1"/>
  <c r="CH55" i="10" s="1"/>
  <c r="CI55" i="10" s="1"/>
  <c r="CJ55" i="10" s="1"/>
  <c r="CK55" i="10" s="1"/>
  <c r="CL55" i="10" s="1"/>
  <c r="CM55" i="10" s="1"/>
  <c r="CN55" i="10" s="1"/>
  <c r="CO55" i="10" s="1"/>
  <c r="CP55" i="10" s="1"/>
  <c r="CQ55" i="10" s="1"/>
  <c r="CR55" i="10" s="1"/>
  <c r="CS55" i="10" s="1"/>
  <c r="CT55" i="10" s="1"/>
  <c r="CU55" i="10" s="1"/>
  <c r="CV55" i="10" s="1"/>
  <c r="CW55" i="10" s="1"/>
  <c r="CX55" i="10" s="1"/>
  <c r="CY55" i="10" s="1"/>
  <c r="CZ55" i="10" s="1"/>
  <c r="DA55" i="10" s="1"/>
  <c r="DB55" i="10" s="1"/>
  <c r="DC55" i="10" s="1"/>
  <c r="DD55" i="10" s="1"/>
  <c r="DE55" i="10" s="1"/>
  <c r="DF55" i="10" s="1"/>
  <c r="DG55" i="10" s="1"/>
  <c r="DH55" i="10" s="1"/>
  <c r="DI55" i="10" s="1"/>
  <c r="DJ55" i="10" s="1"/>
  <c r="DK55" i="10" s="1"/>
  <c r="DL55" i="10" s="1"/>
  <c r="DM55" i="10" s="1"/>
  <c r="DN55" i="10" s="1"/>
  <c r="DO55" i="10" s="1"/>
  <c r="DP55" i="10" s="1"/>
  <c r="DQ55" i="10" s="1"/>
  <c r="DR55" i="10" s="1"/>
  <c r="DS55" i="10" s="1"/>
  <c r="DT55" i="10" s="1"/>
  <c r="DU55" i="10" s="1"/>
  <c r="DV55" i="10" s="1"/>
  <c r="DW55" i="10" s="1"/>
  <c r="DX55" i="10" s="1"/>
  <c r="DY55" i="10" s="1"/>
  <c r="DZ55" i="10" s="1"/>
  <c r="EA55" i="10" s="1"/>
  <c r="EB55" i="10" s="1"/>
  <c r="EC55" i="10" s="1"/>
  <c r="ED55" i="10" s="1"/>
  <c r="EE55" i="10" s="1"/>
  <c r="EF55" i="10" s="1"/>
  <c r="EG55" i="10" s="1"/>
  <c r="EH55" i="10" s="1"/>
  <c r="EI55" i="10" s="1"/>
  <c r="EJ55" i="10" s="1"/>
  <c r="EK55" i="10" s="1"/>
  <c r="EL55" i="10" s="1"/>
  <c r="EM55" i="10" s="1"/>
  <c r="EN55" i="10" s="1"/>
  <c r="EO55" i="10" s="1"/>
  <c r="EP55" i="10" s="1"/>
  <c r="EQ55" i="10" s="1"/>
  <c r="ER55" i="10" s="1"/>
  <c r="ES55" i="10" s="1"/>
  <c r="ET55" i="10" s="1"/>
  <c r="EU55" i="10" s="1"/>
  <c r="EV55" i="10" s="1"/>
  <c r="EW55" i="10" s="1"/>
  <c r="EX55" i="10" s="1"/>
  <c r="EY55" i="10" s="1"/>
  <c r="EZ55" i="10" s="1"/>
  <c r="FA55" i="10" s="1"/>
  <c r="FB55" i="10" s="1"/>
  <c r="Q37" i="10"/>
  <c r="R41" i="10"/>
  <c r="R57" i="10"/>
  <c r="S57" i="10" s="1"/>
  <c r="T57" i="10" s="1"/>
  <c r="U57" i="10" s="1"/>
  <c r="V57" i="10" s="1"/>
  <c r="W57" i="10" s="1"/>
  <c r="X57" i="10" s="1"/>
  <c r="Y57" i="10" s="1"/>
  <c r="Z57" i="10" s="1"/>
  <c r="AA57" i="10" s="1"/>
  <c r="AB57" i="10" s="1"/>
  <c r="AC57" i="10" s="1"/>
  <c r="AD57" i="10" s="1"/>
  <c r="AE57" i="10" s="1"/>
  <c r="AF57" i="10" s="1"/>
  <c r="AG57" i="10" s="1"/>
  <c r="AH57" i="10" s="1"/>
  <c r="AI57" i="10" s="1"/>
  <c r="AJ57" i="10" s="1"/>
  <c r="AK57" i="10" s="1"/>
  <c r="AL57" i="10" s="1"/>
  <c r="AM57" i="10" s="1"/>
  <c r="AN57" i="10" s="1"/>
  <c r="AO57" i="10" s="1"/>
  <c r="AP57" i="10" s="1"/>
  <c r="AQ57" i="10" s="1"/>
  <c r="AR57" i="10" s="1"/>
  <c r="AS57" i="10" s="1"/>
  <c r="AT57" i="10" s="1"/>
  <c r="AU57" i="10" s="1"/>
  <c r="AV57" i="10" s="1"/>
  <c r="AW57" i="10" s="1"/>
  <c r="AX57" i="10" s="1"/>
  <c r="AY57" i="10" s="1"/>
  <c r="AZ57" i="10" s="1"/>
  <c r="BA57" i="10" s="1"/>
  <c r="BB57" i="10" s="1"/>
  <c r="BC57" i="10" s="1"/>
  <c r="BD57" i="10" s="1"/>
  <c r="BE57" i="10" s="1"/>
  <c r="BF57" i="10" s="1"/>
  <c r="BG57" i="10" s="1"/>
  <c r="BH57" i="10" s="1"/>
  <c r="BI57" i="10" s="1"/>
  <c r="BJ57" i="10" s="1"/>
  <c r="BK57" i="10" s="1"/>
  <c r="BL57" i="10" s="1"/>
  <c r="BM57" i="10" s="1"/>
  <c r="BN57" i="10" s="1"/>
  <c r="BO57" i="10" s="1"/>
  <c r="BP57" i="10" s="1"/>
  <c r="BQ57" i="10" s="1"/>
  <c r="BR57" i="10" s="1"/>
  <c r="BS57" i="10" s="1"/>
  <c r="BT57" i="10" s="1"/>
  <c r="BU57" i="10" s="1"/>
  <c r="BV57" i="10" s="1"/>
  <c r="BW57" i="10" s="1"/>
  <c r="BX57" i="10" s="1"/>
  <c r="BY57" i="10" s="1"/>
  <c r="BZ57" i="10" s="1"/>
  <c r="CA57" i="10" s="1"/>
  <c r="CB57" i="10" s="1"/>
  <c r="CC57" i="10" s="1"/>
  <c r="CD57" i="10" s="1"/>
  <c r="CE57" i="10" s="1"/>
  <c r="CF57" i="10" s="1"/>
  <c r="CG57" i="10" s="1"/>
  <c r="CH57" i="10" s="1"/>
  <c r="CI57" i="10" s="1"/>
  <c r="CJ57" i="10" s="1"/>
  <c r="CK57" i="10" s="1"/>
  <c r="CL57" i="10" s="1"/>
  <c r="CM57" i="10" s="1"/>
  <c r="CN57" i="10" s="1"/>
  <c r="CO57" i="10" s="1"/>
  <c r="CP57" i="10" s="1"/>
  <c r="CQ57" i="10" s="1"/>
  <c r="CR57" i="10" s="1"/>
  <c r="CS57" i="10" s="1"/>
  <c r="CT57" i="10" s="1"/>
  <c r="CU57" i="10" s="1"/>
  <c r="CV57" i="10" s="1"/>
  <c r="CW57" i="10" s="1"/>
  <c r="CX57" i="10" s="1"/>
  <c r="CY57" i="10" s="1"/>
  <c r="CZ57" i="10" s="1"/>
  <c r="DA57" i="10" s="1"/>
  <c r="DB57" i="10" s="1"/>
  <c r="DC57" i="10" s="1"/>
  <c r="DD57" i="10" s="1"/>
  <c r="DE57" i="10" s="1"/>
  <c r="DF57" i="10" s="1"/>
  <c r="DG57" i="10" s="1"/>
  <c r="DH57" i="10" s="1"/>
  <c r="DI57" i="10" s="1"/>
  <c r="DJ57" i="10" s="1"/>
  <c r="DK57" i="10" s="1"/>
  <c r="DL57" i="10" s="1"/>
  <c r="DM57" i="10" s="1"/>
  <c r="DN57" i="10" s="1"/>
  <c r="DO57" i="10" s="1"/>
  <c r="DP57" i="10" s="1"/>
  <c r="DQ57" i="10" s="1"/>
  <c r="DR57" i="10" s="1"/>
  <c r="DS57" i="10" s="1"/>
  <c r="DT57" i="10" s="1"/>
  <c r="DU57" i="10" s="1"/>
  <c r="DV57" i="10" s="1"/>
  <c r="DW57" i="10" s="1"/>
  <c r="DX57" i="10" s="1"/>
  <c r="DY57" i="10" s="1"/>
  <c r="DZ57" i="10" s="1"/>
  <c r="EA57" i="10" s="1"/>
  <c r="EB57" i="10" s="1"/>
  <c r="EC57" i="10" s="1"/>
  <c r="ED57" i="10" s="1"/>
  <c r="EE57" i="10" s="1"/>
  <c r="EF57" i="10" s="1"/>
  <c r="EG57" i="10" s="1"/>
  <c r="EH57" i="10" s="1"/>
  <c r="EI57" i="10" s="1"/>
  <c r="EJ57" i="10" s="1"/>
  <c r="EK57" i="10" s="1"/>
  <c r="EL57" i="10" s="1"/>
  <c r="EM57" i="10" s="1"/>
  <c r="EN57" i="10" s="1"/>
  <c r="EO57" i="10" s="1"/>
  <c r="EP57" i="10" s="1"/>
  <c r="EQ57" i="10" s="1"/>
  <c r="ER57" i="10" s="1"/>
  <c r="ES57" i="10" s="1"/>
  <c r="ET57" i="10" s="1"/>
  <c r="EU57" i="10" s="1"/>
  <c r="EV57" i="10" s="1"/>
  <c r="EW57" i="10" s="1"/>
  <c r="EX57" i="10" s="1"/>
  <c r="EY57" i="10" s="1"/>
  <c r="EZ57" i="10" s="1"/>
  <c r="FA57" i="10" s="1"/>
  <c r="FB57" i="10" s="1"/>
  <c r="R59" i="10"/>
  <c r="S59" i="10" s="1"/>
  <c r="T59" i="10" s="1"/>
  <c r="U59" i="10" s="1"/>
  <c r="V59" i="10" s="1"/>
  <c r="W59" i="10" s="1"/>
  <c r="X59" i="10" s="1"/>
  <c r="Y59" i="10" s="1"/>
  <c r="Z59" i="10" s="1"/>
  <c r="AA59" i="10" s="1"/>
  <c r="AB59" i="10" s="1"/>
  <c r="AC59" i="10" s="1"/>
  <c r="AD59" i="10" s="1"/>
  <c r="AE59" i="10" s="1"/>
  <c r="AF59" i="10" s="1"/>
  <c r="AG59" i="10" s="1"/>
  <c r="AH59" i="10" s="1"/>
  <c r="AI59" i="10" s="1"/>
  <c r="AJ59" i="10" s="1"/>
  <c r="AK59" i="10" s="1"/>
  <c r="AL59" i="10" s="1"/>
  <c r="AM59" i="10" s="1"/>
  <c r="AN59" i="10" s="1"/>
  <c r="AO59" i="10" s="1"/>
  <c r="AP59" i="10" s="1"/>
  <c r="AQ59" i="10" s="1"/>
  <c r="AR59" i="10" s="1"/>
  <c r="AS59" i="10" s="1"/>
  <c r="AT59" i="10" s="1"/>
  <c r="AU59" i="10" s="1"/>
  <c r="AV59" i="10" s="1"/>
  <c r="AW59" i="10" s="1"/>
  <c r="AX59" i="10" s="1"/>
  <c r="AY59" i="10" s="1"/>
  <c r="AZ59" i="10" s="1"/>
  <c r="BA59" i="10" s="1"/>
  <c r="BB59" i="10" s="1"/>
  <c r="BC59" i="10" s="1"/>
  <c r="BD59" i="10" s="1"/>
  <c r="BE59" i="10" s="1"/>
  <c r="BF59" i="10" s="1"/>
  <c r="BG59" i="10" s="1"/>
  <c r="BH59" i="10" s="1"/>
  <c r="BI59" i="10" s="1"/>
  <c r="BJ59" i="10" s="1"/>
  <c r="BK59" i="10" s="1"/>
  <c r="BL59" i="10" s="1"/>
  <c r="BM59" i="10" s="1"/>
  <c r="BN59" i="10" s="1"/>
  <c r="BO59" i="10" s="1"/>
  <c r="BP59" i="10" s="1"/>
  <c r="BQ59" i="10" s="1"/>
  <c r="BR59" i="10" s="1"/>
  <c r="BS59" i="10" s="1"/>
  <c r="BT59" i="10" s="1"/>
  <c r="BU59" i="10" s="1"/>
  <c r="BV59" i="10" s="1"/>
  <c r="BW59" i="10" s="1"/>
  <c r="BX59" i="10" s="1"/>
  <c r="BY59" i="10" s="1"/>
  <c r="BZ59" i="10" s="1"/>
  <c r="CA59" i="10" s="1"/>
  <c r="CB59" i="10" s="1"/>
  <c r="CC59" i="10" s="1"/>
  <c r="CD59" i="10" s="1"/>
  <c r="CE59" i="10" s="1"/>
  <c r="CF59" i="10" s="1"/>
  <c r="CG59" i="10" s="1"/>
  <c r="CH59" i="10" s="1"/>
  <c r="CI59" i="10" s="1"/>
  <c r="CJ59" i="10" s="1"/>
  <c r="CK59" i="10" s="1"/>
  <c r="CL59" i="10" s="1"/>
  <c r="CM59" i="10" s="1"/>
  <c r="CN59" i="10" s="1"/>
  <c r="CO59" i="10" s="1"/>
  <c r="CP59" i="10" s="1"/>
  <c r="CQ59" i="10" s="1"/>
  <c r="CR59" i="10" s="1"/>
  <c r="CS59" i="10" s="1"/>
  <c r="CT59" i="10" s="1"/>
  <c r="CU59" i="10" s="1"/>
  <c r="CV59" i="10" s="1"/>
  <c r="CW59" i="10" s="1"/>
  <c r="CX59" i="10" s="1"/>
  <c r="CY59" i="10" s="1"/>
  <c r="CZ59" i="10" s="1"/>
  <c r="DA59" i="10" s="1"/>
  <c r="DB59" i="10" s="1"/>
  <c r="DC59" i="10" s="1"/>
  <c r="DD59" i="10" s="1"/>
  <c r="DE59" i="10" s="1"/>
  <c r="DF59" i="10" s="1"/>
  <c r="DG59" i="10" s="1"/>
  <c r="DH59" i="10" s="1"/>
  <c r="DI59" i="10" s="1"/>
  <c r="DJ59" i="10" s="1"/>
  <c r="DK59" i="10" s="1"/>
  <c r="DL59" i="10" s="1"/>
  <c r="DM59" i="10" s="1"/>
  <c r="DN59" i="10" s="1"/>
  <c r="DO59" i="10" s="1"/>
  <c r="DP59" i="10" s="1"/>
  <c r="DQ59" i="10" s="1"/>
  <c r="DR59" i="10" s="1"/>
  <c r="DS59" i="10" s="1"/>
  <c r="DT59" i="10" s="1"/>
  <c r="DU59" i="10" s="1"/>
  <c r="DV59" i="10" s="1"/>
  <c r="DW59" i="10" s="1"/>
  <c r="DX59" i="10" s="1"/>
  <c r="DY59" i="10" s="1"/>
  <c r="DZ59" i="10" s="1"/>
  <c r="EA59" i="10" s="1"/>
  <c r="EB59" i="10" s="1"/>
  <c r="EC59" i="10" s="1"/>
  <c r="ED59" i="10" s="1"/>
  <c r="EE59" i="10" s="1"/>
  <c r="EF59" i="10" s="1"/>
  <c r="EG59" i="10" s="1"/>
  <c r="EH59" i="10" s="1"/>
  <c r="EI59" i="10" s="1"/>
  <c r="EJ59" i="10" s="1"/>
  <c r="EK59" i="10" s="1"/>
  <c r="EL59" i="10" s="1"/>
  <c r="EM59" i="10" s="1"/>
  <c r="EN59" i="10" s="1"/>
  <c r="EO59" i="10" s="1"/>
  <c r="EP59" i="10" s="1"/>
  <c r="EQ59" i="10" s="1"/>
  <c r="ER59" i="10" s="1"/>
  <c r="ES59" i="10" s="1"/>
  <c r="ET59" i="10" s="1"/>
  <c r="EU59" i="10" s="1"/>
  <c r="EV59" i="10" s="1"/>
  <c r="EW59" i="10" s="1"/>
  <c r="EX59" i="10" s="1"/>
  <c r="EY59" i="10" s="1"/>
  <c r="EZ59" i="10" s="1"/>
  <c r="FA59" i="10" s="1"/>
  <c r="FB59" i="10" s="1"/>
  <c r="R89" i="10"/>
  <c r="R105" i="10"/>
  <c r="O12" i="10"/>
  <c r="L17" i="10"/>
  <c r="O20" i="10"/>
  <c r="N31" i="10"/>
  <c r="P37" i="10"/>
  <c r="L39" i="10"/>
  <c r="N45" i="10"/>
  <c r="M47" i="10"/>
  <c r="O56" i="10"/>
  <c r="L61" i="10"/>
  <c r="O64" i="10"/>
  <c r="O78" i="10"/>
  <c r="O92" i="10"/>
  <c r="O100" i="10"/>
  <c r="N15" i="10"/>
  <c r="M17" i="10"/>
  <c r="N23" i="10"/>
  <c r="L31" i="10"/>
  <c r="O34" i="10"/>
  <c r="P43" i="10"/>
  <c r="L45" i="10"/>
  <c r="O48" i="10"/>
  <c r="M61" i="10"/>
  <c r="O70" i="10"/>
  <c r="O84" i="10"/>
  <c r="Q25" i="10"/>
  <c r="Q33" i="10"/>
  <c r="R33" i="10" s="1"/>
  <c r="S33" i="10" s="1"/>
  <c r="T33" i="10" s="1"/>
  <c r="U33" i="10" s="1"/>
  <c r="V33" i="10" s="1"/>
  <c r="W33" i="10" s="1"/>
  <c r="X33" i="10" s="1"/>
  <c r="Y33" i="10" s="1"/>
  <c r="Z33" i="10" s="1"/>
  <c r="AA33" i="10" s="1"/>
  <c r="AB33" i="10" s="1"/>
  <c r="AC33" i="10" s="1"/>
  <c r="AD33" i="10" s="1"/>
  <c r="AE33" i="10" s="1"/>
  <c r="AF33" i="10" s="1"/>
  <c r="AG33" i="10" s="1"/>
  <c r="AH33" i="10" s="1"/>
  <c r="AI33" i="10" s="1"/>
  <c r="AJ33" i="10" s="1"/>
  <c r="AK33" i="10" s="1"/>
  <c r="AL33" i="10" s="1"/>
  <c r="AM33" i="10" s="1"/>
  <c r="AN33" i="10" s="1"/>
  <c r="AO33" i="10" s="1"/>
  <c r="AP33" i="10" s="1"/>
  <c r="AQ33" i="10" s="1"/>
  <c r="AR33" i="10" s="1"/>
  <c r="AS33" i="10" s="1"/>
  <c r="AT33" i="10" s="1"/>
  <c r="AU33" i="10" s="1"/>
  <c r="AV33" i="10" s="1"/>
  <c r="AW33" i="10" s="1"/>
  <c r="AX33" i="10" s="1"/>
  <c r="AY33" i="10" s="1"/>
  <c r="AZ33" i="10" s="1"/>
  <c r="BA33" i="10" s="1"/>
  <c r="BB33" i="10" s="1"/>
  <c r="BC33" i="10" s="1"/>
  <c r="BD33" i="10" s="1"/>
  <c r="BE33" i="10" s="1"/>
  <c r="BF33" i="10" s="1"/>
  <c r="BG33" i="10" s="1"/>
  <c r="BH33" i="10" s="1"/>
  <c r="BI33" i="10" s="1"/>
  <c r="BJ33" i="10" s="1"/>
  <c r="BK33" i="10" s="1"/>
  <c r="BL33" i="10" s="1"/>
  <c r="BM33" i="10" s="1"/>
  <c r="BN33" i="10" s="1"/>
  <c r="BO33" i="10" s="1"/>
  <c r="BP33" i="10" s="1"/>
  <c r="BQ33" i="10" s="1"/>
  <c r="BR33" i="10" s="1"/>
  <c r="BS33" i="10" s="1"/>
  <c r="BT33" i="10" s="1"/>
  <c r="BU33" i="10" s="1"/>
  <c r="BV33" i="10" s="1"/>
  <c r="BW33" i="10" s="1"/>
  <c r="BX33" i="10" s="1"/>
  <c r="BY33" i="10" s="1"/>
  <c r="BZ33" i="10" s="1"/>
  <c r="CA33" i="10" s="1"/>
  <c r="CB33" i="10" s="1"/>
  <c r="CC33" i="10" s="1"/>
  <c r="CD33" i="10" s="1"/>
  <c r="CE33" i="10" s="1"/>
  <c r="CF33" i="10" s="1"/>
  <c r="CG33" i="10" s="1"/>
  <c r="CH33" i="10" s="1"/>
  <c r="CI33" i="10" s="1"/>
  <c r="CJ33" i="10" s="1"/>
  <c r="CK33" i="10" s="1"/>
  <c r="CL33" i="10" s="1"/>
  <c r="CM33" i="10" s="1"/>
  <c r="CN33" i="10" s="1"/>
  <c r="CO33" i="10" s="1"/>
  <c r="CP33" i="10" s="1"/>
  <c r="CQ33" i="10" s="1"/>
  <c r="CR33" i="10" s="1"/>
  <c r="CS33" i="10" s="1"/>
  <c r="CT33" i="10" s="1"/>
  <c r="CU33" i="10" s="1"/>
  <c r="CV33" i="10" s="1"/>
  <c r="CW33" i="10" s="1"/>
  <c r="CX33" i="10" s="1"/>
  <c r="CY33" i="10" s="1"/>
  <c r="CZ33" i="10" s="1"/>
  <c r="DA33" i="10" s="1"/>
  <c r="DB33" i="10" s="1"/>
  <c r="DC33" i="10" s="1"/>
  <c r="DD33" i="10" s="1"/>
  <c r="DE33" i="10" s="1"/>
  <c r="DF33" i="10" s="1"/>
  <c r="DG33" i="10" s="1"/>
  <c r="DH33" i="10" s="1"/>
  <c r="DI33" i="10" s="1"/>
  <c r="DJ33" i="10" s="1"/>
  <c r="DK33" i="10" s="1"/>
  <c r="DL33" i="10" s="1"/>
  <c r="DM33" i="10" s="1"/>
  <c r="DN33" i="10" s="1"/>
  <c r="DO33" i="10" s="1"/>
  <c r="DP33" i="10" s="1"/>
  <c r="DQ33" i="10" s="1"/>
  <c r="DR33" i="10" s="1"/>
  <c r="DS33" i="10" s="1"/>
  <c r="DT33" i="10" s="1"/>
  <c r="DU33" i="10" s="1"/>
  <c r="DV33" i="10" s="1"/>
  <c r="DW33" i="10" s="1"/>
  <c r="DX33" i="10" s="1"/>
  <c r="DY33" i="10" s="1"/>
  <c r="DZ33" i="10" s="1"/>
  <c r="EA33" i="10" s="1"/>
  <c r="EB33" i="10" s="1"/>
  <c r="EC33" i="10" s="1"/>
  <c r="ED33" i="10" s="1"/>
  <c r="EE33" i="10" s="1"/>
  <c r="EF33" i="10" s="1"/>
  <c r="EG33" i="10" s="1"/>
  <c r="EH33" i="10" s="1"/>
  <c r="EI33" i="10" s="1"/>
  <c r="EJ33" i="10" s="1"/>
  <c r="EK33" i="10" s="1"/>
  <c r="EL33" i="10" s="1"/>
  <c r="EM33" i="10" s="1"/>
  <c r="EN33" i="10" s="1"/>
  <c r="EO33" i="10" s="1"/>
  <c r="EP33" i="10" s="1"/>
  <c r="EQ33" i="10" s="1"/>
  <c r="ER33" i="10" s="1"/>
  <c r="ES33" i="10" s="1"/>
  <c r="ET33" i="10" s="1"/>
  <c r="EU33" i="10" s="1"/>
  <c r="EV33" i="10" s="1"/>
  <c r="EW33" i="10" s="1"/>
  <c r="EX33" i="10" s="1"/>
  <c r="EY33" i="10" s="1"/>
  <c r="EZ33" i="10" s="1"/>
  <c r="FA33" i="10" s="1"/>
  <c r="FB33" i="10" s="1"/>
  <c r="Q49" i="10"/>
  <c r="R49" i="10" s="1"/>
  <c r="S49" i="10" s="1"/>
  <c r="T49" i="10" s="1"/>
  <c r="U49" i="10" s="1"/>
  <c r="V49" i="10" s="1"/>
  <c r="W49" i="10" s="1"/>
  <c r="X49" i="10" s="1"/>
  <c r="Y49" i="10" s="1"/>
  <c r="Z49" i="10" s="1"/>
  <c r="AA49" i="10" s="1"/>
  <c r="AB49" i="10" s="1"/>
  <c r="AC49" i="10" s="1"/>
  <c r="AD49" i="10" s="1"/>
  <c r="AE49" i="10" s="1"/>
  <c r="AF49" i="10" s="1"/>
  <c r="AG49" i="10" s="1"/>
  <c r="AH49" i="10" s="1"/>
  <c r="AI49" i="10" s="1"/>
  <c r="AJ49" i="10" s="1"/>
  <c r="AK49" i="10" s="1"/>
  <c r="AL49" i="10" s="1"/>
  <c r="AM49" i="10" s="1"/>
  <c r="AN49" i="10" s="1"/>
  <c r="AO49" i="10" s="1"/>
  <c r="AP49" i="10" s="1"/>
  <c r="AQ49" i="10" s="1"/>
  <c r="AR49" i="10" s="1"/>
  <c r="AS49" i="10" s="1"/>
  <c r="AT49" i="10" s="1"/>
  <c r="AU49" i="10" s="1"/>
  <c r="AV49" i="10" s="1"/>
  <c r="AW49" i="10" s="1"/>
  <c r="AX49" i="10" s="1"/>
  <c r="AY49" i="10" s="1"/>
  <c r="AZ49" i="10" s="1"/>
  <c r="BA49" i="10" s="1"/>
  <c r="BB49" i="10" s="1"/>
  <c r="BC49" i="10" s="1"/>
  <c r="BD49" i="10" s="1"/>
  <c r="BE49" i="10" s="1"/>
  <c r="BF49" i="10" s="1"/>
  <c r="BG49" i="10" s="1"/>
  <c r="BH49" i="10" s="1"/>
  <c r="BI49" i="10" s="1"/>
  <c r="BJ49" i="10" s="1"/>
  <c r="BK49" i="10" s="1"/>
  <c r="BL49" i="10" s="1"/>
  <c r="BM49" i="10" s="1"/>
  <c r="BN49" i="10" s="1"/>
  <c r="BO49" i="10" s="1"/>
  <c r="BP49" i="10" s="1"/>
  <c r="BQ49" i="10" s="1"/>
  <c r="BR49" i="10" s="1"/>
  <c r="BS49" i="10" s="1"/>
  <c r="BT49" i="10" s="1"/>
  <c r="BU49" i="10" s="1"/>
  <c r="BV49" i="10" s="1"/>
  <c r="BW49" i="10" s="1"/>
  <c r="BX49" i="10" s="1"/>
  <c r="BY49" i="10" s="1"/>
  <c r="BZ49" i="10" s="1"/>
  <c r="CA49" i="10" s="1"/>
  <c r="CB49" i="10" s="1"/>
  <c r="CC49" i="10" s="1"/>
  <c r="CD49" i="10" s="1"/>
  <c r="CE49" i="10" s="1"/>
  <c r="CF49" i="10" s="1"/>
  <c r="CG49" i="10" s="1"/>
  <c r="CH49" i="10" s="1"/>
  <c r="CI49" i="10" s="1"/>
  <c r="CJ49" i="10" s="1"/>
  <c r="CK49" i="10" s="1"/>
  <c r="CL49" i="10" s="1"/>
  <c r="CM49" i="10" s="1"/>
  <c r="CN49" i="10" s="1"/>
  <c r="CO49" i="10" s="1"/>
  <c r="CP49" i="10" s="1"/>
  <c r="CQ49" i="10" s="1"/>
  <c r="CR49" i="10" s="1"/>
  <c r="CS49" i="10" s="1"/>
  <c r="CT49" i="10" s="1"/>
  <c r="CU49" i="10" s="1"/>
  <c r="CV49" i="10" s="1"/>
  <c r="CW49" i="10" s="1"/>
  <c r="CX49" i="10" s="1"/>
  <c r="CY49" i="10" s="1"/>
  <c r="CZ49" i="10" s="1"/>
  <c r="DA49" i="10" s="1"/>
  <c r="DB49" i="10" s="1"/>
  <c r="DC49" i="10" s="1"/>
  <c r="DD49" i="10" s="1"/>
  <c r="DE49" i="10" s="1"/>
  <c r="DF49" i="10" s="1"/>
  <c r="DG49" i="10" s="1"/>
  <c r="DH49" i="10" s="1"/>
  <c r="DI49" i="10" s="1"/>
  <c r="DJ49" i="10" s="1"/>
  <c r="DK49" i="10" s="1"/>
  <c r="DL49" i="10" s="1"/>
  <c r="DM49" i="10" s="1"/>
  <c r="DN49" i="10" s="1"/>
  <c r="DO49" i="10" s="1"/>
  <c r="DP49" i="10" s="1"/>
  <c r="DQ49" i="10" s="1"/>
  <c r="DR49" i="10" s="1"/>
  <c r="DS49" i="10" s="1"/>
  <c r="DT49" i="10" s="1"/>
  <c r="DU49" i="10" s="1"/>
  <c r="DV49" i="10" s="1"/>
  <c r="DW49" i="10" s="1"/>
  <c r="DX49" i="10" s="1"/>
  <c r="DY49" i="10" s="1"/>
  <c r="DZ49" i="10" s="1"/>
  <c r="EA49" i="10" s="1"/>
  <c r="EB49" i="10" s="1"/>
  <c r="EC49" i="10" s="1"/>
  <c r="ED49" i="10" s="1"/>
  <c r="EE49" i="10" s="1"/>
  <c r="EF49" i="10" s="1"/>
  <c r="EG49" i="10" s="1"/>
  <c r="EH49" i="10" s="1"/>
  <c r="EI49" i="10" s="1"/>
  <c r="EJ49" i="10" s="1"/>
  <c r="EK49" i="10" s="1"/>
  <c r="EL49" i="10" s="1"/>
  <c r="EM49" i="10" s="1"/>
  <c r="EN49" i="10" s="1"/>
  <c r="EO49" i="10" s="1"/>
  <c r="EP49" i="10" s="1"/>
  <c r="EQ49" i="10" s="1"/>
  <c r="ER49" i="10" s="1"/>
  <c r="ES49" i="10" s="1"/>
  <c r="ET49" i="10" s="1"/>
  <c r="EU49" i="10" s="1"/>
  <c r="EV49" i="10" s="1"/>
  <c r="EW49" i="10" s="1"/>
  <c r="EX49" i="10" s="1"/>
  <c r="EY49" i="10" s="1"/>
  <c r="EZ49" i="10" s="1"/>
  <c r="FA49" i="10" s="1"/>
  <c r="FB49" i="10" s="1"/>
  <c r="Q73" i="10"/>
  <c r="Q97" i="10"/>
  <c r="L15" i="10"/>
  <c r="O18" i="10"/>
  <c r="L23" i="10"/>
  <c r="N29" i="10"/>
  <c r="M31" i="10"/>
  <c r="O40" i="10"/>
  <c r="M45" i="10"/>
  <c r="O54" i="10"/>
  <c r="L59" i="10"/>
  <c r="O62" i="10"/>
  <c r="O76" i="10"/>
  <c r="L95" i="10"/>
  <c r="O98" i="10"/>
  <c r="M15" i="10"/>
  <c r="M23" i="10"/>
  <c r="P27" i="10"/>
  <c r="L29" i="10"/>
  <c r="O32" i="10"/>
  <c r="O46" i="10"/>
  <c r="M59" i="10"/>
  <c r="O68" i="10"/>
  <c r="O82" i="10"/>
  <c r="M95" i="10"/>
  <c r="Q35" i="10"/>
  <c r="Q83" i="10"/>
  <c r="R83" i="10" s="1"/>
  <c r="S83" i="10" s="1"/>
  <c r="T83" i="10" s="1"/>
  <c r="U83" i="10" s="1"/>
  <c r="V83" i="10" s="1"/>
  <c r="W83" i="10" s="1"/>
  <c r="X83" i="10" s="1"/>
  <c r="Y83" i="10" s="1"/>
  <c r="Z83" i="10" s="1"/>
  <c r="AA83" i="10" s="1"/>
  <c r="AB83" i="10" s="1"/>
  <c r="AC83" i="10" s="1"/>
  <c r="AD83" i="10" s="1"/>
  <c r="AE83" i="10" s="1"/>
  <c r="AF83" i="10" s="1"/>
  <c r="AG83" i="10" s="1"/>
  <c r="AH83" i="10" s="1"/>
  <c r="AI83" i="10" s="1"/>
  <c r="AJ83" i="10" s="1"/>
  <c r="AK83" i="10" s="1"/>
  <c r="AL83" i="10" s="1"/>
  <c r="AM83" i="10" s="1"/>
  <c r="AN83" i="10" s="1"/>
  <c r="AO83" i="10" s="1"/>
  <c r="AP83" i="10" s="1"/>
  <c r="AQ83" i="10" s="1"/>
  <c r="AR83" i="10" s="1"/>
  <c r="AS83" i="10" s="1"/>
  <c r="AT83" i="10" s="1"/>
  <c r="AU83" i="10" s="1"/>
  <c r="AV83" i="10" s="1"/>
  <c r="AW83" i="10" s="1"/>
  <c r="AX83" i="10" s="1"/>
  <c r="AY83" i="10" s="1"/>
  <c r="AZ83" i="10" s="1"/>
  <c r="BA83" i="10" s="1"/>
  <c r="BB83" i="10" s="1"/>
  <c r="BC83" i="10" s="1"/>
  <c r="BD83" i="10" s="1"/>
  <c r="BE83" i="10" s="1"/>
  <c r="BF83" i="10" s="1"/>
  <c r="BG83" i="10" s="1"/>
  <c r="BH83" i="10" s="1"/>
  <c r="BI83" i="10" s="1"/>
  <c r="BJ83" i="10" s="1"/>
  <c r="BK83" i="10" s="1"/>
  <c r="BL83" i="10" s="1"/>
  <c r="BM83" i="10" s="1"/>
  <c r="BN83" i="10" s="1"/>
  <c r="BO83" i="10" s="1"/>
  <c r="BP83" i="10" s="1"/>
  <c r="BQ83" i="10" s="1"/>
  <c r="BR83" i="10" s="1"/>
  <c r="BS83" i="10" s="1"/>
  <c r="BT83" i="10" s="1"/>
  <c r="BU83" i="10" s="1"/>
  <c r="BV83" i="10" s="1"/>
  <c r="BW83" i="10" s="1"/>
  <c r="BX83" i="10" s="1"/>
  <c r="BY83" i="10" s="1"/>
  <c r="BZ83" i="10" s="1"/>
  <c r="CA83" i="10" s="1"/>
  <c r="CB83" i="10" s="1"/>
  <c r="CC83" i="10" s="1"/>
  <c r="CD83" i="10" s="1"/>
  <c r="CE83" i="10" s="1"/>
  <c r="CF83" i="10" s="1"/>
  <c r="CG83" i="10" s="1"/>
  <c r="CH83" i="10" s="1"/>
  <c r="CI83" i="10" s="1"/>
  <c r="CJ83" i="10" s="1"/>
  <c r="CK83" i="10" s="1"/>
  <c r="CL83" i="10" s="1"/>
  <c r="CM83" i="10" s="1"/>
  <c r="CN83" i="10" s="1"/>
  <c r="CO83" i="10" s="1"/>
  <c r="CP83" i="10" s="1"/>
  <c r="CQ83" i="10" s="1"/>
  <c r="CR83" i="10" s="1"/>
  <c r="CS83" i="10" s="1"/>
  <c r="CT83" i="10" s="1"/>
  <c r="CU83" i="10" s="1"/>
  <c r="CV83" i="10" s="1"/>
  <c r="CW83" i="10" s="1"/>
  <c r="CX83" i="10" s="1"/>
  <c r="CY83" i="10" s="1"/>
  <c r="CZ83" i="10" s="1"/>
  <c r="DA83" i="10" s="1"/>
  <c r="DB83" i="10" s="1"/>
  <c r="DC83" i="10" s="1"/>
  <c r="DD83" i="10" s="1"/>
  <c r="DE83" i="10" s="1"/>
  <c r="DF83" i="10" s="1"/>
  <c r="DG83" i="10" s="1"/>
  <c r="DH83" i="10" s="1"/>
  <c r="DI83" i="10" s="1"/>
  <c r="DJ83" i="10" s="1"/>
  <c r="DK83" i="10" s="1"/>
  <c r="DL83" i="10" s="1"/>
  <c r="DM83" i="10" s="1"/>
  <c r="DN83" i="10" s="1"/>
  <c r="DO83" i="10" s="1"/>
  <c r="DP83" i="10" s="1"/>
  <c r="DQ83" i="10" s="1"/>
  <c r="DR83" i="10" s="1"/>
  <c r="DS83" i="10" s="1"/>
  <c r="DT83" i="10" s="1"/>
  <c r="DU83" i="10" s="1"/>
  <c r="DV83" i="10" s="1"/>
  <c r="DW83" i="10" s="1"/>
  <c r="DX83" i="10" s="1"/>
  <c r="DY83" i="10" s="1"/>
  <c r="DZ83" i="10" s="1"/>
  <c r="EA83" i="10" s="1"/>
  <c r="EB83" i="10" s="1"/>
  <c r="EC83" i="10" s="1"/>
  <c r="ED83" i="10" s="1"/>
  <c r="EE83" i="10" s="1"/>
  <c r="EF83" i="10" s="1"/>
  <c r="EG83" i="10" s="1"/>
  <c r="EH83" i="10" s="1"/>
  <c r="EI83" i="10" s="1"/>
  <c r="EJ83" i="10" s="1"/>
  <c r="EK83" i="10" s="1"/>
  <c r="EL83" i="10" s="1"/>
  <c r="EM83" i="10" s="1"/>
  <c r="EN83" i="10" s="1"/>
  <c r="EO83" i="10" s="1"/>
  <c r="EP83" i="10" s="1"/>
  <c r="EQ83" i="10" s="1"/>
  <c r="ER83" i="10" s="1"/>
  <c r="ES83" i="10" s="1"/>
  <c r="ET83" i="10" s="1"/>
  <c r="EU83" i="10" s="1"/>
  <c r="EV83" i="10" s="1"/>
  <c r="EW83" i="10" s="1"/>
  <c r="EX83" i="10" s="1"/>
  <c r="EY83" i="10" s="1"/>
  <c r="EZ83" i="10" s="1"/>
  <c r="FA83" i="10" s="1"/>
  <c r="FB83" i="10" s="1"/>
  <c r="L13" i="10"/>
  <c r="O16" i="10"/>
  <c r="L21" i="10"/>
  <c r="O24" i="10"/>
  <c r="O10" i="10" s="1"/>
  <c r="M29" i="10"/>
  <c r="O38" i="10"/>
  <c r="O60" i="10"/>
  <c r="L65" i="10"/>
  <c r="N71" i="10"/>
  <c r="L79" i="10"/>
  <c r="N85" i="10"/>
  <c r="L93" i="10"/>
  <c r="O96" i="10"/>
  <c r="L101" i="10"/>
  <c r="O104" i="10"/>
  <c r="M13" i="10"/>
  <c r="M21" i="10"/>
  <c r="O30" i="10"/>
  <c r="O44" i="10"/>
  <c r="L49" i="10"/>
  <c r="M65" i="10"/>
  <c r="L71" i="10"/>
  <c r="M79" i="10"/>
  <c r="O88" i="10"/>
  <c r="M93" i="10"/>
  <c r="M101" i="10"/>
  <c r="Q69" i="10"/>
  <c r="R69" i="10" s="1"/>
  <c r="S69" i="10" s="1"/>
  <c r="T69" i="10" s="1"/>
  <c r="U69" i="10" s="1"/>
  <c r="V69" i="10" s="1"/>
  <c r="W69" i="10" s="1"/>
  <c r="X69" i="10" s="1"/>
  <c r="Y69" i="10" s="1"/>
  <c r="Z69" i="10" s="1"/>
  <c r="AA69" i="10" s="1"/>
  <c r="AB69" i="10" s="1"/>
  <c r="AC69" i="10" s="1"/>
  <c r="AD69" i="10" s="1"/>
  <c r="AE69" i="10" s="1"/>
  <c r="AF69" i="10" s="1"/>
  <c r="AG69" i="10" s="1"/>
  <c r="AH69" i="10" s="1"/>
  <c r="AI69" i="10" s="1"/>
  <c r="AJ69" i="10" s="1"/>
  <c r="AK69" i="10" s="1"/>
  <c r="AL69" i="10" s="1"/>
  <c r="AM69" i="10" s="1"/>
  <c r="AN69" i="10" s="1"/>
  <c r="AO69" i="10" s="1"/>
  <c r="AP69" i="10" s="1"/>
  <c r="AQ69" i="10" s="1"/>
  <c r="AR69" i="10" s="1"/>
  <c r="AS69" i="10" s="1"/>
  <c r="AT69" i="10" s="1"/>
  <c r="AU69" i="10" s="1"/>
  <c r="AV69" i="10" s="1"/>
  <c r="AW69" i="10" s="1"/>
  <c r="AX69" i="10" s="1"/>
  <c r="AY69" i="10" s="1"/>
  <c r="AZ69" i="10" s="1"/>
  <c r="BA69" i="10" s="1"/>
  <c r="BB69" i="10" s="1"/>
  <c r="BC69" i="10" s="1"/>
  <c r="BD69" i="10" s="1"/>
  <c r="BE69" i="10" s="1"/>
  <c r="BF69" i="10" s="1"/>
  <c r="BG69" i="10" s="1"/>
  <c r="BH69" i="10" s="1"/>
  <c r="BI69" i="10" s="1"/>
  <c r="BJ69" i="10" s="1"/>
  <c r="BK69" i="10" s="1"/>
  <c r="BL69" i="10" s="1"/>
  <c r="BM69" i="10" s="1"/>
  <c r="BN69" i="10" s="1"/>
  <c r="BO69" i="10" s="1"/>
  <c r="BP69" i="10" s="1"/>
  <c r="BQ69" i="10" s="1"/>
  <c r="BR69" i="10" s="1"/>
  <c r="BS69" i="10" s="1"/>
  <c r="BT69" i="10" s="1"/>
  <c r="BU69" i="10" s="1"/>
  <c r="BV69" i="10" s="1"/>
  <c r="BW69" i="10" s="1"/>
  <c r="BX69" i="10" s="1"/>
  <c r="BY69" i="10" s="1"/>
  <c r="BZ69" i="10" s="1"/>
  <c r="CA69" i="10" s="1"/>
  <c r="CB69" i="10" s="1"/>
  <c r="CC69" i="10" s="1"/>
  <c r="CD69" i="10" s="1"/>
  <c r="CE69" i="10" s="1"/>
  <c r="CF69" i="10" s="1"/>
  <c r="CG69" i="10" s="1"/>
  <c r="CH69" i="10" s="1"/>
  <c r="CI69" i="10" s="1"/>
  <c r="CJ69" i="10" s="1"/>
  <c r="CK69" i="10" s="1"/>
  <c r="CL69" i="10" s="1"/>
  <c r="CM69" i="10" s="1"/>
  <c r="CN69" i="10" s="1"/>
  <c r="CO69" i="10" s="1"/>
  <c r="CP69" i="10" s="1"/>
  <c r="CQ69" i="10" s="1"/>
  <c r="CR69" i="10" s="1"/>
  <c r="CS69" i="10" s="1"/>
  <c r="CT69" i="10" s="1"/>
  <c r="CU69" i="10" s="1"/>
  <c r="CV69" i="10" s="1"/>
  <c r="CW69" i="10" s="1"/>
  <c r="CX69" i="10" s="1"/>
  <c r="CY69" i="10" s="1"/>
  <c r="CZ69" i="10" s="1"/>
  <c r="DA69" i="10" s="1"/>
  <c r="DB69" i="10" s="1"/>
  <c r="DC69" i="10" s="1"/>
  <c r="DD69" i="10" s="1"/>
  <c r="DE69" i="10" s="1"/>
  <c r="DF69" i="10" s="1"/>
  <c r="DG69" i="10" s="1"/>
  <c r="DH69" i="10" s="1"/>
  <c r="DI69" i="10" s="1"/>
  <c r="DJ69" i="10" s="1"/>
  <c r="DK69" i="10" s="1"/>
  <c r="DL69" i="10" s="1"/>
  <c r="DM69" i="10" s="1"/>
  <c r="DN69" i="10" s="1"/>
  <c r="DO69" i="10" s="1"/>
  <c r="DP69" i="10" s="1"/>
  <c r="DQ69" i="10" s="1"/>
  <c r="DR69" i="10" s="1"/>
  <c r="DS69" i="10" s="1"/>
  <c r="DT69" i="10" s="1"/>
  <c r="DU69" i="10" s="1"/>
  <c r="DV69" i="10" s="1"/>
  <c r="DW69" i="10" s="1"/>
  <c r="DX69" i="10" s="1"/>
  <c r="DY69" i="10" s="1"/>
  <c r="DZ69" i="10" s="1"/>
  <c r="EA69" i="10" s="1"/>
  <c r="EB69" i="10" s="1"/>
  <c r="EC69" i="10" s="1"/>
  <c r="ED69" i="10" s="1"/>
  <c r="EE69" i="10" s="1"/>
  <c r="EF69" i="10" s="1"/>
  <c r="EG69" i="10" s="1"/>
  <c r="EH69" i="10" s="1"/>
  <c r="EI69" i="10" s="1"/>
  <c r="EJ69" i="10" s="1"/>
  <c r="EK69" i="10" s="1"/>
  <c r="EL69" i="10" s="1"/>
  <c r="EM69" i="10" s="1"/>
  <c r="EN69" i="10" s="1"/>
  <c r="EO69" i="10" s="1"/>
  <c r="EP69" i="10" s="1"/>
  <c r="EQ69" i="10" s="1"/>
  <c r="ER69" i="10" s="1"/>
  <c r="ES69" i="10" s="1"/>
  <c r="ET69" i="10" s="1"/>
  <c r="EU69" i="10" s="1"/>
  <c r="EV69" i="10" s="1"/>
  <c r="EW69" i="10" s="1"/>
  <c r="EX69" i="10" s="1"/>
  <c r="EY69" i="10" s="1"/>
  <c r="EZ69" i="10" s="1"/>
  <c r="FA69" i="10" s="1"/>
  <c r="FB69" i="10" s="1"/>
  <c r="Q85" i="10"/>
  <c r="R85" i="10" s="1"/>
  <c r="S85" i="10" s="1"/>
  <c r="T85" i="10" s="1"/>
  <c r="U85" i="10" s="1"/>
  <c r="V85" i="10" s="1"/>
  <c r="W85" i="10" s="1"/>
  <c r="X85" i="10" s="1"/>
  <c r="Y85" i="10" s="1"/>
  <c r="Z85" i="10" s="1"/>
  <c r="AA85" i="10" s="1"/>
  <c r="AB85" i="10" s="1"/>
  <c r="AC85" i="10" s="1"/>
  <c r="AD85" i="10" s="1"/>
  <c r="AE85" i="10" s="1"/>
  <c r="AF85" i="10" s="1"/>
  <c r="AG85" i="10" s="1"/>
  <c r="AH85" i="10" s="1"/>
  <c r="AI85" i="10" s="1"/>
  <c r="AJ85" i="10" s="1"/>
  <c r="AK85" i="10" s="1"/>
  <c r="AL85" i="10" s="1"/>
  <c r="AM85" i="10" s="1"/>
  <c r="AN85" i="10" s="1"/>
  <c r="AO85" i="10" s="1"/>
  <c r="AP85" i="10" s="1"/>
  <c r="AQ85" i="10" s="1"/>
  <c r="AR85" i="10" s="1"/>
  <c r="AS85" i="10" s="1"/>
  <c r="AT85" i="10" s="1"/>
  <c r="AU85" i="10" s="1"/>
  <c r="AV85" i="10" s="1"/>
  <c r="AW85" i="10" s="1"/>
  <c r="AX85" i="10" s="1"/>
  <c r="AY85" i="10" s="1"/>
  <c r="AZ85" i="10" s="1"/>
  <c r="BA85" i="10" s="1"/>
  <c r="BB85" i="10" s="1"/>
  <c r="BC85" i="10" s="1"/>
  <c r="BD85" i="10" s="1"/>
  <c r="BE85" i="10" s="1"/>
  <c r="BF85" i="10" s="1"/>
  <c r="BG85" i="10" s="1"/>
  <c r="BH85" i="10" s="1"/>
  <c r="BI85" i="10" s="1"/>
  <c r="BJ85" i="10" s="1"/>
  <c r="BK85" i="10" s="1"/>
  <c r="BL85" i="10" s="1"/>
  <c r="BM85" i="10" s="1"/>
  <c r="BN85" i="10" s="1"/>
  <c r="BO85" i="10" s="1"/>
  <c r="BP85" i="10" s="1"/>
  <c r="BQ85" i="10" s="1"/>
  <c r="BR85" i="10" s="1"/>
  <c r="BS85" i="10" s="1"/>
  <c r="BT85" i="10" s="1"/>
  <c r="BU85" i="10" s="1"/>
  <c r="BV85" i="10" s="1"/>
  <c r="BW85" i="10" s="1"/>
  <c r="BX85" i="10" s="1"/>
  <c r="BY85" i="10" s="1"/>
  <c r="BZ85" i="10" s="1"/>
  <c r="CA85" i="10" s="1"/>
  <c r="CB85" i="10" s="1"/>
  <c r="CC85" i="10" s="1"/>
  <c r="CD85" i="10" s="1"/>
  <c r="CE85" i="10" s="1"/>
  <c r="CF85" i="10" s="1"/>
  <c r="CG85" i="10" s="1"/>
  <c r="CH85" i="10" s="1"/>
  <c r="CI85" i="10" s="1"/>
  <c r="CJ85" i="10" s="1"/>
  <c r="CK85" i="10" s="1"/>
  <c r="CL85" i="10" s="1"/>
  <c r="CM85" i="10" s="1"/>
  <c r="CN85" i="10" s="1"/>
  <c r="CO85" i="10" s="1"/>
  <c r="CP85" i="10" s="1"/>
  <c r="CQ85" i="10" s="1"/>
  <c r="CR85" i="10" s="1"/>
  <c r="CS85" i="10" s="1"/>
  <c r="CT85" i="10" s="1"/>
  <c r="CU85" i="10" s="1"/>
  <c r="CV85" i="10" s="1"/>
  <c r="CW85" i="10" s="1"/>
  <c r="CX85" i="10" s="1"/>
  <c r="CY85" i="10" s="1"/>
  <c r="CZ85" i="10" s="1"/>
  <c r="DA85" i="10" s="1"/>
  <c r="DB85" i="10" s="1"/>
  <c r="DC85" i="10" s="1"/>
  <c r="DD85" i="10" s="1"/>
  <c r="DE85" i="10" s="1"/>
  <c r="DF85" i="10" s="1"/>
  <c r="DG85" i="10" s="1"/>
  <c r="DH85" i="10" s="1"/>
  <c r="DI85" i="10" s="1"/>
  <c r="DJ85" i="10" s="1"/>
  <c r="DK85" i="10" s="1"/>
  <c r="DL85" i="10" s="1"/>
  <c r="DM85" i="10" s="1"/>
  <c r="DN85" i="10" s="1"/>
  <c r="DO85" i="10" s="1"/>
  <c r="DP85" i="10" s="1"/>
  <c r="DQ85" i="10" s="1"/>
  <c r="DR85" i="10" s="1"/>
  <c r="DS85" i="10" s="1"/>
  <c r="DT85" i="10" s="1"/>
  <c r="DU85" i="10" s="1"/>
  <c r="DV85" i="10" s="1"/>
  <c r="DW85" i="10" s="1"/>
  <c r="DX85" i="10" s="1"/>
  <c r="DY85" i="10" s="1"/>
  <c r="DZ85" i="10" s="1"/>
  <c r="EA85" i="10" s="1"/>
  <c r="EB85" i="10" s="1"/>
  <c r="EC85" i="10" s="1"/>
  <c r="ED85" i="10" s="1"/>
  <c r="EE85" i="10" s="1"/>
  <c r="EF85" i="10" s="1"/>
  <c r="EG85" i="10" s="1"/>
  <c r="EH85" i="10" s="1"/>
  <c r="EI85" i="10" s="1"/>
  <c r="EJ85" i="10" s="1"/>
  <c r="EK85" i="10" s="1"/>
  <c r="EL85" i="10" s="1"/>
  <c r="EM85" i="10" s="1"/>
  <c r="EN85" i="10" s="1"/>
  <c r="EO85" i="10" s="1"/>
  <c r="EP85" i="10" s="1"/>
  <c r="EQ85" i="10" s="1"/>
  <c r="ER85" i="10" s="1"/>
  <c r="ES85" i="10" s="1"/>
  <c r="ET85" i="10" s="1"/>
  <c r="EU85" i="10" s="1"/>
  <c r="EV85" i="10" s="1"/>
  <c r="EW85" i="10" s="1"/>
  <c r="EX85" i="10" s="1"/>
  <c r="EY85" i="10" s="1"/>
  <c r="EZ85" i="10" s="1"/>
  <c r="FA85" i="10" s="1"/>
  <c r="FB85" i="10" s="1"/>
  <c r="O14" i="10"/>
  <c r="L19" i="10"/>
  <c r="O22" i="10"/>
  <c r="N47" i="10"/>
  <c r="M49" i="10"/>
  <c r="O58" i="10"/>
  <c r="L63" i="10"/>
  <c r="M71" i="10"/>
  <c r="L77" i="10"/>
  <c r="M85" i="10"/>
  <c r="O94" i="10"/>
  <c r="L99" i="10"/>
  <c r="O102" i="10"/>
  <c r="M19" i="10"/>
  <c r="O28" i="10"/>
  <c r="L33" i="10"/>
  <c r="L47" i="10"/>
  <c r="O50" i="10"/>
  <c r="M55" i="10"/>
  <c r="M63" i="10"/>
  <c r="O72" i="10"/>
  <c r="O66" i="10" s="1"/>
  <c r="M77" i="10"/>
  <c r="O86" i="10"/>
  <c r="O80" i="10" s="1"/>
  <c r="O74" i="10" s="1"/>
  <c r="O3" i="10"/>
  <c r="P4" i="10"/>
  <c r="C45" i="5"/>
  <c r="C42" i="5"/>
  <c r="C40" i="5"/>
  <c r="D38" i="5"/>
  <c r="D37" i="5"/>
  <c r="D36" i="5"/>
  <c r="D35" i="5"/>
  <c r="D34" i="5"/>
  <c r="D33" i="5"/>
  <c r="D32" i="5"/>
  <c r="E32" i="5" s="1"/>
  <c r="S89" i="10" l="1"/>
  <c r="N57" i="10"/>
  <c r="N55" i="10"/>
  <c r="N79" i="10"/>
  <c r="N77" i="10"/>
  <c r="L69" i="10"/>
  <c r="P102" i="10"/>
  <c r="P94" i="10"/>
  <c r="P58" i="10"/>
  <c r="P22" i="10"/>
  <c r="P14" i="10"/>
  <c r="P88" i="10"/>
  <c r="P44" i="10"/>
  <c r="P30" i="10"/>
  <c r="P104" i="10"/>
  <c r="P96" i="10"/>
  <c r="P60" i="10"/>
  <c r="P38" i="10"/>
  <c r="P24" i="10"/>
  <c r="P10" i="10" s="1"/>
  <c r="P16" i="10"/>
  <c r="P82" i="10"/>
  <c r="P68" i="10"/>
  <c r="P46" i="10"/>
  <c r="P32" i="10"/>
  <c r="P98" i="10"/>
  <c r="P76" i="10"/>
  <c r="P62" i="10"/>
  <c r="P54" i="10"/>
  <c r="P40" i="10"/>
  <c r="P36" i="10" s="1"/>
  <c r="P18" i="10"/>
  <c r="P84" i="10"/>
  <c r="P70" i="10"/>
  <c r="P48" i="10"/>
  <c r="P34" i="10"/>
  <c r="P100" i="10"/>
  <c r="P92" i="10"/>
  <c r="P78" i="10"/>
  <c r="P64" i="10"/>
  <c r="P56" i="10"/>
  <c r="P20" i="10"/>
  <c r="P12" i="10"/>
  <c r="P86" i="10"/>
  <c r="P72" i="10"/>
  <c r="P66" i="10" s="1"/>
  <c r="P50" i="10"/>
  <c r="P42" i="10" s="1"/>
  <c r="P28" i="10"/>
  <c r="O52" i="10"/>
  <c r="R37" i="10"/>
  <c r="S41" i="10"/>
  <c r="S103" i="10"/>
  <c r="N21" i="10"/>
  <c r="Q11" i="10"/>
  <c r="R25" i="10"/>
  <c r="L85" i="10"/>
  <c r="L57" i="10"/>
  <c r="M83" i="10"/>
  <c r="M99" i="10"/>
  <c r="N65" i="10"/>
  <c r="O90" i="10"/>
  <c r="O42" i="10"/>
  <c r="L55" i="10"/>
  <c r="O36" i="10"/>
  <c r="R97" i="10"/>
  <c r="N59" i="10"/>
  <c r="Q91" i="10"/>
  <c r="P9" i="10"/>
  <c r="N49" i="10"/>
  <c r="N63" i="10"/>
  <c r="Q67" i="10"/>
  <c r="R73" i="10"/>
  <c r="R81" i="10"/>
  <c r="R75" i="10" s="1"/>
  <c r="S87" i="10"/>
  <c r="N33" i="10"/>
  <c r="L83" i="10"/>
  <c r="R35" i="10"/>
  <c r="Q27" i="10"/>
  <c r="M39" i="10"/>
  <c r="M69" i="10"/>
  <c r="Q81" i="10"/>
  <c r="N99" i="10"/>
  <c r="Q43" i="10"/>
  <c r="N17" i="10"/>
  <c r="M57" i="10"/>
  <c r="O26" i="10"/>
  <c r="M33" i="10"/>
  <c r="S105" i="10"/>
  <c r="N69" i="10"/>
  <c r="N101" i="10"/>
  <c r="N83" i="10"/>
  <c r="S51" i="10"/>
  <c r="R43" i="10"/>
  <c r="O8" i="10"/>
  <c r="O6" i="10" s="1"/>
  <c r="N61" i="10"/>
  <c r="Q4" i="10"/>
  <c r="P3" i="10"/>
  <c r="E33" i="5"/>
  <c r="E35" i="5"/>
  <c r="E37" i="5"/>
  <c r="E34" i="5"/>
  <c r="E36" i="5"/>
  <c r="E38" i="5"/>
  <c r="T51" i="10" l="1"/>
  <c r="S43" i="10"/>
  <c r="S35" i="10"/>
  <c r="R27" i="10"/>
  <c r="P7" i="10"/>
  <c r="R11" i="10"/>
  <c r="S25" i="10"/>
  <c r="P90" i="10"/>
  <c r="S81" i="10"/>
  <c r="S75" i="10" s="1"/>
  <c r="T87" i="10"/>
  <c r="Q98" i="10"/>
  <c r="Q82" i="10"/>
  <c r="Q58" i="10"/>
  <c r="Q50" i="10"/>
  <c r="Q34" i="10"/>
  <c r="Q18" i="10"/>
  <c r="Q104" i="10"/>
  <c r="Q96" i="10"/>
  <c r="Q88" i="10"/>
  <c r="Q72" i="10"/>
  <c r="Q64" i="10"/>
  <c r="Q56" i="10"/>
  <c r="Q48" i="10"/>
  <c r="Q40" i="10"/>
  <c r="Q36" i="10" s="1"/>
  <c r="Q32" i="10"/>
  <c r="Q24" i="10"/>
  <c r="Q16" i="10"/>
  <c r="Q102" i="10"/>
  <c r="Q94" i="10"/>
  <c r="Q86" i="10"/>
  <c r="Q80" i="10" s="1"/>
  <c r="Q78" i="10"/>
  <c r="Q70" i="10"/>
  <c r="Q62" i="10"/>
  <c r="Q54" i="10"/>
  <c r="Q46" i="10"/>
  <c r="Q38" i="10"/>
  <c r="Q30" i="10"/>
  <c r="Q22" i="10"/>
  <c r="Q14" i="10"/>
  <c r="Q100" i="10"/>
  <c r="Q92" i="10"/>
  <c r="Q84" i="10"/>
  <c r="Q76" i="10"/>
  <c r="Q68" i="10"/>
  <c r="Q60" i="10"/>
  <c r="Q44" i="10"/>
  <c r="Q28" i="10"/>
  <c r="Q20" i="10"/>
  <c r="Q12" i="10"/>
  <c r="Q75" i="10"/>
  <c r="S97" i="10"/>
  <c r="T97" i="10" s="1"/>
  <c r="U97" i="10" s="1"/>
  <c r="V97" i="10" s="1"/>
  <c r="W97" i="10" s="1"/>
  <c r="X97" i="10" s="1"/>
  <c r="Y97" i="10" s="1"/>
  <c r="Z97" i="10" s="1"/>
  <c r="AA97" i="10" s="1"/>
  <c r="AB97" i="10" s="1"/>
  <c r="AC97" i="10" s="1"/>
  <c r="AD97" i="10" s="1"/>
  <c r="AE97" i="10" s="1"/>
  <c r="AF97" i="10" s="1"/>
  <c r="AG97" i="10" s="1"/>
  <c r="AH97" i="10" s="1"/>
  <c r="AI97" i="10" s="1"/>
  <c r="AJ97" i="10" s="1"/>
  <c r="AK97" i="10" s="1"/>
  <c r="AL97" i="10" s="1"/>
  <c r="AM97" i="10" s="1"/>
  <c r="AN97" i="10" s="1"/>
  <c r="AO97" i="10" s="1"/>
  <c r="AP97" i="10" s="1"/>
  <c r="AQ97" i="10" s="1"/>
  <c r="AR97" i="10" s="1"/>
  <c r="AS97" i="10" s="1"/>
  <c r="AT97" i="10" s="1"/>
  <c r="AU97" i="10" s="1"/>
  <c r="AV97" i="10" s="1"/>
  <c r="AW97" i="10" s="1"/>
  <c r="AX97" i="10" s="1"/>
  <c r="AY97" i="10" s="1"/>
  <c r="AZ97" i="10" s="1"/>
  <c r="BA97" i="10" s="1"/>
  <c r="BB97" i="10" s="1"/>
  <c r="BC97" i="10" s="1"/>
  <c r="BD97" i="10" s="1"/>
  <c r="BE97" i="10" s="1"/>
  <c r="BF97" i="10" s="1"/>
  <c r="BG97" i="10" s="1"/>
  <c r="BH97" i="10" s="1"/>
  <c r="BI97" i="10" s="1"/>
  <c r="BJ97" i="10" s="1"/>
  <c r="BK97" i="10" s="1"/>
  <c r="BL97" i="10" s="1"/>
  <c r="BM97" i="10" s="1"/>
  <c r="BN97" i="10" s="1"/>
  <c r="BO97" i="10" s="1"/>
  <c r="BP97" i="10" s="1"/>
  <c r="BQ97" i="10" s="1"/>
  <c r="BR97" i="10" s="1"/>
  <c r="BS97" i="10" s="1"/>
  <c r="BT97" i="10" s="1"/>
  <c r="BU97" i="10" s="1"/>
  <c r="BV97" i="10" s="1"/>
  <c r="BW97" i="10" s="1"/>
  <c r="BX97" i="10" s="1"/>
  <c r="BY97" i="10" s="1"/>
  <c r="BZ97" i="10" s="1"/>
  <c r="CA97" i="10" s="1"/>
  <c r="CB97" i="10" s="1"/>
  <c r="CC97" i="10" s="1"/>
  <c r="CD97" i="10" s="1"/>
  <c r="CE97" i="10" s="1"/>
  <c r="CF97" i="10" s="1"/>
  <c r="CG97" i="10" s="1"/>
  <c r="CH97" i="10" s="1"/>
  <c r="CI97" i="10" s="1"/>
  <c r="CJ97" i="10" s="1"/>
  <c r="CK97" i="10" s="1"/>
  <c r="CL97" i="10" s="1"/>
  <c r="CM97" i="10" s="1"/>
  <c r="CN97" i="10" s="1"/>
  <c r="CO97" i="10" s="1"/>
  <c r="CP97" i="10" s="1"/>
  <c r="CQ97" i="10" s="1"/>
  <c r="CR97" i="10" s="1"/>
  <c r="CS97" i="10" s="1"/>
  <c r="CT97" i="10" s="1"/>
  <c r="CU97" i="10" s="1"/>
  <c r="CV97" i="10" s="1"/>
  <c r="CW97" i="10" s="1"/>
  <c r="CX97" i="10" s="1"/>
  <c r="CY97" i="10" s="1"/>
  <c r="CZ97" i="10" s="1"/>
  <c r="DA97" i="10" s="1"/>
  <c r="DB97" i="10" s="1"/>
  <c r="DC97" i="10" s="1"/>
  <c r="DD97" i="10" s="1"/>
  <c r="DE97" i="10" s="1"/>
  <c r="DF97" i="10" s="1"/>
  <c r="DG97" i="10" s="1"/>
  <c r="DH97" i="10" s="1"/>
  <c r="DI97" i="10" s="1"/>
  <c r="DJ97" i="10" s="1"/>
  <c r="DK97" i="10" s="1"/>
  <c r="DL97" i="10" s="1"/>
  <c r="DM97" i="10" s="1"/>
  <c r="DN97" i="10" s="1"/>
  <c r="DO97" i="10" s="1"/>
  <c r="DP97" i="10" s="1"/>
  <c r="DQ97" i="10" s="1"/>
  <c r="DR97" i="10" s="1"/>
  <c r="DS97" i="10" s="1"/>
  <c r="DT97" i="10" s="1"/>
  <c r="DU97" i="10" s="1"/>
  <c r="DV97" i="10" s="1"/>
  <c r="DW97" i="10" s="1"/>
  <c r="DX97" i="10" s="1"/>
  <c r="DY97" i="10" s="1"/>
  <c r="DZ97" i="10" s="1"/>
  <c r="EA97" i="10" s="1"/>
  <c r="EB97" i="10" s="1"/>
  <c r="EC97" i="10" s="1"/>
  <c r="ED97" i="10" s="1"/>
  <c r="EE97" i="10" s="1"/>
  <c r="EF97" i="10" s="1"/>
  <c r="EG97" i="10" s="1"/>
  <c r="EH97" i="10" s="1"/>
  <c r="EI97" i="10" s="1"/>
  <c r="EJ97" i="10" s="1"/>
  <c r="EK97" i="10" s="1"/>
  <c r="EL97" i="10" s="1"/>
  <c r="EM97" i="10" s="1"/>
  <c r="EN97" i="10" s="1"/>
  <c r="EO97" i="10" s="1"/>
  <c r="EP97" i="10" s="1"/>
  <c r="EQ97" i="10" s="1"/>
  <c r="ER97" i="10" s="1"/>
  <c r="ES97" i="10" s="1"/>
  <c r="ET97" i="10" s="1"/>
  <c r="EU97" i="10" s="1"/>
  <c r="EV97" i="10" s="1"/>
  <c r="EW97" i="10" s="1"/>
  <c r="EX97" i="10" s="1"/>
  <c r="EY97" i="10" s="1"/>
  <c r="EZ97" i="10" s="1"/>
  <c r="FA97" i="10" s="1"/>
  <c r="FB97" i="10" s="1"/>
  <c r="T105" i="10"/>
  <c r="R67" i="10"/>
  <c r="S73" i="10"/>
  <c r="T103" i="10"/>
  <c r="P80" i="10"/>
  <c r="P74" i="10" s="1"/>
  <c r="P52" i="10" s="1"/>
  <c r="P26" i="10"/>
  <c r="R91" i="10"/>
  <c r="S37" i="10"/>
  <c r="T41" i="10"/>
  <c r="T89" i="10"/>
  <c r="R4" i="10"/>
  <c r="Q3" i="10"/>
  <c r="C39" i="5"/>
  <c r="P8" i="10" l="1"/>
  <c r="P6" i="10" s="1"/>
  <c r="S67" i="10"/>
  <c r="S53" i="10" s="1"/>
  <c r="T73" i="10"/>
  <c r="L97" i="10"/>
  <c r="T35" i="10"/>
  <c r="S27" i="10"/>
  <c r="Q74" i="10"/>
  <c r="S91" i="10"/>
  <c r="Q90" i="10"/>
  <c r="Q8" i="10" s="1"/>
  <c r="Q6" i="10" s="1"/>
  <c r="Q66" i="10"/>
  <c r="M97" i="10"/>
  <c r="R98" i="10"/>
  <c r="R82" i="10"/>
  <c r="R58" i="10"/>
  <c r="R50" i="10"/>
  <c r="R34" i="10"/>
  <c r="R18" i="10"/>
  <c r="R104" i="10"/>
  <c r="R96" i="10"/>
  <c r="R88" i="10"/>
  <c r="R72" i="10"/>
  <c r="R64" i="10"/>
  <c r="R56" i="10"/>
  <c r="R48" i="10"/>
  <c r="R40" i="10"/>
  <c r="R36" i="10" s="1"/>
  <c r="R32" i="10"/>
  <c r="R24" i="10"/>
  <c r="R16" i="10"/>
  <c r="R102" i="10"/>
  <c r="R94" i="10"/>
  <c r="R86" i="10"/>
  <c r="R80" i="10" s="1"/>
  <c r="R74" i="10" s="1"/>
  <c r="R78" i="10"/>
  <c r="R70" i="10"/>
  <c r="R62" i="10"/>
  <c r="R54" i="10"/>
  <c r="R46" i="10"/>
  <c r="R38" i="10"/>
  <c r="R30" i="10"/>
  <c r="R22" i="10"/>
  <c r="R14" i="10"/>
  <c r="R100" i="10"/>
  <c r="R92" i="10"/>
  <c r="R84" i="10"/>
  <c r="R76" i="10"/>
  <c r="R68" i="10"/>
  <c r="R60" i="10"/>
  <c r="R44" i="10"/>
  <c r="R28" i="10"/>
  <c r="R20" i="10"/>
  <c r="R12" i="10"/>
  <c r="Q26" i="10"/>
  <c r="Q42" i="10"/>
  <c r="U41" i="10"/>
  <c r="T37" i="10"/>
  <c r="U105" i="10"/>
  <c r="Q52" i="10"/>
  <c r="T91" i="10"/>
  <c r="U103" i="10"/>
  <c r="U89" i="10"/>
  <c r="N97" i="10"/>
  <c r="Q53" i="10"/>
  <c r="Q10" i="10"/>
  <c r="T81" i="10"/>
  <c r="T75" i="10" s="1"/>
  <c r="U87" i="10"/>
  <c r="S11" i="10"/>
  <c r="T25" i="10"/>
  <c r="U51" i="10"/>
  <c r="T43" i="10"/>
  <c r="R53" i="10"/>
  <c r="R9" i="10" s="1"/>
  <c r="R7" i="10" s="1"/>
  <c r="R3" i="10"/>
  <c r="S4" i="10"/>
  <c r="Q9" i="10" l="1"/>
  <c r="R10" i="10"/>
  <c r="S104" i="10"/>
  <c r="S96" i="10"/>
  <c r="S88" i="10"/>
  <c r="S72" i="10"/>
  <c r="S64" i="10"/>
  <c r="S56" i="10"/>
  <c r="S48" i="10"/>
  <c r="S40" i="10"/>
  <c r="S36" i="10" s="1"/>
  <c r="S32" i="10"/>
  <c r="S24" i="10"/>
  <c r="S16" i="10"/>
  <c r="S102" i="10"/>
  <c r="S94" i="10"/>
  <c r="S86" i="10"/>
  <c r="S78" i="10"/>
  <c r="S70" i="10"/>
  <c r="S62" i="10"/>
  <c r="S54" i="10"/>
  <c r="S46" i="10"/>
  <c r="S38" i="10"/>
  <c r="S30" i="10"/>
  <c r="S22" i="10"/>
  <c r="S14" i="10"/>
  <c r="S100" i="10"/>
  <c r="S92" i="10"/>
  <c r="S84" i="10"/>
  <c r="S76" i="10"/>
  <c r="S68" i="10"/>
  <c r="S60" i="10"/>
  <c r="S44" i="10"/>
  <c r="S28" i="10"/>
  <c r="S20" i="10"/>
  <c r="S12" i="10"/>
  <c r="S98" i="10"/>
  <c r="S82" i="10"/>
  <c r="S58" i="10"/>
  <c r="S50" i="10"/>
  <c r="S34" i="10"/>
  <c r="S26" i="10" s="1"/>
  <c r="S18" i="10"/>
  <c r="V51" i="10"/>
  <c r="U43" i="10"/>
  <c r="V89" i="10"/>
  <c r="V105" i="10"/>
  <c r="R26" i="10"/>
  <c r="U35" i="10"/>
  <c r="T27" i="10"/>
  <c r="T11" i="10"/>
  <c r="U25" i="10"/>
  <c r="R42" i="10"/>
  <c r="V103" i="10"/>
  <c r="U91" i="10"/>
  <c r="V41" i="10"/>
  <c r="U37" i="10"/>
  <c r="R90" i="10"/>
  <c r="R8" i="10" s="1"/>
  <c r="R6" i="10" s="1"/>
  <c r="R66" i="10"/>
  <c r="R52" i="10" s="1"/>
  <c r="T67" i="10"/>
  <c r="U73" i="10"/>
  <c r="V87" i="10"/>
  <c r="U81" i="10"/>
  <c r="U75" i="10" s="1"/>
  <c r="S9" i="10"/>
  <c r="S7" i="10" s="1"/>
  <c r="T4" i="10"/>
  <c r="S3" i="10"/>
  <c r="U53" i="10" l="1"/>
  <c r="U9" i="10" s="1"/>
  <c r="U7" i="10" s="1"/>
  <c r="V35" i="10"/>
  <c r="U27" i="10"/>
  <c r="W51" i="10"/>
  <c r="V43" i="10"/>
  <c r="W105" i="10"/>
  <c r="W87" i="10"/>
  <c r="V81" i="10"/>
  <c r="S80" i="10"/>
  <c r="S74" i="10" s="1"/>
  <c r="T53" i="10"/>
  <c r="V25" i="10"/>
  <c r="U11" i="10"/>
  <c r="S42" i="10"/>
  <c r="W89" i="10"/>
  <c r="S90" i="10"/>
  <c r="S66" i="10"/>
  <c r="T104" i="10"/>
  <c r="T96" i="10"/>
  <c r="T88" i="10"/>
  <c r="T72" i="10"/>
  <c r="T64" i="10"/>
  <c r="T56" i="10"/>
  <c r="T48" i="10"/>
  <c r="T40" i="10"/>
  <c r="T32" i="10"/>
  <c r="T24" i="10"/>
  <c r="T16" i="10"/>
  <c r="T102" i="10"/>
  <c r="T94" i="10"/>
  <c r="T86" i="10"/>
  <c r="T78" i="10"/>
  <c r="T70" i="10"/>
  <c r="T62" i="10"/>
  <c r="T54" i="10"/>
  <c r="T46" i="10"/>
  <c r="T38" i="10"/>
  <c r="T30" i="10"/>
  <c r="T22" i="10"/>
  <c r="T14" i="10"/>
  <c r="T100" i="10"/>
  <c r="T92" i="10"/>
  <c r="T84" i="10"/>
  <c r="T76" i="10"/>
  <c r="T68" i="10"/>
  <c r="T60" i="10"/>
  <c r="T44" i="10"/>
  <c r="T28" i="10"/>
  <c r="T20" i="10"/>
  <c r="T12" i="10"/>
  <c r="T98" i="10"/>
  <c r="T82" i="10"/>
  <c r="T58" i="10"/>
  <c r="T50" i="10"/>
  <c r="T42" i="10" s="1"/>
  <c r="T34" i="10"/>
  <c r="T18" i="10"/>
  <c r="V73" i="10"/>
  <c r="U67" i="10"/>
  <c r="S52" i="10"/>
  <c r="S10" i="10"/>
  <c r="Q7" i="10"/>
  <c r="W103" i="10"/>
  <c r="V91" i="10"/>
  <c r="V37" i="10"/>
  <c r="W41" i="10"/>
  <c r="S8" i="10"/>
  <c r="S6" i="10" s="1"/>
  <c r="U4" i="10"/>
  <c r="T3" i="10"/>
  <c r="X103" i="10" l="1"/>
  <c r="W91" i="10"/>
  <c r="V4" i="10"/>
  <c r="U102" i="10"/>
  <c r="U94" i="10"/>
  <c r="U86" i="10"/>
  <c r="U78" i="10"/>
  <c r="U70" i="10"/>
  <c r="U62" i="10"/>
  <c r="U54" i="10"/>
  <c r="U46" i="10"/>
  <c r="U38" i="10"/>
  <c r="U30" i="10"/>
  <c r="U22" i="10"/>
  <c r="U14" i="10"/>
  <c r="U100" i="10"/>
  <c r="U92" i="10"/>
  <c r="U84" i="10"/>
  <c r="U76" i="10"/>
  <c r="U68" i="10"/>
  <c r="U60" i="10"/>
  <c r="U44" i="10"/>
  <c r="U28" i="10"/>
  <c r="U20" i="10"/>
  <c r="U12" i="10"/>
  <c r="U98" i="10"/>
  <c r="U82" i="10"/>
  <c r="U58" i="10"/>
  <c r="U50" i="10"/>
  <c r="U34" i="10"/>
  <c r="U18" i="10"/>
  <c r="U104" i="10"/>
  <c r="U96" i="10"/>
  <c r="U88" i="10"/>
  <c r="U72" i="10"/>
  <c r="U66" i="10" s="1"/>
  <c r="U64" i="10"/>
  <c r="U56" i="10"/>
  <c r="U48" i="10"/>
  <c r="U40" i="10"/>
  <c r="U36" i="10" s="1"/>
  <c r="U32" i="10"/>
  <c r="U24" i="10"/>
  <c r="U10" i="10" s="1"/>
  <c r="U16" i="10"/>
  <c r="T26" i="10"/>
  <c r="T80" i="10"/>
  <c r="T74" i="10" s="1"/>
  <c r="X105" i="10"/>
  <c r="W35" i="10"/>
  <c r="V27" i="10"/>
  <c r="W25" i="10"/>
  <c r="V11" i="10"/>
  <c r="T90" i="10"/>
  <c r="T66" i="10"/>
  <c r="X89" i="10"/>
  <c r="T52" i="10"/>
  <c r="T9" i="10"/>
  <c r="V67" i="10"/>
  <c r="W73" i="10"/>
  <c r="T10" i="10"/>
  <c r="W37" i="10"/>
  <c r="X41" i="10"/>
  <c r="T8" i="10"/>
  <c r="T6" i="10" s="1"/>
  <c r="V75" i="10"/>
  <c r="X51" i="10"/>
  <c r="W43" i="10"/>
  <c r="T36" i="10"/>
  <c r="X87" i="10"/>
  <c r="W81" i="10"/>
  <c r="W75" i="10" s="1"/>
  <c r="U3" i="10"/>
  <c r="V104" i="10" l="1"/>
  <c r="V102" i="10"/>
  <c r="V98" i="10"/>
  <c r="V100" i="10"/>
  <c r="V92" i="10"/>
  <c r="V88" i="10"/>
  <c r="V96" i="10"/>
  <c r="V94" i="10"/>
  <c r="V82" i="10"/>
  <c r="V86" i="10"/>
  <c r="V80" i="10" s="1"/>
  <c r="V78" i="10"/>
  <c r="V84" i="10"/>
  <c r="V76" i="10"/>
  <c r="V68" i="10"/>
  <c r="V72" i="10"/>
  <c r="V66" i="10" s="1"/>
  <c r="V70" i="10"/>
  <c r="V60" i="10"/>
  <c r="V58" i="10"/>
  <c r="V50" i="10"/>
  <c r="V42" i="10" s="1"/>
  <c r="V64" i="10"/>
  <c r="V56" i="10"/>
  <c r="V48" i="10"/>
  <c r="V62" i="10"/>
  <c r="V54" i="10"/>
  <c r="V40" i="10"/>
  <c r="V36" i="10" s="1"/>
  <c r="V32" i="10"/>
  <c r="V46" i="10"/>
  <c r="V38" i="10"/>
  <c r="V30" i="10"/>
  <c r="V44" i="10"/>
  <c r="V28" i="10"/>
  <c r="V34" i="10"/>
  <c r="V18" i="10"/>
  <c r="V24" i="10"/>
  <c r="V16" i="10"/>
  <c r="V22" i="10"/>
  <c r="V14" i="10"/>
  <c r="V20" i="10"/>
  <c r="V12" i="10"/>
  <c r="V3" i="10"/>
  <c r="W4" i="10"/>
  <c r="U52" i="10"/>
  <c r="U8" i="10"/>
  <c r="U6" i="10" s="1"/>
  <c r="X35" i="10"/>
  <c r="W27" i="10"/>
  <c r="Y51" i="10"/>
  <c r="X43" i="10"/>
  <c r="Y89" i="10"/>
  <c r="U26" i="10"/>
  <c r="U80" i="10"/>
  <c r="U74" i="10" s="1"/>
  <c r="Y103" i="10"/>
  <c r="X91" i="10"/>
  <c r="W67" i="10"/>
  <c r="W53" i="10" s="1"/>
  <c r="W9" i="10" s="1"/>
  <c r="W7" i="10" s="1"/>
  <c r="X73" i="10"/>
  <c r="X37" i="10"/>
  <c r="Y41" i="10"/>
  <c r="T7" i="10"/>
  <c r="Y105" i="10"/>
  <c r="U42" i="10"/>
  <c r="Y87" i="10"/>
  <c r="X81" i="10"/>
  <c r="X75" i="10" s="1"/>
  <c r="W11" i="10"/>
  <c r="X25" i="10"/>
  <c r="V53" i="10"/>
  <c r="U90" i="10"/>
  <c r="Z89" i="10" l="1"/>
  <c r="Y35" i="10"/>
  <c r="X27" i="10"/>
  <c r="X11" i="10"/>
  <c r="Y25" i="10"/>
  <c r="X67" i="10"/>
  <c r="X53" i="10" s="1"/>
  <c r="Y73" i="10"/>
  <c r="Z105" i="10"/>
  <c r="V10" i="10"/>
  <c r="V74" i="10"/>
  <c r="V90" i="10"/>
  <c r="Z103" i="10"/>
  <c r="Y91" i="10"/>
  <c r="W104" i="10"/>
  <c r="W102" i="10"/>
  <c r="W100" i="10"/>
  <c r="W98" i="10"/>
  <c r="W92" i="10"/>
  <c r="W88" i="10"/>
  <c r="W96" i="10"/>
  <c r="W94" i="10"/>
  <c r="W82" i="10"/>
  <c r="W86" i="10"/>
  <c r="W78" i="10"/>
  <c r="W84" i="10"/>
  <c r="W76" i="10"/>
  <c r="W68" i="10"/>
  <c r="W72" i="10"/>
  <c r="W70" i="10"/>
  <c r="W60" i="10"/>
  <c r="W58" i="10"/>
  <c r="W50" i="10"/>
  <c r="W64" i="10"/>
  <c r="W56" i="10"/>
  <c r="W48" i="10"/>
  <c r="W62" i="10"/>
  <c r="W54" i="10"/>
  <c r="W46" i="10"/>
  <c r="W38" i="10"/>
  <c r="W44" i="10"/>
  <c r="W28" i="10"/>
  <c r="W34" i="10"/>
  <c r="W40" i="10"/>
  <c r="W32" i="10"/>
  <c r="W24" i="10"/>
  <c r="W16" i="10"/>
  <c r="W22" i="10"/>
  <c r="W14" i="10"/>
  <c r="W30" i="10"/>
  <c r="W20" i="10"/>
  <c r="W12" i="10"/>
  <c r="W18" i="10"/>
  <c r="W3" i="10"/>
  <c r="X4" i="10"/>
  <c r="V9" i="10"/>
  <c r="Z87" i="10"/>
  <c r="Y81" i="10"/>
  <c r="Y75" i="10" s="1"/>
  <c r="Z51" i="10"/>
  <c r="Y43" i="10"/>
  <c r="V26" i="10"/>
  <c r="Y37" i="10"/>
  <c r="Z41" i="10"/>
  <c r="V52" i="10"/>
  <c r="V8" i="10" s="1"/>
  <c r="V6" i="10" s="1"/>
  <c r="X9" i="10" l="1"/>
  <c r="X7" i="10" s="1"/>
  <c r="V7" i="10"/>
  <c r="W42" i="10"/>
  <c r="Z35" i="10"/>
  <c r="Y27" i="10"/>
  <c r="W80" i="10"/>
  <c r="W74" i="10" s="1"/>
  <c r="W90" i="10"/>
  <c r="AA41" i="10"/>
  <c r="Z37" i="10"/>
  <c r="AA51" i="10"/>
  <c r="Z43" i="10"/>
  <c r="X102" i="10"/>
  <c r="X104" i="10"/>
  <c r="X96" i="10"/>
  <c r="X100" i="10"/>
  <c r="X98" i="10"/>
  <c r="X88" i="10"/>
  <c r="X94" i="10"/>
  <c r="X92" i="10"/>
  <c r="X86" i="10"/>
  <c r="X78" i="10"/>
  <c r="X84" i="10"/>
  <c r="X82" i="10"/>
  <c r="X72" i="10"/>
  <c r="X70" i="10"/>
  <c r="X76" i="10"/>
  <c r="X68" i="10"/>
  <c r="X58" i="10"/>
  <c r="X50" i="10"/>
  <c r="X64" i="10"/>
  <c r="X56" i="10"/>
  <c r="X48" i="10"/>
  <c r="X62" i="10"/>
  <c r="X54" i="10"/>
  <c r="X60" i="10"/>
  <c r="X46" i="10"/>
  <c r="X38" i="10"/>
  <c r="X30" i="10"/>
  <c r="X44" i="10"/>
  <c r="X28" i="10"/>
  <c r="X34" i="10"/>
  <c r="X26" i="10" s="1"/>
  <c r="X40" i="10"/>
  <c r="X36" i="10" s="1"/>
  <c r="X32" i="10"/>
  <c r="X24" i="10"/>
  <c r="X16" i="10"/>
  <c r="X22" i="10"/>
  <c r="X14" i="10"/>
  <c r="X20" i="10"/>
  <c r="X12" i="10"/>
  <c r="X18" i="10"/>
  <c r="Y4" i="10"/>
  <c r="X3" i="10"/>
  <c r="AA105" i="10"/>
  <c r="W10" i="10"/>
  <c r="Z73" i="10"/>
  <c r="Y67" i="10"/>
  <c r="Y53" i="10" s="1"/>
  <c r="Y9" i="10" s="1"/>
  <c r="Y7" i="10" s="1"/>
  <c r="AA87" i="10"/>
  <c r="Z81" i="10"/>
  <c r="Z75" i="10" s="1"/>
  <c r="W66" i="10"/>
  <c r="AA89" i="10"/>
  <c r="W36" i="10"/>
  <c r="W52" i="10"/>
  <c r="W8" i="10" s="1"/>
  <c r="W6" i="10" s="1"/>
  <c r="AA103" i="10"/>
  <c r="Z91" i="10"/>
  <c r="Y11" i="10"/>
  <c r="Z25" i="10"/>
  <c r="W26" i="10"/>
  <c r="X66" i="10" l="1"/>
  <c r="AB41" i="10"/>
  <c r="AA37" i="10"/>
  <c r="AB89" i="10"/>
  <c r="AB105" i="10"/>
  <c r="Z67" i="10"/>
  <c r="Z53" i="10" s="1"/>
  <c r="Z9" i="10" s="1"/>
  <c r="Z7" i="10" s="1"/>
  <c r="AA73" i="10"/>
  <c r="Z11" i="10"/>
  <c r="AA25" i="10"/>
  <c r="X42" i="10"/>
  <c r="AB51" i="10"/>
  <c r="AA43" i="10"/>
  <c r="AB87" i="10"/>
  <c r="AA81" i="10"/>
  <c r="AA75" i="10" s="1"/>
  <c r="X10" i="10"/>
  <c r="X80" i="10"/>
  <c r="X74" i="10" s="1"/>
  <c r="X52" i="10" s="1"/>
  <c r="X90" i="10"/>
  <c r="AA35" i="10"/>
  <c r="Z27" i="10"/>
  <c r="AB103" i="10"/>
  <c r="AA91" i="10"/>
  <c r="Y102" i="10"/>
  <c r="Y104" i="10"/>
  <c r="Y100" i="10"/>
  <c r="Y98" i="10"/>
  <c r="Y96" i="10"/>
  <c r="Y88" i="10"/>
  <c r="Y94" i="10"/>
  <c r="Y92" i="10"/>
  <c r="Y86" i="10"/>
  <c r="Y78" i="10"/>
  <c r="Y84" i="10"/>
  <c r="Y82" i="10"/>
  <c r="Y72" i="10"/>
  <c r="Y70" i="10"/>
  <c r="Y76" i="10"/>
  <c r="Y68" i="10"/>
  <c r="Y58" i="10"/>
  <c r="Y50" i="10"/>
  <c r="Y64" i="10"/>
  <c r="Y56" i="10"/>
  <c r="Y48" i="10"/>
  <c r="Y62" i="10"/>
  <c r="Y54" i="10"/>
  <c r="Y60" i="10"/>
  <c r="Y44" i="10"/>
  <c r="Y34" i="10"/>
  <c r="Y26" i="10" s="1"/>
  <c r="Y40" i="10"/>
  <c r="Y36" i="10" s="1"/>
  <c r="Y32" i="10"/>
  <c r="Y46" i="10"/>
  <c r="Y38" i="10"/>
  <c r="Y30" i="10"/>
  <c r="Y28" i="10"/>
  <c r="Y22" i="10"/>
  <c r="Y14" i="10"/>
  <c r="Y20" i="10"/>
  <c r="Y12" i="10"/>
  <c r="Y18" i="10"/>
  <c r="Y24" i="10"/>
  <c r="Y16" i="10"/>
  <c r="Z4" i="10"/>
  <c r="Y3" i="10"/>
  <c r="X8" i="10" l="1"/>
  <c r="X6" i="10" s="1"/>
  <c r="Y42" i="10"/>
  <c r="AC89" i="10"/>
  <c r="AB73" i="10"/>
  <c r="AA67" i="10"/>
  <c r="AA53" i="10" s="1"/>
  <c r="AA9" i="10" s="1"/>
  <c r="AA7" i="10" s="1"/>
  <c r="AC87" i="10"/>
  <c r="AB81" i="10"/>
  <c r="AB75" i="10" s="1"/>
  <c r="AC41" i="10"/>
  <c r="AB37" i="10"/>
  <c r="AA11" i="10"/>
  <c r="AB25" i="10"/>
  <c r="AC103" i="10"/>
  <c r="AB91" i="10"/>
  <c r="Y80" i="10"/>
  <c r="Y74" i="10" s="1"/>
  <c r="Z104" i="10"/>
  <c r="Z102" i="10"/>
  <c r="Z100" i="10"/>
  <c r="Z98" i="10"/>
  <c r="Z96" i="10"/>
  <c r="Z88" i="10"/>
  <c r="Z94" i="10"/>
  <c r="Z92" i="10"/>
  <c r="Z86" i="10"/>
  <c r="Z78" i="10"/>
  <c r="Z84" i="10"/>
  <c r="Z82" i="10"/>
  <c r="Z72" i="10"/>
  <c r="Z70" i="10"/>
  <c r="Z76" i="10"/>
  <c r="Z68" i="10"/>
  <c r="Z64" i="10"/>
  <c r="Z56" i="10"/>
  <c r="Z48" i="10"/>
  <c r="Z62" i="10"/>
  <c r="Z54" i="10"/>
  <c r="Z60" i="10"/>
  <c r="Z58" i="10"/>
  <c r="Z50" i="10"/>
  <c r="Z44" i="10"/>
  <c r="Z28" i="10"/>
  <c r="Z34" i="10"/>
  <c r="Z26" i="10" s="1"/>
  <c r="Z40" i="10"/>
  <c r="Z32" i="10"/>
  <c r="Z46" i="10"/>
  <c r="Z38" i="10"/>
  <c r="Z30" i="10"/>
  <c r="Z22" i="10"/>
  <c r="Z14" i="10"/>
  <c r="Z20" i="10"/>
  <c r="Z12" i="10"/>
  <c r="Z18" i="10"/>
  <c r="Z24" i="10"/>
  <c r="Z16" i="10"/>
  <c r="AA4" i="10"/>
  <c r="Z3" i="10"/>
  <c r="Y52" i="10"/>
  <c r="AC51" i="10"/>
  <c r="AB43" i="10"/>
  <c r="Y66" i="10"/>
  <c r="AA27" i="10"/>
  <c r="AB35" i="10"/>
  <c r="Y90" i="10"/>
  <c r="Y8" i="10" s="1"/>
  <c r="Y6" i="10" s="1"/>
  <c r="Y10" i="10"/>
  <c r="AC105" i="10"/>
  <c r="Z10" i="10" l="1"/>
  <c r="AD103" i="10"/>
  <c r="AC91" i="10"/>
  <c r="AB67" i="10"/>
  <c r="AB53" i="10" s="1"/>
  <c r="AB9" i="10" s="1"/>
  <c r="AB7" i="10" s="1"/>
  <c r="AC73" i="10"/>
  <c r="Z66" i="10"/>
  <c r="AB11" i="10"/>
  <c r="AC25" i="10"/>
  <c r="Z36" i="10"/>
  <c r="AD89" i="10"/>
  <c r="AD51" i="10"/>
  <c r="AC43" i="10"/>
  <c r="AD105" i="10"/>
  <c r="Z90" i="10"/>
  <c r="AC37" i="10"/>
  <c r="AD41" i="10"/>
  <c r="Z80" i="10"/>
  <c r="Z74" i="10" s="1"/>
  <c r="Z52" i="10" s="1"/>
  <c r="Z8" i="10" s="1"/>
  <c r="Z6" i="10" s="1"/>
  <c r="AC35" i="10"/>
  <c r="AB27" i="10"/>
  <c r="AA104" i="10"/>
  <c r="AA102" i="10"/>
  <c r="AA100" i="10"/>
  <c r="AA98" i="10"/>
  <c r="AA88" i="10"/>
  <c r="AA94" i="10"/>
  <c r="AA96" i="10"/>
  <c r="AA92" i="10"/>
  <c r="AA86" i="10"/>
  <c r="AA78" i="10"/>
  <c r="AA84" i="10"/>
  <c r="AA82" i="10"/>
  <c r="AA72" i="10"/>
  <c r="AA66" i="10" s="1"/>
  <c r="AA70" i="10"/>
  <c r="AA76" i="10"/>
  <c r="AA68" i="10"/>
  <c r="AA64" i="10"/>
  <c r="AA56" i="10"/>
  <c r="AA48" i="10"/>
  <c r="AA62" i="10"/>
  <c r="AA54" i="10"/>
  <c r="AA60" i="10"/>
  <c r="AA58" i="10"/>
  <c r="AA50" i="10"/>
  <c r="AA34" i="10"/>
  <c r="AA40" i="10"/>
  <c r="AA32" i="10"/>
  <c r="AA46" i="10"/>
  <c r="AA38" i="10"/>
  <c r="AA30" i="10"/>
  <c r="AA44" i="10"/>
  <c r="AA28" i="10"/>
  <c r="AA20" i="10"/>
  <c r="AA12" i="10"/>
  <c r="AA18" i="10"/>
  <c r="AA24" i="10"/>
  <c r="AA16" i="10"/>
  <c r="AA22" i="10"/>
  <c r="AA14" i="10"/>
  <c r="AB4" i="10"/>
  <c r="AA3" i="10"/>
  <c r="Z42" i="10"/>
  <c r="AD87" i="10"/>
  <c r="AC81" i="10"/>
  <c r="AC75" i="10" s="1"/>
  <c r="AD35" i="10" l="1"/>
  <c r="AC27" i="10"/>
  <c r="AC67" i="10"/>
  <c r="AC53" i="10" s="1"/>
  <c r="AC9" i="10" s="1"/>
  <c r="AC7" i="10" s="1"/>
  <c r="AD73" i="10"/>
  <c r="AE51" i="10"/>
  <c r="AD43" i="10"/>
  <c r="AA10" i="10"/>
  <c r="AD37" i="10"/>
  <c r="AE41" i="10"/>
  <c r="AE89" i="10"/>
  <c r="AE103" i="10"/>
  <c r="AD91" i="10"/>
  <c r="AE87" i="10"/>
  <c r="AD81" i="10"/>
  <c r="AD75" i="10" s="1"/>
  <c r="AA36" i="10"/>
  <c r="AA90" i="10"/>
  <c r="AA8" i="10" s="1"/>
  <c r="AA6" i="10" s="1"/>
  <c r="AC11" i="10"/>
  <c r="AD25" i="10"/>
  <c r="AA26" i="10"/>
  <c r="AA80" i="10"/>
  <c r="AA74" i="10" s="1"/>
  <c r="AA52" i="10" s="1"/>
  <c r="AB104" i="10"/>
  <c r="AB102" i="10"/>
  <c r="AB100" i="10"/>
  <c r="AB98" i="10"/>
  <c r="AB94" i="10"/>
  <c r="AB96" i="10"/>
  <c r="AB92" i="10"/>
  <c r="AB88" i="10"/>
  <c r="AB84" i="10"/>
  <c r="AB82" i="10"/>
  <c r="AB86" i="10"/>
  <c r="AB80" i="10" s="1"/>
  <c r="AB78" i="10"/>
  <c r="AB70" i="10"/>
  <c r="AB76" i="10"/>
  <c r="AB68" i="10"/>
  <c r="AB72" i="10"/>
  <c r="AB62" i="10"/>
  <c r="AB54" i="10"/>
  <c r="AB60" i="10"/>
  <c r="AB58" i="10"/>
  <c r="AB50" i="10"/>
  <c r="AB64" i="10"/>
  <c r="AB56" i="10"/>
  <c r="AB48" i="10"/>
  <c r="AB34" i="10"/>
  <c r="AB40" i="10"/>
  <c r="AB36" i="10" s="1"/>
  <c r="AB32" i="10"/>
  <c r="AB46" i="10"/>
  <c r="AB38" i="10"/>
  <c r="AB30" i="10"/>
  <c r="AB44" i="10"/>
  <c r="AB28" i="10"/>
  <c r="AB20" i="10"/>
  <c r="AB12" i="10"/>
  <c r="AB18" i="10"/>
  <c r="AB24" i="10"/>
  <c r="AB10" i="10" s="1"/>
  <c r="AB16" i="10"/>
  <c r="AB22" i="10"/>
  <c r="AB14" i="10"/>
  <c r="AC4" i="10"/>
  <c r="AB3" i="10"/>
  <c r="AA42" i="10"/>
  <c r="AE105" i="10"/>
  <c r="AF105" i="10" l="1"/>
  <c r="AF103" i="10"/>
  <c r="AE91" i="10"/>
  <c r="AF51" i="10"/>
  <c r="AE43" i="10"/>
  <c r="AB42" i="10"/>
  <c r="AE25" i="10"/>
  <c r="AD11" i="10"/>
  <c r="AD67" i="10"/>
  <c r="AD53" i="10" s="1"/>
  <c r="AD9" i="10" s="1"/>
  <c r="AD7" i="10" s="1"/>
  <c r="AE73" i="10"/>
  <c r="AF89" i="10"/>
  <c r="AB74" i="10"/>
  <c r="AE37" i="10"/>
  <c r="AF41" i="10"/>
  <c r="AB90" i="10"/>
  <c r="AE35" i="10"/>
  <c r="AD27" i="10"/>
  <c r="AB26" i="10"/>
  <c r="AC104" i="10"/>
  <c r="AC102" i="10"/>
  <c r="AC98" i="10"/>
  <c r="AC100" i="10"/>
  <c r="AC94" i="10"/>
  <c r="AC96" i="10"/>
  <c r="AC92" i="10"/>
  <c r="AC88" i="10"/>
  <c r="AC84" i="10"/>
  <c r="AC82" i="10"/>
  <c r="AC86" i="10"/>
  <c r="AC70" i="10"/>
  <c r="AC78" i="10"/>
  <c r="AC76" i="10"/>
  <c r="AC68" i="10"/>
  <c r="AC72" i="10"/>
  <c r="AC62" i="10"/>
  <c r="AC54" i="10"/>
  <c r="AC60" i="10"/>
  <c r="AC58" i="10"/>
  <c r="AC50" i="10"/>
  <c r="AC64" i="10"/>
  <c r="AC56" i="10"/>
  <c r="AC48" i="10"/>
  <c r="AC40" i="10"/>
  <c r="AC36" i="10" s="1"/>
  <c r="AC32" i="10"/>
  <c r="AC46" i="10"/>
  <c r="AC38" i="10"/>
  <c r="AC30" i="10"/>
  <c r="AC44" i="10"/>
  <c r="AC34" i="10"/>
  <c r="AC26" i="10" s="1"/>
  <c r="AC18" i="10"/>
  <c r="AC24" i="10"/>
  <c r="AC10" i="10" s="1"/>
  <c r="AC16" i="10"/>
  <c r="AC22" i="10"/>
  <c r="AC14" i="10"/>
  <c r="AC28" i="10"/>
  <c r="AC20" i="10"/>
  <c r="AC12" i="10"/>
  <c r="AD4" i="10"/>
  <c r="AC3" i="10"/>
  <c r="AB66" i="10"/>
  <c r="AB52" i="10" s="1"/>
  <c r="AB8" i="10" s="1"/>
  <c r="AB6" i="10" s="1"/>
  <c r="AF87" i="10"/>
  <c r="AE81" i="10"/>
  <c r="AE75" i="10" s="1"/>
  <c r="AC90" i="10" l="1"/>
  <c r="AD104" i="10"/>
  <c r="AD102" i="10"/>
  <c r="AD90" i="10" s="1"/>
  <c r="AD98" i="10"/>
  <c r="AD100" i="10"/>
  <c r="AD96" i="10"/>
  <c r="AD92" i="10"/>
  <c r="AD88" i="10"/>
  <c r="AD94" i="10"/>
  <c r="AD82" i="10"/>
  <c r="AD86" i="10"/>
  <c r="AD80" i="10" s="1"/>
  <c r="AD74" i="10" s="1"/>
  <c r="AD78" i="10"/>
  <c r="AD84" i="10"/>
  <c r="AD76" i="10"/>
  <c r="AD68" i="10"/>
  <c r="AD72" i="10"/>
  <c r="AD70" i="10"/>
  <c r="AD60" i="10"/>
  <c r="AD58" i="10"/>
  <c r="AD50" i="10"/>
  <c r="AD64" i="10"/>
  <c r="AD56" i="10"/>
  <c r="AD48" i="10"/>
  <c r="AD62" i="10"/>
  <c r="AD54" i="10"/>
  <c r="AD40" i="10"/>
  <c r="AD32" i="10"/>
  <c r="AD46" i="10"/>
  <c r="AD38" i="10"/>
  <c r="AD30" i="10"/>
  <c r="AD44" i="10"/>
  <c r="AD28" i="10"/>
  <c r="AD34" i="10"/>
  <c r="AD18" i="10"/>
  <c r="AD24" i="10"/>
  <c r="AD10" i="10" s="1"/>
  <c r="AD16" i="10"/>
  <c r="AD22" i="10"/>
  <c r="AD14" i="10"/>
  <c r="AD20" i="10"/>
  <c r="AD12" i="10"/>
  <c r="AD3" i="10"/>
  <c r="AE4" i="10"/>
  <c r="AC66" i="10"/>
  <c r="AG51" i="10"/>
  <c r="AF43" i="10"/>
  <c r="AG89" i="10"/>
  <c r="AE67" i="10"/>
  <c r="AE53" i="10" s="1"/>
  <c r="AE9" i="10" s="1"/>
  <c r="AE7" i="10" s="1"/>
  <c r="AF73" i="10"/>
  <c r="AG103" i="10"/>
  <c r="AF91" i="10"/>
  <c r="AF35" i="10"/>
  <c r="AE27" i="10"/>
  <c r="AG105" i="10"/>
  <c r="AC42" i="10"/>
  <c r="AG87" i="10"/>
  <c r="AF81" i="10"/>
  <c r="AF75" i="10" s="1"/>
  <c r="AC80" i="10"/>
  <c r="AC74" i="10" s="1"/>
  <c r="AC52" i="10" s="1"/>
  <c r="AC8" i="10" s="1"/>
  <c r="AC6" i="10" s="1"/>
  <c r="AF37" i="10"/>
  <c r="AG41" i="10"/>
  <c r="AE11" i="10"/>
  <c r="AF25" i="10"/>
  <c r="AH103" i="10" l="1"/>
  <c r="AG91" i="10"/>
  <c r="AD42" i="10"/>
  <c r="AE104" i="10"/>
  <c r="AE102" i="10"/>
  <c r="AE100" i="10"/>
  <c r="AE98" i="10"/>
  <c r="AE96" i="10"/>
  <c r="AE92" i="10"/>
  <c r="AE88" i="10"/>
  <c r="AE94" i="10"/>
  <c r="AE82" i="10"/>
  <c r="AE86" i="10"/>
  <c r="AE78" i="10"/>
  <c r="AE84" i="10"/>
  <c r="AE76" i="10"/>
  <c r="AE68" i="10"/>
  <c r="AE72" i="10"/>
  <c r="AE66" i="10" s="1"/>
  <c r="AE70" i="10"/>
  <c r="AE60" i="10"/>
  <c r="AE58" i="10"/>
  <c r="AE50" i="10"/>
  <c r="AE64" i="10"/>
  <c r="AE56" i="10"/>
  <c r="AE48" i="10"/>
  <c r="AE62" i="10"/>
  <c r="AE54" i="10"/>
  <c r="AE46" i="10"/>
  <c r="AE38" i="10"/>
  <c r="AE44" i="10"/>
  <c r="AE28" i="10"/>
  <c r="AE34" i="10"/>
  <c r="AE40" i="10"/>
  <c r="AE32" i="10"/>
  <c r="AE24" i="10"/>
  <c r="AE16" i="10"/>
  <c r="AE22" i="10"/>
  <c r="AE14" i="10"/>
  <c r="AE30" i="10"/>
  <c r="AE20" i="10"/>
  <c r="AE12" i="10"/>
  <c r="AE18" i="10"/>
  <c r="AE3" i="10"/>
  <c r="AF4" i="10"/>
  <c r="AD36" i="10"/>
  <c r="AF11" i="10"/>
  <c r="AG25" i="10"/>
  <c r="AD26" i="10"/>
  <c r="AD66" i="10"/>
  <c r="AD52" i="10"/>
  <c r="AD8" i="10" s="1"/>
  <c r="AD6" i="10" s="1"/>
  <c r="AF67" i="10"/>
  <c r="AF53" i="10" s="1"/>
  <c r="AF9" i="10" s="1"/>
  <c r="AF7" i="10" s="1"/>
  <c r="AG73" i="10"/>
  <c r="AH87" i="10"/>
  <c r="AG81" i="10"/>
  <c r="AG75" i="10" s="1"/>
  <c r="AH105" i="10"/>
  <c r="AH89" i="10"/>
  <c r="AG37" i="10"/>
  <c r="AH41" i="10"/>
  <c r="AG35" i="10"/>
  <c r="AF27" i="10"/>
  <c r="AH51" i="10"/>
  <c r="AG43" i="10"/>
  <c r="AE42" i="10" l="1"/>
  <c r="AI41" i="10"/>
  <c r="AH37" i="10"/>
  <c r="AH73" i="10"/>
  <c r="AG67" i="10"/>
  <c r="AG53" i="10" s="1"/>
  <c r="AG9" i="10" s="1"/>
  <c r="AG7" i="10" s="1"/>
  <c r="AE80" i="10"/>
  <c r="AE74" i="10" s="1"/>
  <c r="AE90" i="10"/>
  <c r="AF102" i="10"/>
  <c r="AF90" i="10" s="1"/>
  <c r="AF104" i="10"/>
  <c r="AF96" i="10"/>
  <c r="AF100" i="10"/>
  <c r="AF98" i="10"/>
  <c r="AF88" i="10"/>
  <c r="AF94" i="10"/>
  <c r="AF92" i="10"/>
  <c r="AF86" i="10"/>
  <c r="AF80" i="10" s="1"/>
  <c r="AF74" i="10" s="1"/>
  <c r="AF78" i="10"/>
  <c r="AF84" i="10"/>
  <c r="AF82" i="10"/>
  <c r="AF72" i="10"/>
  <c r="AF70" i="10"/>
  <c r="AF76" i="10"/>
  <c r="AF68" i="10"/>
  <c r="AF58" i="10"/>
  <c r="AF50" i="10"/>
  <c r="AF64" i="10"/>
  <c r="AF56" i="10"/>
  <c r="AF48" i="10"/>
  <c r="AF62" i="10"/>
  <c r="AF54" i="10"/>
  <c r="AF60" i="10"/>
  <c r="AF46" i="10"/>
  <c r="AF38" i="10"/>
  <c r="AF30" i="10"/>
  <c r="AF44" i="10"/>
  <c r="AF28" i="10"/>
  <c r="AF34" i="10"/>
  <c r="AF26" i="10" s="1"/>
  <c r="AF40" i="10"/>
  <c r="AF36" i="10" s="1"/>
  <c r="AF32" i="10"/>
  <c r="AF24" i="10"/>
  <c r="AF16" i="10"/>
  <c r="AF22" i="10"/>
  <c r="AF14" i="10"/>
  <c r="AF20" i="10"/>
  <c r="AF12" i="10"/>
  <c r="AF18" i="10"/>
  <c r="AG4" i="10"/>
  <c r="AF3" i="10"/>
  <c r="AE10" i="10"/>
  <c r="AI87" i="10"/>
  <c r="AH81" i="10"/>
  <c r="AH75" i="10" s="1"/>
  <c r="AE52" i="10"/>
  <c r="AE8" i="10" s="1"/>
  <c r="AE6" i="10" s="1"/>
  <c r="AI89" i="10"/>
  <c r="AI103" i="10"/>
  <c r="AH91" i="10"/>
  <c r="AH35" i="10"/>
  <c r="AG27" i="10"/>
  <c r="AE36" i="10"/>
  <c r="AI51" i="10"/>
  <c r="AH43" i="10"/>
  <c r="AI105" i="10"/>
  <c r="AG11" i="10"/>
  <c r="AH25" i="10"/>
  <c r="AE26" i="10"/>
  <c r="AF10" i="10" l="1"/>
  <c r="AJ89" i="10"/>
  <c r="AG102" i="10"/>
  <c r="AG104" i="10"/>
  <c r="AG100" i="10"/>
  <c r="AG98" i="10"/>
  <c r="AG96" i="10"/>
  <c r="AG88" i="10"/>
  <c r="AG94" i="10"/>
  <c r="AG92" i="10"/>
  <c r="AG86" i="10"/>
  <c r="AG78" i="10"/>
  <c r="AG84" i="10"/>
  <c r="AG82" i="10"/>
  <c r="AG72" i="10"/>
  <c r="AG66" i="10" s="1"/>
  <c r="AG70" i="10"/>
  <c r="AG76" i="10"/>
  <c r="AG68" i="10"/>
  <c r="AG58" i="10"/>
  <c r="AG50" i="10"/>
  <c r="AG64" i="10"/>
  <c r="AG56" i="10"/>
  <c r="AG48" i="10"/>
  <c r="AG62" i="10"/>
  <c r="AG54" i="10"/>
  <c r="AG60" i="10"/>
  <c r="AG44" i="10"/>
  <c r="AG34" i="10"/>
  <c r="AG40" i="10"/>
  <c r="AG36" i="10" s="1"/>
  <c r="AG32" i="10"/>
  <c r="AG46" i="10"/>
  <c r="AG38" i="10"/>
  <c r="AG30" i="10"/>
  <c r="AG22" i="10"/>
  <c r="AG14" i="10"/>
  <c r="AG20" i="10"/>
  <c r="AG12" i="10"/>
  <c r="AG18" i="10"/>
  <c r="AG28" i="10"/>
  <c r="AG24" i="10"/>
  <c r="AG16" i="10"/>
  <c r="AH4" i="10"/>
  <c r="AG3" i="10"/>
  <c r="AF66" i="10"/>
  <c r="AF52" i="10" s="1"/>
  <c r="AF8" i="10" s="1"/>
  <c r="AF6" i="10" s="1"/>
  <c r="AH67" i="10"/>
  <c r="AH53" i="10" s="1"/>
  <c r="AH9" i="10" s="1"/>
  <c r="AH7" i="10" s="1"/>
  <c r="AI73" i="10"/>
  <c r="AJ87" i="10"/>
  <c r="AI81" i="10"/>
  <c r="AI75" i="10" s="1"/>
  <c r="AH11" i="10"/>
  <c r="AI25" i="10"/>
  <c r="AI35" i="10"/>
  <c r="AH27" i="10"/>
  <c r="AJ41" i="10"/>
  <c r="AI37" i="10"/>
  <c r="AJ105" i="10"/>
  <c r="AJ51" i="10"/>
  <c r="AI43" i="10"/>
  <c r="AJ103" i="10"/>
  <c r="AI91" i="10"/>
  <c r="AF42" i="10"/>
  <c r="AK41" i="10" l="1"/>
  <c r="AJ37" i="10"/>
  <c r="AJ73" i="10"/>
  <c r="AI67" i="10"/>
  <c r="AI53" i="10" s="1"/>
  <c r="AI9" i="10" s="1"/>
  <c r="AI7" i="10" s="1"/>
  <c r="AG26" i="10"/>
  <c r="AG42" i="10"/>
  <c r="AK103" i="10"/>
  <c r="AJ91" i="10"/>
  <c r="AI27" i="10"/>
  <c r="AJ35" i="10"/>
  <c r="AI11" i="10"/>
  <c r="AJ25" i="10"/>
  <c r="AG80" i="10"/>
  <c r="AG74" i="10" s="1"/>
  <c r="AG90" i="10"/>
  <c r="AG8" i="10" s="1"/>
  <c r="AG6" i="10" s="1"/>
  <c r="AH104" i="10"/>
  <c r="AH102" i="10"/>
  <c r="AH100" i="10"/>
  <c r="AH98" i="10"/>
  <c r="AH96" i="10"/>
  <c r="AH88" i="10"/>
  <c r="AH94" i="10"/>
  <c r="AH92" i="10"/>
  <c r="AH86" i="10"/>
  <c r="AH78" i="10"/>
  <c r="AH84" i="10"/>
  <c r="AH82" i="10"/>
  <c r="AH72" i="10"/>
  <c r="AH66" i="10" s="1"/>
  <c r="AH70" i="10"/>
  <c r="AH76" i="10"/>
  <c r="AH68" i="10"/>
  <c r="AH64" i="10"/>
  <c r="AH56" i="10"/>
  <c r="AH48" i="10"/>
  <c r="AH62" i="10"/>
  <c r="AH54" i="10"/>
  <c r="AH60" i="10"/>
  <c r="AH58" i="10"/>
  <c r="AH50" i="10"/>
  <c r="AH44" i="10"/>
  <c r="AH28" i="10"/>
  <c r="AH34" i="10"/>
  <c r="AH40" i="10"/>
  <c r="AH32" i="10"/>
  <c r="AH46" i="10"/>
  <c r="AH38" i="10"/>
  <c r="AH30" i="10"/>
  <c r="AH22" i="10"/>
  <c r="AH14" i="10"/>
  <c r="AH20" i="10"/>
  <c r="AH12" i="10"/>
  <c r="AH18" i="10"/>
  <c r="AH24" i="10"/>
  <c r="AH16" i="10"/>
  <c r="AI4" i="10"/>
  <c r="AH3" i="10"/>
  <c r="AK89" i="10"/>
  <c r="AK51" i="10"/>
  <c r="AJ43" i="10"/>
  <c r="AK105" i="10"/>
  <c r="AK87" i="10"/>
  <c r="AJ81" i="10"/>
  <c r="AJ75" i="10" s="1"/>
  <c r="AG10" i="10"/>
  <c r="AG52" i="10"/>
  <c r="AL105" i="10" l="1"/>
  <c r="AH10" i="10"/>
  <c r="AJ11" i="10"/>
  <c r="AK25" i="10"/>
  <c r="AL51" i="10"/>
  <c r="AK43" i="10"/>
  <c r="AH36" i="10"/>
  <c r="AK35" i="10"/>
  <c r="AJ27" i="10"/>
  <c r="AJ67" i="10"/>
  <c r="AJ53" i="10" s="1"/>
  <c r="AJ9" i="10" s="1"/>
  <c r="AJ7" i="10" s="1"/>
  <c r="AK73" i="10"/>
  <c r="AH26" i="10"/>
  <c r="AL89" i="10"/>
  <c r="AH90" i="10"/>
  <c r="AK37" i="10"/>
  <c r="AL41" i="10"/>
  <c r="AH80" i="10"/>
  <c r="AH74" i="10" s="1"/>
  <c r="AH52" i="10" s="1"/>
  <c r="AH8" i="10" s="1"/>
  <c r="AH6" i="10" s="1"/>
  <c r="AL103" i="10"/>
  <c r="AK91" i="10"/>
  <c r="AL87" i="10"/>
  <c r="AK81" i="10"/>
  <c r="AK75" i="10" s="1"/>
  <c r="AI104" i="10"/>
  <c r="AI102" i="10"/>
  <c r="AI100" i="10"/>
  <c r="AI98" i="10"/>
  <c r="AI96" i="10"/>
  <c r="AI88" i="10"/>
  <c r="AI94" i="10"/>
  <c r="AI92" i="10"/>
  <c r="AI86" i="10"/>
  <c r="AI78" i="10"/>
  <c r="AI84" i="10"/>
  <c r="AI82" i="10"/>
  <c r="AI72" i="10"/>
  <c r="AI70" i="10"/>
  <c r="AI76" i="10"/>
  <c r="AI68" i="10"/>
  <c r="AI64" i="10"/>
  <c r="AI56" i="10"/>
  <c r="AI48" i="10"/>
  <c r="AI62" i="10"/>
  <c r="AI54" i="10"/>
  <c r="AI60" i="10"/>
  <c r="AI58" i="10"/>
  <c r="AI50" i="10"/>
  <c r="AI34" i="10"/>
  <c r="AI40" i="10"/>
  <c r="AI36" i="10" s="1"/>
  <c r="AI32" i="10"/>
  <c r="AI46" i="10"/>
  <c r="AI38" i="10"/>
  <c r="AI30" i="10"/>
  <c r="AI44" i="10"/>
  <c r="AI28" i="10"/>
  <c r="AI20" i="10"/>
  <c r="AI12" i="10"/>
  <c r="AI18" i="10"/>
  <c r="AI24" i="10"/>
  <c r="AI16" i="10"/>
  <c r="AI22" i="10"/>
  <c r="AI14" i="10"/>
  <c r="AJ4" i="10"/>
  <c r="AI3" i="10"/>
  <c r="AH42" i="10"/>
  <c r="AM87" i="10" l="1"/>
  <c r="AL81" i="10"/>
  <c r="AL75" i="10" s="1"/>
  <c r="AM89" i="10"/>
  <c r="AM51" i="10"/>
  <c r="AL43" i="10"/>
  <c r="AI66" i="10"/>
  <c r="AM103" i="10"/>
  <c r="AL91" i="10"/>
  <c r="AK11" i="10"/>
  <c r="AL25" i="10"/>
  <c r="AI10" i="10"/>
  <c r="AK67" i="10"/>
  <c r="AK53" i="10" s="1"/>
  <c r="AK9" i="10" s="1"/>
  <c r="AK7" i="10" s="1"/>
  <c r="AL73" i="10"/>
  <c r="AI90" i="10"/>
  <c r="AL37" i="10"/>
  <c r="AM41" i="10"/>
  <c r="AI26" i="10"/>
  <c r="AI80" i="10"/>
  <c r="AI74" i="10" s="1"/>
  <c r="AI52" i="10" s="1"/>
  <c r="AI8" i="10" s="1"/>
  <c r="AI6" i="10" s="1"/>
  <c r="AL35" i="10"/>
  <c r="AK27" i="10"/>
  <c r="AJ104" i="10"/>
  <c r="AJ102" i="10"/>
  <c r="AJ100" i="10"/>
  <c r="AJ98" i="10"/>
  <c r="AJ96" i="10"/>
  <c r="AJ94" i="10"/>
  <c r="AJ92" i="10"/>
  <c r="AJ88" i="10"/>
  <c r="AJ84" i="10"/>
  <c r="AJ82" i="10"/>
  <c r="AJ86" i="10"/>
  <c r="AJ80" i="10" s="1"/>
  <c r="AJ78" i="10"/>
  <c r="AJ70" i="10"/>
  <c r="AJ76" i="10"/>
  <c r="AJ68" i="10"/>
  <c r="AJ72" i="10"/>
  <c r="AJ66" i="10" s="1"/>
  <c r="AJ62" i="10"/>
  <c r="AJ54" i="10"/>
  <c r="AJ60" i="10"/>
  <c r="AJ58" i="10"/>
  <c r="AJ50" i="10"/>
  <c r="AJ64" i="10"/>
  <c r="AJ56" i="10"/>
  <c r="AJ48" i="10"/>
  <c r="AJ34" i="10"/>
  <c r="AJ40" i="10"/>
  <c r="AJ32" i="10"/>
  <c r="AJ46" i="10"/>
  <c r="AJ38" i="10"/>
  <c r="AJ30" i="10"/>
  <c r="AJ44" i="10"/>
  <c r="AJ28" i="10"/>
  <c r="AJ20" i="10"/>
  <c r="AJ12" i="10"/>
  <c r="AJ18" i="10"/>
  <c r="AJ24" i="10"/>
  <c r="AJ16" i="10"/>
  <c r="AJ22" i="10"/>
  <c r="AJ14" i="10"/>
  <c r="AK4" i="10"/>
  <c r="AJ3" i="10"/>
  <c r="AI42" i="10"/>
  <c r="AM105" i="10"/>
  <c r="AL67" i="10" l="1"/>
  <c r="AL53" i="10" s="1"/>
  <c r="AM73" i="10"/>
  <c r="AM35" i="10"/>
  <c r="AL27" i="10"/>
  <c r="AN51" i="10"/>
  <c r="AM43" i="10"/>
  <c r="AJ42" i="10"/>
  <c r="AM25" i="10"/>
  <c r="AL11" i="10"/>
  <c r="AN89" i="10"/>
  <c r="AK104" i="10"/>
  <c r="AK102" i="10"/>
  <c r="AK98" i="10"/>
  <c r="AK96" i="10"/>
  <c r="AK100" i="10"/>
  <c r="AK94" i="10"/>
  <c r="AK92" i="10"/>
  <c r="AK88" i="10"/>
  <c r="AK84" i="10"/>
  <c r="AK82" i="10"/>
  <c r="AK86" i="10"/>
  <c r="AK80" i="10" s="1"/>
  <c r="AK74" i="10" s="1"/>
  <c r="AK78" i="10"/>
  <c r="AK70" i="10"/>
  <c r="AK76" i="10"/>
  <c r="AK68" i="10"/>
  <c r="AK72" i="10"/>
  <c r="AK66" i="10" s="1"/>
  <c r="AK62" i="10"/>
  <c r="AK54" i="10"/>
  <c r="AK60" i="10"/>
  <c r="AK58" i="10"/>
  <c r="AK50" i="10"/>
  <c r="AK64" i="10"/>
  <c r="AK56" i="10"/>
  <c r="AK48" i="10"/>
  <c r="AK40" i="10"/>
  <c r="AK36" i="10" s="1"/>
  <c r="AK32" i="10"/>
  <c r="AK46" i="10"/>
  <c r="AK38" i="10"/>
  <c r="AK30" i="10"/>
  <c r="AK44" i="10"/>
  <c r="AK28" i="10"/>
  <c r="AK34" i="10"/>
  <c r="AK26" i="10" s="1"/>
  <c r="AK18" i="10"/>
  <c r="AK24" i="10"/>
  <c r="AK16" i="10"/>
  <c r="AK22" i="10"/>
  <c r="AK14" i="10"/>
  <c r="AK20" i="10"/>
  <c r="AK12" i="10"/>
  <c r="AL4" i="10"/>
  <c r="AK3" i="10"/>
  <c r="AJ10" i="10"/>
  <c r="AN105" i="10"/>
  <c r="AJ74" i="10"/>
  <c r="AJ52" i="10" s="1"/>
  <c r="AM37" i="10"/>
  <c r="AN41" i="10"/>
  <c r="AJ36" i="10"/>
  <c r="AJ90" i="10"/>
  <c r="AN103" i="10"/>
  <c r="AM91" i="10"/>
  <c r="AN87" i="10"/>
  <c r="AM81" i="10"/>
  <c r="AM75" i="10" s="1"/>
  <c r="AJ26" i="10"/>
  <c r="AJ8" i="10" l="1"/>
  <c r="AJ6" i="10" s="1"/>
  <c r="AO87" i="10"/>
  <c r="AN81" i="10"/>
  <c r="AN75" i="10" s="1"/>
  <c r="AO105" i="10"/>
  <c r="AO103" i="10"/>
  <c r="AN91" i="10"/>
  <c r="AK10" i="10"/>
  <c r="AK90" i="10"/>
  <c r="AO51" i="10"/>
  <c r="AN43" i="10"/>
  <c r="AL104" i="10"/>
  <c r="AL102" i="10"/>
  <c r="AL98" i="10"/>
  <c r="AL96" i="10"/>
  <c r="AL100" i="10"/>
  <c r="AL92" i="10"/>
  <c r="AL88" i="10"/>
  <c r="AL94" i="10"/>
  <c r="AL86" i="10"/>
  <c r="AL82" i="10"/>
  <c r="AL78" i="10"/>
  <c r="AL84" i="10"/>
  <c r="AL76" i="10"/>
  <c r="AL68" i="10"/>
  <c r="AL72" i="10"/>
  <c r="AL66" i="10" s="1"/>
  <c r="AL70" i="10"/>
  <c r="AL60" i="10"/>
  <c r="AL58" i="10"/>
  <c r="AL50" i="10"/>
  <c r="AL64" i="10"/>
  <c r="AL56" i="10"/>
  <c r="AL48" i="10"/>
  <c r="AL62" i="10"/>
  <c r="AL54" i="10"/>
  <c r="AL40" i="10"/>
  <c r="AL36" i="10" s="1"/>
  <c r="AL32" i="10"/>
  <c r="AL46" i="10"/>
  <c r="AL38" i="10"/>
  <c r="AL30" i="10"/>
  <c r="AL44" i="10"/>
  <c r="AL28" i="10"/>
  <c r="AL34" i="10"/>
  <c r="AL18" i="10"/>
  <c r="AL24" i="10"/>
  <c r="AL16" i="10"/>
  <c r="AL22" i="10"/>
  <c r="AL14" i="10"/>
  <c r="AL20" i="10"/>
  <c r="AL12" i="10"/>
  <c r="AL3" i="10"/>
  <c r="AM4" i="10"/>
  <c r="AK52" i="10"/>
  <c r="AK8" i="10" s="1"/>
  <c r="AK6" i="10" s="1"/>
  <c r="AN35" i="10"/>
  <c r="AM27" i="10"/>
  <c r="AN37" i="10"/>
  <c r="AO41" i="10"/>
  <c r="AO89" i="10"/>
  <c r="AM67" i="10"/>
  <c r="AM53" i="10" s="1"/>
  <c r="AM9" i="10" s="1"/>
  <c r="AM7" i="10" s="1"/>
  <c r="AN73" i="10"/>
  <c r="AL9" i="10"/>
  <c r="AL7" i="10" s="1"/>
  <c r="AK42" i="10"/>
  <c r="AM11" i="10"/>
  <c r="AN25" i="10"/>
  <c r="AN67" i="10" l="1"/>
  <c r="AN53" i="10" s="1"/>
  <c r="AN9" i="10" s="1"/>
  <c r="AN7" i="10" s="1"/>
  <c r="AO73" i="10"/>
  <c r="AL10" i="10"/>
  <c r="AL90" i="10"/>
  <c r="AP103" i="10"/>
  <c r="AO91" i="10"/>
  <c r="AM104" i="10"/>
  <c r="AM102" i="10"/>
  <c r="AM96" i="10"/>
  <c r="AM100" i="10"/>
  <c r="AM98" i="10"/>
  <c r="AM92" i="10"/>
  <c r="AM88" i="10"/>
  <c r="AM94" i="10"/>
  <c r="AM86" i="10"/>
  <c r="AM80" i="10" s="1"/>
  <c r="AM74" i="10" s="1"/>
  <c r="AM82" i="10"/>
  <c r="AM78" i="10"/>
  <c r="AM84" i="10"/>
  <c r="AM76" i="10"/>
  <c r="AM68" i="10"/>
  <c r="AM72" i="10"/>
  <c r="AM70" i="10"/>
  <c r="AM60" i="10"/>
  <c r="AM58" i="10"/>
  <c r="AM50" i="10"/>
  <c r="AM64" i="10"/>
  <c r="AM56" i="10"/>
  <c r="AM48" i="10"/>
  <c r="AM62" i="10"/>
  <c r="AM54" i="10"/>
  <c r="AM46" i="10"/>
  <c r="AM38" i="10"/>
  <c r="AM44" i="10"/>
  <c r="AM28" i="10"/>
  <c r="AM34" i="10"/>
  <c r="AM40" i="10"/>
  <c r="AM36" i="10" s="1"/>
  <c r="AM32" i="10"/>
  <c r="AM24" i="10"/>
  <c r="AM16" i="10"/>
  <c r="AM30" i="10"/>
  <c r="AM22" i="10"/>
  <c r="AM14" i="10"/>
  <c r="AM20" i="10"/>
  <c r="AM12" i="10"/>
  <c r="AM18" i="10"/>
  <c r="AM3" i="10"/>
  <c r="AN4" i="10"/>
  <c r="AL80" i="10"/>
  <c r="AL74" i="10" s="1"/>
  <c r="AL26" i="10"/>
  <c r="AP105" i="10"/>
  <c r="AL52" i="10"/>
  <c r="AL8" i="10" s="1"/>
  <c r="AL6" i="10" s="1"/>
  <c r="AP51" i="10"/>
  <c r="AO43" i="10"/>
  <c r="AP87" i="10"/>
  <c r="AO81" i="10"/>
  <c r="AO75" i="10" s="1"/>
  <c r="AP89" i="10"/>
  <c r="AN11" i="10"/>
  <c r="AO25" i="10"/>
  <c r="AO37" i="10"/>
  <c r="AP41" i="10"/>
  <c r="AO35" i="10"/>
  <c r="AN27" i="10"/>
  <c r="AL42" i="10"/>
  <c r="AN102" i="10" l="1"/>
  <c r="AN104" i="10"/>
  <c r="AN96" i="10"/>
  <c r="AN100" i="10"/>
  <c r="AN98" i="10"/>
  <c r="AN88" i="10"/>
  <c r="AN94" i="10"/>
  <c r="AN86" i="10"/>
  <c r="AN80" i="10" s="1"/>
  <c r="AN74" i="10" s="1"/>
  <c r="AN92" i="10"/>
  <c r="AN78" i="10"/>
  <c r="AN84" i="10"/>
  <c r="AN82" i="10"/>
  <c r="AN72" i="10"/>
  <c r="AN70" i="10"/>
  <c r="AN76" i="10"/>
  <c r="AN68" i="10"/>
  <c r="AN58" i="10"/>
  <c r="AN50" i="10"/>
  <c r="AN64" i="10"/>
  <c r="AN56" i="10"/>
  <c r="AN48" i="10"/>
  <c r="AN62" i="10"/>
  <c r="AN54" i="10"/>
  <c r="AN60" i="10"/>
  <c r="AN46" i="10"/>
  <c r="AN38" i="10"/>
  <c r="AN30" i="10"/>
  <c r="AN44" i="10"/>
  <c r="AN28" i="10"/>
  <c r="AN34" i="10"/>
  <c r="AN40" i="10"/>
  <c r="AN36" i="10" s="1"/>
  <c r="AN32" i="10"/>
  <c r="AN24" i="10"/>
  <c r="AN16" i="10"/>
  <c r="AN22" i="10"/>
  <c r="AN14" i="10"/>
  <c r="AN20" i="10"/>
  <c r="AN12" i="10"/>
  <c r="AN18" i="10"/>
  <c r="AO4" i="10"/>
  <c r="AN3" i="10"/>
  <c r="AQ51" i="10"/>
  <c r="AP43" i="10"/>
  <c r="AM10" i="10"/>
  <c r="AO11" i="10"/>
  <c r="AP25" i="10"/>
  <c r="AM66" i="10"/>
  <c r="AM52" i="10" s="1"/>
  <c r="AQ103" i="10"/>
  <c r="AP91" i="10"/>
  <c r="AM26" i="10"/>
  <c r="AQ41" i="10"/>
  <c r="AP37" i="10"/>
  <c r="AQ105" i="10"/>
  <c r="AQ89" i="10"/>
  <c r="AP73" i="10"/>
  <c r="AO67" i="10"/>
  <c r="AO53" i="10" s="1"/>
  <c r="AO9" i="10" s="1"/>
  <c r="AO7" i="10" s="1"/>
  <c r="AM42" i="10"/>
  <c r="AP35" i="10"/>
  <c r="AO27" i="10"/>
  <c r="AQ87" i="10"/>
  <c r="AP81" i="10"/>
  <c r="AP75" i="10" s="1"/>
  <c r="AM90" i="10"/>
  <c r="AM8" i="10" l="1"/>
  <c r="AM6" i="10" s="1"/>
  <c r="AR87" i="10"/>
  <c r="AQ81" i="10"/>
  <c r="AQ75" i="10" s="1"/>
  <c r="AO102" i="10"/>
  <c r="AO104" i="10"/>
  <c r="AO100" i="10"/>
  <c r="AO98" i="10"/>
  <c r="AO96" i="10"/>
  <c r="AO88" i="10"/>
  <c r="AO94" i="10"/>
  <c r="AO92" i="10"/>
  <c r="AO78" i="10"/>
  <c r="AO84" i="10"/>
  <c r="AO86" i="10"/>
  <c r="AO82" i="10"/>
  <c r="AO72" i="10"/>
  <c r="AO70" i="10"/>
  <c r="AO76" i="10"/>
  <c r="AO68" i="10"/>
  <c r="AO58" i="10"/>
  <c r="AO50" i="10"/>
  <c r="AO64" i="10"/>
  <c r="AO56" i="10"/>
  <c r="AO48" i="10"/>
  <c r="AO62" i="10"/>
  <c r="AO54" i="10"/>
  <c r="AO60" i="10"/>
  <c r="AO44" i="10"/>
  <c r="AO34" i="10"/>
  <c r="AO26" i="10" s="1"/>
  <c r="AO40" i="10"/>
  <c r="AO36" i="10" s="1"/>
  <c r="AO32" i="10"/>
  <c r="AO46" i="10"/>
  <c r="AO38" i="10"/>
  <c r="AO30" i="10"/>
  <c r="AO22" i="10"/>
  <c r="AO14" i="10"/>
  <c r="AO20" i="10"/>
  <c r="AO12" i="10"/>
  <c r="AO28" i="10"/>
  <c r="AO18" i="10"/>
  <c r="AO24" i="10"/>
  <c r="AO16" i="10"/>
  <c r="AP4" i="10"/>
  <c r="AO3" i="10"/>
  <c r="AR105" i="10"/>
  <c r="AP11" i="10"/>
  <c r="AQ25" i="10"/>
  <c r="AN26" i="10"/>
  <c r="AN66" i="10"/>
  <c r="AN52" i="10" s="1"/>
  <c r="AR41" i="10"/>
  <c r="AQ37" i="10"/>
  <c r="AQ35" i="10"/>
  <c r="AP27" i="10"/>
  <c r="AP67" i="10"/>
  <c r="AP53" i="10" s="1"/>
  <c r="AP9" i="10" s="1"/>
  <c r="AP7" i="10" s="1"/>
  <c r="AQ73" i="10"/>
  <c r="AR51" i="10"/>
  <c r="AQ43" i="10"/>
  <c r="AR103" i="10"/>
  <c r="AQ91" i="10"/>
  <c r="AN42" i="10"/>
  <c r="AR89" i="10"/>
  <c r="AN10" i="10"/>
  <c r="AN90" i="10"/>
  <c r="AN8" i="10" s="1"/>
  <c r="AN6" i="10" s="1"/>
  <c r="AQ27" i="10" l="1"/>
  <c r="AR35" i="10"/>
  <c r="AO80" i="10"/>
  <c r="AO74" i="10" s="1"/>
  <c r="AO42" i="10"/>
  <c r="AO90" i="10"/>
  <c r="AO8" i="10" s="1"/>
  <c r="AO6" i="10" s="1"/>
  <c r="AP104" i="10"/>
  <c r="AP102" i="10"/>
  <c r="AP100" i="10"/>
  <c r="AP98" i="10"/>
  <c r="AP96" i="10"/>
  <c r="AP88" i="10"/>
  <c r="AP94" i="10"/>
  <c r="AP86" i="10"/>
  <c r="AP80" i="10" s="1"/>
  <c r="AP74" i="10" s="1"/>
  <c r="AP92" i="10"/>
  <c r="AP78" i="10"/>
  <c r="AP84" i="10"/>
  <c r="AP82" i="10"/>
  <c r="AP72" i="10"/>
  <c r="AP70" i="10"/>
  <c r="AP76" i="10"/>
  <c r="AP68" i="10"/>
  <c r="AP64" i="10"/>
  <c r="AP56" i="10"/>
  <c r="AP48" i="10"/>
  <c r="AP62" i="10"/>
  <c r="AP54" i="10"/>
  <c r="AP60" i="10"/>
  <c r="AP58" i="10"/>
  <c r="AP50" i="10"/>
  <c r="AP42" i="10" s="1"/>
  <c r="AP44" i="10"/>
  <c r="AP28" i="10"/>
  <c r="AP34" i="10"/>
  <c r="AP40" i="10"/>
  <c r="AP32" i="10"/>
  <c r="AP46" i="10"/>
  <c r="AP38" i="10"/>
  <c r="AP30" i="10"/>
  <c r="AP22" i="10"/>
  <c r="AP14" i="10"/>
  <c r="AP20" i="10"/>
  <c r="AP12" i="10"/>
  <c r="AP18" i="10"/>
  <c r="AP24" i="10"/>
  <c r="AP16" i="10"/>
  <c r="AQ4" i="10"/>
  <c r="AP3" i="10"/>
  <c r="AS105" i="10"/>
  <c r="AS51" i="10"/>
  <c r="AR43" i="10"/>
  <c r="AS87" i="10"/>
  <c r="AR81" i="10"/>
  <c r="AR75" i="10" s="1"/>
  <c r="AS103" i="10"/>
  <c r="AR91" i="10"/>
  <c r="AS41" i="10"/>
  <c r="AR37" i="10"/>
  <c r="AR73" i="10"/>
  <c r="AQ67" i="10"/>
  <c r="AQ53" i="10" s="1"/>
  <c r="AQ9" i="10" s="1"/>
  <c r="AQ7" i="10" s="1"/>
  <c r="AO10" i="10"/>
  <c r="AO52" i="10"/>
  <c r="AS89" i="10"/>
  <c r="AQ11" i="10"/>
  <c r="AR25" i="10"/>
  <c r="AO66" i="10"/>
  <c r="AT89" i="10" l="1"/>
  <c r="AT87" i="10"/>
  <c r="AS81" i="10"/>
  <c r="AS75" i="10" s="1"/>
  <c r="AP10" i="10"/>
  <c r="AP66" i="10"/>
  <c r="AP52" i="10" s="1"/>
  <c r="AT103" i="10"/>
  <c r="AS91" i="10"/>
  <c r="AQ104" i="10"/>
  <c r="AQ102" i="10"/>
  <c r="AQ100" i="10"/>
  <c r="AQ98" i="10"/>
  <c r="AQ96" i="10"/>
  <c r="AQ88" i="10"/>
  <c r="AQ94" i="10"/>
  <c r="AQ86" i="10"/>
  <c r="AQ92" i="10"/>
  <c r="AQ78" i="10"/>
  <c r="AQ84" i="10"/>
  <c r="AQ82" i="10"/>
  <c r="AQ72" i="10"/>
  <c r="AQ70" i="10"/>
  <c r="AQ76" i="10"/>
  <c r="AQ68" i="10"/>
  <c r="AQ64" i="10"/>
  <c r="AQ56" i="10"/>
  <c r="AQ48" i="10"/>
  <c r="AQ62" i="10"/>
  <c r="AQ54" i="10"/>
  <c r="AQ60" i="10"/>
  <c r="AQ58" i="10"/>
  <c r="AQ50" i="10"/>
  <c r="AQ34" i="10"/>
  <c r="AQ40" i="10"/>
  <c r="AQ36" i="10" s="1"/>
  <c r="AQ32" i="10"/>
  <c r="AQ46" i="10"/>
  <c r="AQ38" i="10"/>
  <c r="AQ30" i="10"/>
  <c r="AQ44" i="10"/>
  <c r="AQ28" i="10"/>
  <c r="AQ20" i="10"/>
  <c r="AQ12" i="10"/>
  <c r="AQ18" i="10"/>
  <c r="AQ24" i="10"/>
  <c r="AQ16" i="10"/>
  <c r="AQ22" i="10"/>
  <c r="AQ14" i="10"/>
  <c r="AR4" i="10"/>
  <c r="AQ3" i="10"/>
  <c r="AR67" i="10"/>
  <c r="AR53" i="10" s="1"/>
  <c r="AR9" i="10" s="1"/>
  <c r="AR7" i="10" s="1"/>
  <c r="AS73" i="10"/>
  <c r="AT51" i="10"/>
  <c r="AS43" i="10"/>
  <c r="AP36" i="10"/>
  <c r="AS35" i="10"/>
  <c r="AR27" i="10"/>
  <c r="AP26" i="10"/>
  <c r="AR11" i="10"/>
  <c r="AS25" i="10"/>
  <c r="AS37" i="10"/>
  <c r="AT41" i="10"/>
  <c r="AT105" i="10"/>
  <c r="AP90" i="10"/>
  <c r="AP8" i="10" l="1"/>
  <c r="AP6" i="10" s="1"/>
  <c r="AU51" i="10"/>
  <c r="AT43" i="10"/>
  <c r="AQ10" i="10"/>
  <c r="AS67" i="10"/>
  <c r="AS53" i="10" s="1"/>
  <c r="AS9" i="10" s="1"/>
  <c r="AS7" i="10" s="1"/>
  <c r="AT73" i="10"/>
  <c r="AQ90" i="10"/>
  <c r="AU87" i="10"/>
  <c r="AT81" i="10"/>
  <c r="AT75" i="10" s="1"/>
  <c r="AQ26" i="10"/>
  <c r="AS11" i="10"/>
  <c r="AT25" i="10"/>
  <c r="AQ42" i="10"/>
  <c r="AQ80" i="10"/>
  <c r="AQ74" i="10" s="1"/>
  <c r="AU89" i="10"/>
  <c r="AR104" i="10"/>
  <c r="AR102" i="10"/>
  <c r="AR100" i="10"/>
  <c r="AR98" i="10"/>
  <c r="AR96" i="10"/>
  <c r="AR94" i="10"/>
  <c r="AR92" i="10"/>
  <c r="AR88" i="10"/>
  <c r="AR84" i="10"/>
  <c r="AR82" i="10"/>
  <c r="AR86" i="10"/>
  <c r="AR80" i="10" s="1"/>
  <c r="AR74" i="10" s="1"/>
  <c r="AR78" i="10"/>
  <c r="AR70" i="10"/>
  <c r="AR76" i="10"/>
  <c r="AR68" i="10"/>
  <c r="AR72" i="10"/>
  <c r="AR62" i="10"/>
  <c r="AR54" i="10"/>
  <c r="AR60" i="10"/>
  <c r="AR58" i="10"/>
  <c r="AR50" i="10"/>
  <c r="AR64" i="10"/>
  <c r="AR56" i="10"/>
  <c r="AR48" i="10"/>
  <c r="AR34" i="10"/>
  <c r="AR40" i="10"/>
  <c r="AR36" i="10" s="1"/>
  <c r="AR32" i="10"/>
  <c r="AR46" i="10"/>
  <c r="AR38" i="10"/>
  <c r="AR30" i="10"/>
  <c r="AR44" i="10"/>
  <c r="AR28" i="10"/>
  <c r="AR20" i="10"/>
  <c r="AR12" i="10"/>
  <c r="AR18" i="10"/>
  <c r="AR24" i="10"/>
  <c r="AR16" i="10"/>
  <c r="AR22" i="10"/>
  <c r="AR14" i="10"/>
  <c r="AS4" i="10"/>
  <c r="AR3" i="10"/>
  <c r="AT35" i="10"/>
  <c r="AS27" i="10"/>
  <c r="AU103" i="10"/>
  <c r="AT91" i="10"/>
  <c r="AU105" i="10"/>
  <c r="AT37" i="10"/>
  <c r="AU41" i="10"/>
  <c r="AQ66" i="10"/>
  <c r="AQ52" i="10" s="1"/>
  <c r="AQ8" i="10" l="1"/>
  <c r="AQ6" i="10" s="1"/>
  <c r="AV105" i="10"/>
  <c r="AR42" i="10"/>
  <c r="AT67" i="10"/>
  <c r="AT53" i="10" s="1"/>
  <c r="AT9" i="10" s="1"/>
  <c r="AT7" i="10" s="1"/>
  <c r="AU73" i="10"/>
  <c r="AV103" i="10"/>
  <c r="AU91" i="10"/>
  <c r="AR10" i="10"/>
  <c r="AU25" i="10"/>
  <c r="AT11" i="10"/>
  <c r="AU37" i="10"/>
  <c r="AV41" i="10"/>
  <c r="AU35" i="10"/>
  <c r="AT27" i="10"/>
  <c r="AR90" i="10"/>
  <c r="AR8" i="10" s="1"/>
  <c r="AR6" i="10" s="1"/>
  <c r="AV51" i="10"/>
  <c r="AU43" i="10"/>
  <c r="AR26" i="10"/>
  <c r="AS104" i="10"/>
  <c r="AS102" i="10"/>
  <c r="AS98" i="10"/>
  <c r="AS96" i="10"/>
  <c r="AS100" i="10"/>
  <c r="AS94" i="10"/>
  <c r="AS86" i="10"/>
  <c r="AS80" i="10" s="1"/>
  <c r="AS74" i="10" s="1"/>
  <c r="AS92" i="10"/>
  <c r="AS88" i="10"/>
  <c r="AS84" i="10"/>
  <c r="AS82" i="10"/>
  <c r="AS78" i="10"/>
  <c r="AS70" i="10"/>
  <c r="AS76" i="10"/>
  <c r="AS68" i="10"/>
  <c r="AS72" i="10"/>
  <c r="AS66" i="10" s="1"/>
  <c r="AS62" i="10"/>
  <c r="AS54" i="10"/>
  <c r="AS60" i="10"/>
  <c r="AS58" i="10"/>
  <c r="AS50" i="10"/>
  <c r="AS64" i="10"/>
  <c r="AS56" i="10"/>
  <c r="AS48" i="10"/>
  <c r="AS40" i="10"/>
  <c r="AS36" i="10" s="1"/>
  <c r="AS32" i="10"/>
  <c r="AS46" i="10"/>
  <c r="AS38" i="10"/>
  <c r="AS30" i="10"/>
  <c r="AS44" i="10"/>
  <c r="AS28" i="10"/>
  <c r="AS34" i="10"/>
  <c r="AS26" i="10" s="1"/>
  <c r="AS18" i="10"/>
  <c r="AS24" i="10"/>
  <c r="AS16" i="10"/>
  <c r="AS22" i="10"/>
  <c r="AS14" i="10"/>
  <c r="AS20" i="10"/>
  <c r="AS12" i="10"/>
  <c r="AT4" i="10"/>
  <c r="AS3" i="10"/>
  <c r="AR66" i="10"/>
  <c r="AR52" i="10"/>
  <c r="AV89" i="10"/>
  <c r="AV87" i="10"/>
  <c r="AU81" i="10"/>
  <c r="AU75" i="10" s="1"/>
  <c r="AW103" i="10" l="1"/>
  <c r="AV91" i="10"/>
  <c r="AS10" i="10"/>
  <c r="AS90" i="10"/>
  <c r="AS8" i="10" s="1"/>
  <c r="AS6" i="10" s="1"/>
  <c r="AV35" i="10"/>
  <c r="AU27" i="10"/>
  <c r="AU67" i="10"/>
  <c r="AU53" i="10" s="1"/>
  <c r="AU9" i="10" s="1"/>
  <c r="AU7" i="10" s="1"/>
  <c r="AV73" i="10"/>
  <c r="AS52" i="10"/>
  <c r="AV37" i="10"/>
  <c r="AW41" i="10"/>
  <c r="AT104" i="10"/>
  <c r="AT102" i="10"/>
  <c r="AT90" i="10" s="1"/>
  <c r="AT98" i="10"/>
  <c r="AT96" i="10"/>
  <c r="AT100" i="10"/>
  <c r="AT92" i="10"/>
  <c r="AT88" i="10"/>
  <c r="AT94" i="10"/>
  <c r="AT86" i="10"/>
  <c r="AT82" i="10"/>
  <c r="AT78" i="10"/>
  <c r="AT84" i="10"/>
  <c r="AT76" i="10"/>
  <c r="AT68" i="10"/>
  <c r="AT72" i="10"/>
  <c r="AT66" i="10" s="1"/>
  <c r="AT70" i="10"/>
  <c r="AT60" i="10"/>
  <c r="AT58" i="10"/>
  <c r="AT50" i="10"/>
  <c r="AT64" i="10"/>
  <c r="AT56" i="10"/>
  <c r="AT48" i="10"/>
  <c r="AT62" i="10"/>
  <c r="AT54" i="10"/>
  <c r="AT40" i="10"/>
  <c r="AT36" i="10" s="1"/>
  <c r="AT32" i="10"/>
  <c r="AT46" i="10"/>
  <c r="AT38" i="10"/>
  <c r="AT30" i="10"/>
  <c r="AT44" i="10"/>
  <c r="AT28" i="10"/>
  <c r="AT34" i="10"/>
  <c r="AT18" i="10"/>
  <c r="AT24" i="10"/>
  <c r="AT10" i="10" s="1"/>
  <c r="AT16" i="10"/>
  <c r="AT22" i="10"/>
  <c r="AT14" i="10"/>
  <c r="AT20" i="10"/>
  <c r="AT12" i="10"/>
  <c r="AT3" i="10"/>
  <c r="AU4" i="10"/>
  <c r="AW87" i="10"/>
  <c r="AV81" i="10"/>
  <c r="AV75" i="10" s="1"/>
  <c r="AW51" i="10"/>
  <c r="AV43" i="10"/>
  <c r="AU11" i="10"/>
  <c r="AV25" i="10"/>
  <c r="AW105" i="10"/>
  <c r="AS42" i="10"/>
  <c r="AW89" i="10"/>
  <c r="AU104" i="10" l="1"/>
  <c r="AU102" i="10"/>
  <c r="AU96" i="10"/>
  <c r="AU100" i="10"/>
  <c r="AU98" i="10"/>
  <c r="AU92" i="10"/>
  <c r="AU88" i="10"/>
  <c r="AU94" i="10"/>
  <c r="AU86" i="10"/>
  <c r="AU82" i="10"/>
  <c r="AU78" i="10"/>
  <c r="AU84" i="10"/>
  <c r="AU76" i="10"/>
  <c r="AU68" i="10"/>
  <c r="AU72" i="10"/>
  <c r="AU66" i="10" s="1"/>
  <c r="AU70" i="10"/>
  <c r="AU60" i="10"/>
  <c r="AU58" i="10"/>
  <c r="AU50" i="10"/>
  <c r="AU64" i="10"/>
  <c r="AU56" i="10"/>
  <c r="AU48" i="10"/>
  <c r="AU62" i="10"/>
  <c r="AU54" i="10"/>
  <c r="AU46" i="10"/>
  <c r="AU38" i="10"/>
  <c r="AU44" i="10"/>
  <c r="AU28" i="10"/>
  <c r="AU34" i="10"/>
  <c r="AU26" i="10" s="1"/>
  <c r="AU40" i="10"/>
  <c r="AU36" i="10" s="1"/>
  <c r="AU32" i="10"/>
  <c r="AU24" i="10"/>
  <c r="AU16" i="10"/>
  <c r="AU30" i="10"/>
  <c r="AU22" i="10"/>
  <c r="AU14" i="10"/>
  <c r="AU20" i="10"/>
  <c r="AU12" i="10"/>
  <c r="AU18" i="10"/>
  <c r="AU3" i="10"/>
  <c r="AV4" i="10"/>
  <c r="AT80" i="10"/>
  <c r="AT74" i="10" s="1"/>
  <c r="AT52" i="10" s="1"/>
  <c r="AT8" i="10" s="1"/>
  <c r="AT6" i="10" s="1"/>
  <c r="AW35" i="10"/>
  <c r="AV27" i="10"/>
  <c r="AX105" i="10"/>
  <c r="AT26" i="10"/>
  <c r="AW37" i="10"/>
  <c r="AX41" i="10"/>
  <c r="AX87" i="10"/>
  <c r="AW81" i="10"/>
  <c r="AW75" i="10" s="1"/>
  <c r="AV11" i="10"/>
  <c r="AW25" i="10"/>
  <c r="AX103" i="10"/>
  <c r="AW91" i="10"/>
  <c r="AX51" i="10"/>
  <c r="AW43" i="10"/>
  <c r="AV67" i="10"/>
  <c r="AV53" i="10" s="1"/>
  <c r="AV9" i="10" s="1"/>
  <c r="AV7" i="10" s="1"/>
  <c r="AW73" i="10"/>
  <c r="AX89" i="10"/>
  <c r="AT42" i="10"/>
  <c r="AY105" i="10" l="1"/>
  <c r="AY87" i="10"/>
  <c r="AX81" i="10"/>
  <c r="AX75" i="10" s="1"/>
  <c r="AX35" i="10"/>
  <c r="AW27" i="10"/>
  <c r="AU42" i="10"/>
  <c r="AU90" i="10"/>
  <c r="AV102" i="10"/>
  <c r="AV104" i="10"/>
  <c r="AV96" i="10"/>
  <c r="AV100" i="10"/>
  <c r="AV98" i="10"/>
  <c r="AV88" i="10"/>
  <c r="AV94" i="10"/>
  <c r="AV86" i="10"/>
  <c r="AV92" i="10"/>
  <c r="AV78" i="10"/>
  <c r="AV84" i="10"/>
  <c r="AV82" i="10"/>
  <c r="AV72" i="10"/>
  <c r="AV70" i="10"/>
  <c r="AV76" i="10"/>
  <c r="AV68" i="10"/>
  <c r="AV58" i="10"/>
  <c r="AV50" i="10"/>
  <c r="AV64" i="10"/>
  <c r="AV56" i="10"/>
  <c r="AV48" i="10"/>
  <c r="AV62" i="10"/>
  <c r="AV54" i="10"/>
  <c r="AV60" i="10"/>
  <c r="AV46" i="10"/>
  <c r="AV38" i="10"/>
  <c r="AV30" i="10"/>
  <c r="AV44" i="10"/>
  <c r="AV28" i="10"/>
  <c r="AV34" i="10"/>
  <c r="AV40" i="10"/>
  <c r="AV32" i="10"/>
  <c r="AV24" i="10"/>
  <c r="AV16" i="10"/>
  <c r="AV22" i="10"/>
  <c r="AV14" i="10"/>
  <c r="AV20" i="10"/>
  <c r="AV12" i="10"/>
  <c r="AV18" i="10"/>
  <c r="AW4" i="10"/>
  <c r="AV3" i="10"/>
  <c r="AU80" i="10"/>
  <c r="AU74" i="10" s="1"/>
  <c r="AU52" i="10" s="1"/>
  <c r="AU8" i="10" s="1"/>
  <c r="AU6" i="10" s="1"/>
  <c r="AW11" i="10"/>
  <c r="AX25" i="10"/>
  <c r="AY89" i="10"/>
  <c r="AX73" i="10"/>
  <c r="AW67" i="10"/>
  <c r="AW53" i="10" s="1"/>
  <c r="AW9" i="10" s="1"/>
  <c r="AW7" i="10" s="1"/>
  <c r="AY51" i="10"/>
  <c r="AX43" i="10"/>
  <c r="AY41" i="10"/>
  <c r="AX37" i="10"/>
  <c r="AY103" i="10"/>
  <c r="AX91" i="10"/>
  <c r="AU10" i="10"/>
  <c r="AZ103" i="10" l="1"/>
  <c r="AY91" i="10"/>
  <c r="AZ89" i="10"/>
  <c r="AV26" i="10"/>
  <c r="AV66" i="10"/>
  <c r="AY35" i="10"/>
  <c r="AX27" i="10"/>
  <c r="AX11" i="10"/>
  <c r="AY25" i="10"/>
  <c r="AZ87" i="10"/>
  <c r="AY81" i="10"/>
  <c r="AY75" i="10" s="1"/>
  <c r="AV42" i="10"/>
  <c r="AZ41" i="10"/>
  <c r="AY37" i="10"/>
  <c r="AV10" i="10"/>
  <c r="AV90" i="10"/>
  <c r="AZ105" i="10"/>
  <c r="AX67" i="10"/>
  <c r="AX53" i="10" s="1"/>
  <c r="AX9" i="10" s="1"/>
  <c r="AX7" i="10" s="1"/>
  <c r="AY73" i="10"/>
  <c r="AW102" i="10"/>
  <c r="AW104" i="10"/>
  <c r="AW100" i="10"/>
  <c r="AW98" i="10"/>
  <c r="AW96" i="10"/>
  <c r="AW88" i="10"/>
  <c r="AW94" i="10"/>
  <c r="AW92" i="10"/>
  <c r="AW78" i="10"/>
  <c r="AW86" i="10"/>
  <c r="AW80" i="10" s="1"/>
  <c r="AW84" i="10"/>
  <c r="AW82" i="10"/>
  <c r="AW72" i="10"/>
  <c r="AW66" i="10" s="1"/>
  <c r="AW70" i="10"/>
  <c r="AW76" i="10"/>
  <c r="AW68" i="10"/>
  <c r="AW58" i="10"/>
  <c r="AW50" i="10"/>
  <c r="AW64" i="10"/>
  <c r="AW56" i="10"/>
  <c r="AW48" i="10"/>
  <c r="AW62" i="10"/>
  <c r="AW54" i="10"/>
  <c r="AW60" i="10"/>
  <c r="AW44" i="10"/>
  <c r="AW34" i="10"/>
  <c r="AW40" i="10"/>
  <c r="AW32" i="10"/>
  <c r="AW46" i="10"/>
  <c r="AW38" i="10"/>
  <c r="AW30" i="10"/>
  <c r="AW22" i="10"/>
  <c r="AW14" i="10"/>
  <c r="AW20" i="10"/>
  <c r="AW12" i="10"/>
  <c r="AW28" i="10"/>
  <c r="AW18" i="10"/>
  <c r="AW24" i="10"/>
  <c r="AW10" i="10" s="1"/>
  <c r="AW16" i="10"/>
  <c r="AX4" i="10"/>
  <c r="AW3" i="10"/>
  <c r="AV80" i="10"/>
  <c r="AV74" i="10" s="1"/>
  <c r="AV52" i="10" s="1"/>
  <c r="AZ51" i="10"/>
  <c r="AY43" i="10"/>
  <c r="AV36" i="10"/>
  <c r="AV8" i="10" l="1"/>
  <c r="AV6" i="10" s="1"/>
  <c r="AY11" i="10"/>
  <c r="AZ25" i="10"/>
  <c r="BA89" i="10"/>
  <c r="BA51" i="10"/>
  <c r="AZ43" i="10"/>
  <c r="AW36" i="10"/>
  <c r="BA105" i="10"/>
  <c r="AW42" i="10"/>
  <c r="BA103" i="10"/>
  <c r="AZ91" i="10"/>
  <c r="AW74" i="10"/>
  <c r="AW52" i="10" s="1"/>
  <c r="AW8" i="10" s="1"/>
  <c r="AW6" i="10" s="1"/>
  <c r="AW90" i="10"/>
  <c r="BA41" i="10"/>
  <c r="AZ37" i="10"/>
  <c r="AY27" i="10"/>
  <c r="AZ35" i="10"/>
  <c r="BA87" i="10"/>
  <c r="AZ81" i="10"/>
  <c r="AZ75" i="10" s="1"/>
  <c r="AW26" i="10"/>
  <c r="AX104" i="10"/>
  <c r="AX102" i="10"/>
  <c r="AX100" i="10"/>
  <c r="AX98" i="10"/>
  <c r="AX96" i="10"/>
  <c r="AX88" i="10"/>
  <c r="AX94" i="10"/>
  <c r="AX86" i="10"/>
  <c r="AX80" i="10" s="1"/>
  <c r="AX92" i="10"/>
  <c r="AX78" i="10"/>
  <c r="AX84" i="10"/>
  <c r="AX82" i="10"/>
  <c r="AX72" i="10"/>
  <c r="AX70" i="10"/>
  <c r="AX76" i="10"/>
  <c r="AX68" i="10"/>
  <c r="AX64" i="10"/>
  <c r="AX56" i="10"/>
  <c r="AX48" i="10"/>
  <c r="AX62" i="10"/>
  <c r="AX54" i="10"/>
  <c r="AX60" i="10"/>
  <c r="AX58" i="10"/>
  <c r="AX50" i="10"/>
  <c r="AX42" i="10" s="1"/>
  <c r="AX44" i="10"/>
  <c r="AX28" i="10"/>
  <c r="AX34" i="10"/>
  <c r="AX40" i="10"/>
  <c r="AX32" i="10"/>
  <c r="AX46" i="10"/>
  <c r="AX38" i="10"/>
  <c r="AX30" i="10"/>
  <c r="AX22" i="10"/>
  <c r="AX14" i="10"/>
  <c r="AX20" i="10"/>
  <c r="AX12" i="10"/>
  <c r="AX18" i="10"/>
  <c r="AX24" i="10"/>
  <c r="AX16" i="10"/>
  <c r="AY4" i="10"/>
  <c r="AX3" i="10"/>
  <c r="AZ73" i="10"/>
  <c r="AY67" i="10"/>
  <c r="AY53" i="10" s="1"/>
  <c r="AY9" i="10" s="1"/>
  <c r="AY7" i="10" s="1"/>
  <c r="AX74" i="10" l="1"/>
  <c r="BB51" i="10"/>
  <c r="BA43" i="10"/>
  <c r="AX66" i="10"/>
  <c r="BA35" i="10"/>
  <c r="AZ27" i="10"/>
  <c r="BB89" i="10"/>
  <c r="AY104" i="10"/>
  <c r="AY102" i="10"/>
  <c r="AY100" i="10"/>
  <c r="AY98" i="10"/>
  <c r="AY96" i="10"/>
  <c r="AY88" i="10"/>
  <c r="AY94" i="10"/>
  <c r="AY86" i="10"/>
  <c r="AY92" i="10"/>
  <c r="AY78" i="10"/>
  <c r="AY84" i="10"/>
  <c r="AY82" i="10"/>
  <c r="AY72" i="10"/>
  <c r="AY70" i="10"/>
  <c r="AY76" i="10"/>
  <c r="AY68" i="10"/>
  <c r="AY64" i="10"/>
  <c r="AY56" i="10"/>
  <c r="AY48" i="10"/>
  <c r="AY62" i="10"/>
  <c r="AY54" i="10"/>
  <c r="AY60" i="10"/>
  <c r="AY58" i="10"/>
  <c r="AY50" i="10"/>
  <c r="AY34" i="10"/>
  <c r="AY40" i="10"/>
  <c r="AY36" i="10" s="1"/>
  <c r="AY32" i="10"/>
  <c r="AY46" i="10"/>
  <c r="AY38" i="10"/>
  <c r="AY30" i="10"/>
  <c r="AY44" i="10"/>
  <c r="AY28" i="10"/>
  <c r="AY20" i="10"/>
  <c r="AY12" i="10"/>
  <c r="AY18" i="10"/>
  <c r="AY24" i="10"/>
  <c r="AY16" i="10"/>
  <c r="AY22" i="10"/>
  <c r="AY14" i="10"/>
  <c r="AZ4" i="10"/>
  <c r="AY3" i="10"/>
  <c r="AX36" i="10"/>
  <c r="AZ11" i="10"/>
  <c r="BA25" i="10"/>
  <c r="AX10" i="10"/>
  <c r="AX52" i="10"/>
  <c r="AX8" i="10" s="1"/>
  <c r="AX6" i="10" s="1"/>
  <c r="BB87" i="10"/>
  <c r="BA81" i="10"/>
  <c r="BA75" i="10" s="1"/>
  <c r="AX26" i="10"/>
  <c r="AZ67" i="10"/>
  <c r="AZ53" i="10" s="1"/>
  <c r="AZ9" i="10" s="1"/>
  <c r="AZ7" i="10" s="1"/>
  <c r="BA73" i="10"/>
  <c r="AX90" i="10"/>
  <c r="BA37" i="10"/>
  <c r="BB41" i="10"/>
  <c r="BB105" i="10"/>
  <c r="BB103" i="10"/>
  <c r="BA91" i="10"/>
  <c r="AY66" i="10" l="1"/>
  <c r="BB35" i="10"/>
  <c r="BA27" i="10"/>
  <c r="BC105" i="10"/>
  <c r="BA11" i="10"/>
  <c r="BB25" i="10"/>
  <c r="AY10" i="10"/>
  <c r="BB37" i="10"/>
  <c r="BC41" i="10"/>
  <c r="BA67" i="10"/>
  <c r="BA53" i="10" s="1"/>
  <c r="BA9" i="10" s="1"/>
  <c r="BA7" i="10" s="1"/>
  <c r="BB73" i="10"/>
  <c r="AY90" i="10"/>
  <c r="BC51" i="10"/>
  <c r="BB43" i="10"/>
  <c r="AY26" i="10"/>
  <c r="BC87" i="10"/>
  <c r="BB81" i="10"/>
  <c r="BB75" i="10" s="1"/>
  <c r="BC89" i="10"/>
  <c r="BC103" i="10"/>
  <c r="BB91" i="10"/>
  <c r="AZ104" i="10"/>
  <c r="AZ102" i="10"/>
  <c r="AZ100" i="10"/>
  <c r="AZ98" i="10"/>
  <c r="AZ96" i="10"/>
  <c r="AZ94" i="10"/>
  <c r="AZ92" i="10"/>
  <c r="AZ88" i="10"/>
  <c r="AZ84" i="10"/>
  <c r="AZ86" i="10"/>
  <c r="AZ82" i="10"/>
  <c r="AZ78" i="10"/>
  <c r="AZ70" i="10"/>
  <c r="AZ76" i="10"/>
  <c r="AZ68" i="10"/>
  <c r="AZ72" i="10"/>
  <c r="AZ66" i="10" s="1"/>
  <c r="AZ62" i="10"/>
  <c r="AZ54" i="10"/>
  <c r="AZ60" i="10"/>
  <c r="AZ58" i="10"/>
  <c r="AZ50" i="10"/>
  <c r="AZ64" i="10"/>
  <c r="AZ56" i="10"/>
  <c r="AZ48" i="10"/>
  <c r="AZ34" i="10"/>
  <c r="AZ40" i="10"/>
  <c r="AZ36" i="10" s="1"/>
  <c r="AZ32" i="10"/>
  <c r="AZ46" i="10"/>
  <c r="AZ38" i="10"/>
  <c r="AZ30" i="10"/>
  <c r="AZ44" i="10"/>
  <c r="AZ28" i="10"/>
  <c r="AZ20" i="10"/>
  <c r="AZ12" i="10"/>
  <c r="AZ18" i="10"/>
  <c r="AZ24" i="10"/>
  <c r="AZ16" i="10"/>
  <c r="AZ22" i="10"/>
  <c r="AZ14" i="10"/>
  <c r="BA4" i="10"/>
  <c r="AZ3" i="10"/>
  <c r="AY42" i="10"/>
  <c r="AY80" i="10"/>
  <c r="AY74" i="10" s="1"/>
  <c r="AY52" i="10" s="1"/>
  <c r="AY8" i="10" l="1"/>
  <c r="AY6" i="10" s="1"/>
  <c r="AZ42" i="10"/>
  <c r="BD89" i="10"/>
  <c r="BB67" i="10"/>
  <c r="BB53" i="10" s="1"/>
  <c r="BB9" i="10" s="1"/>
  <c r="BB7" i="10" s="1"/>
  <c r="BC73" i="10"/>
  <c r="BD105" i="10"/>
  <c r="BD87" i="10"/>
  <c r="BC81" i="10"/>
  <c r="BC75" i="10" s="1"/>
  <c r="BC37" i="10"/>
  <c r="BD41" i="10"/>
  <c r="BC35" i="10"/>
  <c r="BB27" i="10"/>
  <c r="AZ80" i="10"/>
  <c r="AZ74" i="10" s="1"/>
  <c r="AZ52" i="10" s="1"/>
  <c r="AZ90" i="10"/>
  <c r="AZ26" i="10"/>
  <c r="AZ10" i="10"/>
  <c r="BA104" i="10"/>
  <c r="BA102" i="10"/>
  <c r="BA98" i="10"/>
  <c r="BA96" i="10"/>
  <c r="BA100" i="10"/>
  <c r="BA94" i="10"/>
  <c r="BA86" i="10"/>
  <c r="BA92" i="10"/>
  <c r="BA88" i="10"/>
  <c r="BA84" i="10"/>
  <c r="BA82" i="10"/>
  <c r="BA78" i="10"/>
  <c r="BA70" i="10"/>
  <c r="BA76" i="10"/>
  <c r="BA68" i="10"/>
  <c r="BA72" i="10"/>
  <c r="BA66" i="10" s="1"/>
  <c r="BA62" i="10"/>
  <c r="BA54" i="10"/>
  <c r="BA60" i="10"/>
  <c r="BA58" i="10"/>
  <c r="BA50" i="10"/>
  <c r="BA64" i="10"/>
  <c r="BA56" i="10"/>
  <c r="BA48" i="10"/>
  <c r="BA40" i="10"/>
  <c r="BA32" i="10"/>
  <c r="BA46" i="10"/>
  <c r="BA38" i="10"/>
  <c r="BA30" i="10"/>
  <c r="BA44" i="10"/>
  <c r="BA28" i="10"/>
  <c r="BA34" i="10"/>
  <c r="BA18" i="10"/>
  <c r="BA24" i="10"/>
  <c r="BA16" i="10"/>
  <c r="BA22" i="10"/>
  <c r="BA14" i="10"/>
  <c r="BA20" i="10"/>
  <c r="BA12" i="10"/>
  <c r="BB4" i="10"/>
  <c r="BA3" i="10"/>
  <c r="BC25" i="10"/>
  <c r="BB11" i="10"/>
  <c r="BD103" i="10"/>
  <c r="BC91" i="10"/>
  <c r="BD51" i="10"/>
  <c r="BC43" i="10"/>
  <c r="AZ8" i="10" l="1"/>
  <c r="AZ6" i="10" s="1"/>
  <c r="BE105" i="10"/>
  <c r="BC11" i="10"/>
  <c r="BD25" i="10"/>
  <c r="BC67" i="10"/>
  <c r="BC53" i="10" s="1"/>
  <c r="BC9" i="10" s="1"/>
  <c r="BC7" i="10" s="1"/>
  <c r="BD73" i="10"/>
  <c r="BA90" i="10"/>
  <c r="BD35" i="10"/>
  <c r="BC27" i="10"/>
  <c r="BA36" i="10"/>
  <c r="BD37" i="10"/>
  <c r="BE41" i="10"/>
  <c r="BE89" i="10"/>
  <c r="BA10" i="10"/>
  <c r="BA26" i="10"/>
  <c r="BE51" i="10"/>
  <c r="BD43" i="10"/>
  <c r="BA80" i="10"/>
  <c r="BA74" i="10" s="1"/>
  <c r="BA52" i="10" s="1"/>
  <c r="BA8" i="10" s="1"/>
  <c r="BA6" i="10" s="1"/>
  <c r="BE87" i="10"/>
  <c r="BD81" i="10"/>
  <c r="BD75" i="10" s="1"/>
  <c r="BB104" i="10"/>
  <c r="BB102" i="10"/>
  <c r="BB98" i="10"/>
  <c r="BB96" i="10"/>
  <c r="BB100" i="10"/>
  <c r="BB92" i="10"/>
  <c r="BB88" i="10"/>
  <c r="BB94" i="10"/>
  <c r="BB86" i="10"/>
  <c r="BB82" i="10"/>
  <c r="BB78" i="10"/>
  <c r="BB84" i="10"/>
  <c r="BB76" i="10"/>
  <c r="BB68" i="10"/>
  <c r="BB72" i="10"/>
  <c r="BB70" i="10"/>
  <c r="BB60" i="10"/>
  <c r="BB58" i="10"/>
  <c r="BB50" i="10"/>
  <c r="BB64" i="10"/>
  <c r="BB56" i="10"/>
  <c r="BB48" i="10"/>
  <c r="BB62" i="10"/>
  <c r="BB54" i="10"/>
  <c r="BB40" i="10"/>
  <c r="BB32" i="10"/>
  <c r="BB46" i="10"/>
  <c r="BB38" i="10"/>
  <c r="BB30" i="10"/>
  <c r="BB44" i="10"/>
  <c r="BB28" i="10"/>
  <c r="BB34" i="10"/>
  <c r="BB18" i="10"/>
  <c r="BB24" i="10"/>
  <c r="BB16" i="10"/>
  <c r="BB22" i="10"/>
  <c r="BB14" i="10"/>
  <c r="BB20" i="10"/>
  <c r="BB12" i="10"/>
  <c r="BB3" i="10"/>
  <c r="BC4" i="10"/>
  <c r="BE103" i="10"/>
  <c r="BD91" i="10"/>
  <c r="BA42" i="10"/>
  <c r="BD11" i="10" l="1"/>
  <c r="BE25" i="10"/>
  <c r="BF51" i="10"/>
  <c r="BE43" i="10"/>
  <c r="BB42" i="10"/>
  <c r="BB10" i="10"/>
  <c r="BB90" i="10"/>
  <c r="BB8" i="10" s="1"/>
  <c r="BB6" i="10" s="1"/>
  <c r="BF105" i="10"/>
  <c r="BB36" i="10"/>
  <c r="BB80" i="10"/>
  <c r="BB74" i="10" s="1"/>
  <c r="BE35" i="10"/>
  <c r="BD27" i="10"/>
  <c r="BB26" i="10"/>
  <c r="BF89" i="10"/>
  <c r="BF103" i="10"/>
  <c r="BE91" i="10"/>
  <c r="BC104" i="10"/>
  <c r="BC102" i="10"/>
  <c r="BC96" i="10"/>
  <c r="BC100" i="10"/>
  <c r="BC98" i="10"/>
  <c r="BC92" i="10"/>
  <c r="BC88" i="10"/>
  <c r="BC94" i="10"/>
  <c r="BC86" i="10"/>
  <c r="BC82" i="10"/>
  <c r="BC78" i="10"/>
  <c r="BC84" i="10"/>
  <c r="BC76" i="10"/>
  <c r="BC68" i="10"/>
  <c r="BC72" i="10"/>
  <c r="BC70" i="10"/>
  <c r="BC60" i="10"/>
  <c r="BC58" i="10"/>
  <c r="BC50" i="10"/>
  <c r="BC64" i="10"/>
  <c r="BC56" i="10"/>
  <c r="BC48" i="10"/>
  <c r="BC62" i="10"/>
  <c r="BC54" i="10"/>
  <c r="BC46" i="10"/>
  <c r="BC38" i="10"/>
  <c r="BC44" i="10"/>
  <c r="BC28" i="10"/>
  <c r="BC34" i="10"/>
  <c r="BC40" i="10"/>
  <c r="BC32" i="10"/>
  <c r="BC30" i="10"/>
  <c r="BC24" i="10"/>
  <c r="BC16" i="10"/>
  <c r="BC22" i="10"/>
  <c r="BC14" i="10"/>
  <c r="BC20" i="10"/>
  <c r="BC12" i="10"/>
  <c r="BC18" i="10"/>
  <c r="BC3" i="10"/>
  <c r="BD4" i="10"/>
  <c r="BB66" i="10"/>
  <c r="BB52" i="10" s="1"/>
  <c r="BF87" i="10"/>
  <c r="BE81" i="10"/>
  <c r="BE75" i="10" s="1"/>
  <c r="BE37" i="10"/>
  <c r="BF41" i="10"/>
  <c r="BD67" i="10"/>
  <c r="BD53" i="10" s="1"/>
  <c r="BD9" i="10" s="1"/>
  <c r="BD7" i="10" s="1"/>
  <c r="BE73" i="10"/>
  <c r="BG87" i="10" l="1"/>
  <c r="BF81" i="10"/>
  <c r="BF75" i="10" s="1"/>
  <c r="BC42" i="10"/>
  <c r="BC90" i="10"/>
  <c r="BF35" i="10"/>
  <c r="BE27" i="10"/>
  <c r="BD102" i="10"/>
  <c r="BD104" i="10"/>
  <c r="BD96" i="10"/>
  <c r="BD100" i="10"/>
  <c r="BD98" i="10"/>
  <c r="BD88" i="10"/>
  <c r="BD94" i="10"/>
  <c r="BD86" i="10"/>
  <c r="BD92" i="10"/>
  <c r="BD78" i="10"/>
  <c r="BD84" i="10"/>
  <c r="BD82" i="10"/>
  <c r="BD72" i="10"/>
  <c r="BD70" i="10"/>
  <c r="BD76" i="10"/>
  <c r="BD68" i="10"/>
  <c r="BD58" i="10"/>
  <c r="BD50" i="10"/>
  <c r="BD64" i="10"/>
  <c r="BD56" i="10"/>
  <c r="BD48" i="10"/>
  <c r="BD62" i="10"/>
  <c r="BD54" i="10"/>
  <c r="BD60" i="10"/>
  <c r="BD46" i="10"/>
  <c r="BD38" i="10"/>
  <c r="BD30" i="10"/>
  <c r="BD44" i="10"/>
  <c r="BD28" i="10"/>
  <c r="BD34" i="10"/>
  <c r="BD40" i="10"/>
  <c r="BD36" i="10" s="1"/>
  <c r="BD32" i="10"/>
  <c r="BD24" i="10"/>
  <c r="BD16" i="10"/>
  <c r="BD22" i="10"/>
  <c r="BD14" i="10"/>
  <c r="BD20" i="10"/>
  <c r="BD12" i="10"/>
  <c r="BD18" i="10"/>
  <c r="BE4" i="10"/>
  <c r="BD3" i="10"/>
  <c r="BC10" i="10"/>
  <c r="BC80" i="10"/>
  <c r="BC74" i="10" s="1"/>
  <c r="BG51" i="10"/>
  <c r="BF43" i="10"/>
  <c r="BC66" i="10"/>
  <c r="BC52" i="10" s="1"/>
  <c r="BC8" i="10" s="1"/>
  <c r="BC6" i="10" s="1"/>
  <c r="BG103" i="10"/>
  <c r="BF91" i="10"/>
  <c r="BE11" i="10"/>
  <c r="BF25" i="10"/>
  <c r="BF73" i="10"/>
  <c r="BE67" i="10"/>
  <c r="BE53" i="10" s="1"/>
  <c r="BE9" i="10" s="1"/>
  <c r="BE7" i="10" s="1"/>
  <c r="BG41" i="10"/>
  <c r="BF37" i="10"/>
  <c r="BC36" i="10"/>
  <c r="BC26" i="10"/>
  <c r="BG89" i="10"/>
  <c r="BG105" i="10"/>
  <c r="BE102" i="10" l="1"/>
  <c r="BE104" i="10"/>
  <c r="BE100" i="10"/>
  <c r="BE98" i="10"/>
  <c r="BE96" i="10"/>
  <c r="BE88" i="10"/>
  <c r="BE94" i="10"/>
  <c r="BE92" i="10"/>
  <c r="BE86" i="10"/>
  <c r="BE78" i="10"/>
  <c r="BE84" i="10"/>
  <c r="BE82" i="10"/>
  <c r="BE72" i="10"/>
  <c r="BE70" i="10"/>
  <c r="BE76" i="10"/>
  <c r="BE68" i="10"/>
  <c r="BE58" i="10"/>
  <c r="BE50" i="10"/>
  <c r="BE64" i="10"/>
  <c r="BE56" i="10"/>
  <c r="BE48" i="10"/>
  <c r="BE62" i="10"/>
  <c r="BE54" i="10"/>
  <c r="BE60" i="10"/>
  <c r="BE44" i="10"/>
  <c r="BE34" i="10"/>
  <c r="BE40" i="10"/>
  <c r="BE32" i="10"/>
  <c r="BE46" i="10"/>
  <c r="BE38" i="10"/>
  <c r="BE30" i="10"/>
  <c r="BE22" i="10"/>
  <c r="BE14" i="10"/>
  <c r="BE28" i="10"/>
  <c r="BE20" i="10"/>
  <c r="BE12" i="10"/>
  <c r="BE18" i="10"/>
  <c r="BE24" i="10"/>
  <c r="BE10" i="10" s="1"/>
  <c r="BE16" i="10"/>
  <c r="BF4" i="10"/>
  <c r="BE3" i="10"/>
  <c r="BD80" i="10"/>
  <c r="BD74" i="10" s="1"/>
  <c r="BG35" i="10"/>
  <c r="BF27" i="10"/>
  <c r="BD26" i="10"/>
  <c r="BD52" i="10"/>
  <c r="BD8" i="10" s="1"/>
  <c r="BD6" i="10" s="1"/>
  <c r="BH105" i="10"/>
  <c r="BF67" i="10"/>
  <c r="BF53" i="10" s="1"/>
  <c r="BF9" i="10" s="1"/>
  <c r="BF7" i="10" s="1"/>
  <c r="BG73" i="10"/>
  <c r="BH51" i="10"/>
  <c r="BG43" i="10"/>
  <c r="BD66" i="10"/>
  <c r="BF11" i="10"/>
  <c r="BG25" i="10"/>
  <c r="BH89" i="10"/>
  <c r="BH87" i="10"/>
  <c r="BG81" i="10"/>
  <c r="BG75" i="10" s="1"/>
  <c r="BH41" i="10"/>
  <c r="BG37" i="10"/>
  <c r="BD42" i="10"/>
  <c r="BH103" i="10"/>
  <c r="BG91" i="10"/>
  <c r="BD10" i="10"/>
  <c r="BD90" i="10"/>
  <c r="BG11" i="10" l="1"/>
  <c r="BH25" i="10"/>
  <c r="BI105" i="10"/>
  <c r="BE66" i="10"/>
  <c r="BI51" i="10"/>
  <c r="BH43" i="10"/>
  <c r="BG27" i="10"/>
  <c r="BH35" i="10"/>
  <c r="BE36" i="10"/>
  <c r="BE26" i="10"/>
  <c r="BE42" i="10"/>
  <c r="BI41" i="10"/>
  <c r="BH37" i="10"/>
  <c r="BI87" i="10"/>
  <c r="BH81" i="10"/>
  <c r="BH75" i="10" s="1"/>
  <c r="BE80" i="10"/>
  <c r="BE74" i="10" s="1"/>
  <c r="BE52" i="10" s="1"/>
  <c r="BE90" i="10"/>
  <c r="BG67" i="10"/>
  <c r="BG53" i="10" s="1"/>
  <c r="BG9" i="10" s="1"/>
  <c r="BG7" i="10" s="1"/>
  <c r="BH73" i="10"/>
  <c r="BI103" i="10"/>
  <c r="BH91" i="10"/>
  <c r="BI89" i="10"/>
  <c r="BF104" i="10"/>
  <c r="BF102" i="10"/>
  <c r="BF90" i="10" s="1"/>
  <c r="BF100" i="10"/>
  <c r="BF98" i="10"/>
  <c r="BF96" i="10"/>
  <c r="BF88" i="10"/>
  <c r="BF94" i="10"/>
  <c r="BF86" i="10"/>
  <c r="BF80" i="10" s="1"/>
  <c r="BF92" i="10"/>
  <c r="BF78" i="10"/>
  <c r="BF84" i="10"/>
  <c r="BF82" i="10"/>
  <c r="BF72" i="10"/>
  <c r="BF70" i="10"/>
  <c r="BF76" i="10"/>
  <c r="BF68" i="10"/>
  <c r="BF64" i="10"/>
  <c r="BF56" i="10"/>
  <c r="BF48" i="10"/>
  <c r="BF62" i="10"/>
  <c r="BF54" i="10"/>
  <c r="BF60" i="10"/>
  <c r="BF58" i="10"/>
  <c r="BF50" i="10"/>
  <c r="BF42" i="10" s="1"/>
  <c r="BF44" i="10"/>
  <c r="BF28" i="10"/>
  <c r="BF34" i="10"/>
  <c r="BF40" i="10"/>
  <c r="BF32" i="10"/>
  <c r="BF46" i="10"/>
  <c r="BF38" i="10"/>
  <c r="BF30" i="10"/>
  <c r="BF22" i="10"/>
  <c r="BF14" i="10"/>
  <c r="BF20" i="10"/>
  <c r="BF12" i="10"/>
  <c r="BF18" i="10"/>
  <c r="BF24" i="10"/>
  <c r="BF16" i="10"/>
  <c r="BG4" i="10"/>
  <c r="BF3" i="10"/>
  <c r="BE8" i="10" l="1"/>
  <c r="BE6" i="10" s="1"/>
  <c r="BF36" i="10"/>
  <c r="BH67" i="10"/>
  <c r="BH53" i="10" s="1"/>
  <c r="BH9" i="10" s="1"/>
  <c r="BH7" i="10" s="1"/>
  <c r="BI73" i="10"/>
  <c r="BF26" i="10"/>
  <c r="BJ105" i="10"/>
  <c r="BF74" i="10"/>
  <c r="BI35" i="10"/>
  <c r="BH27" i="10"/>
  <c r="BH11" i="10"/>
  <c r="BI25" i="10"/>
  <c r="BG104" i="10"/>
  <c r="BG102" i="10"/>
  <c r="BG100" i="10"/>
  <c r="BG98" i="10"/>
  <c r="BG96" i="10"/>
  <c r="BG88" i="10"/>
  <c r="BG94" i="10"/>
  <c r="BG86" i="10"/>
  <c r="BG80" i="10" s="1"/>
  <c r="BG74" i="10" s="1"/>
  <c r="BG92" i="10"/>
  <c r="BG78" i="10"/>
  <c r="BG84" i="10"/>
  <c r="BG82" i="10"/>
  <c r="BG72" i="10"/>
  <c r="BG70" i="10"/>
  <c r="BG76" i="10"/>
  <c r="BG68" i="10"/>
  <c r="BG64" i="10"/>
  <c r="BG56" i="10"/>
  <c r="BG48" i="10"/>
  <c r="BG62" i="10"/>
  <c r="BG54" i="10"/>
  <c r="BG60" i="10"/>
  <c r="BG58" i="10"/>
  <c r="BG50" i="10"/>
  <c r="BG42" i="10" s="1"/>
  <c r="BG34" i="10"/>
  <c r="BG40" i="10"/>
  <c r="BG36" i="10" s="1"/>
  <c r="BG32" i="10"/>
  <c r="BG46" i="10"/>
  <c r="BG38" i="10"/>
  <c r="BG30" i="10"/>
  <c r="BG44" i="10"/>
  <c r="BG28" i="10"/>
  <c r="BG20" i="10"/>
  <c r="BG12" i="10"/>
  <c r="BG18" i="10"/>
  <c r="BG24" i="10"/>
  <c r="BG16" i="10"/>
  <c r="BG22" i="10"/>
  <c r="BG14" i="10"/>
  <c r="BH4" i="10"/>
  <c r="BG3" i="10"/>
  <c r="BJ89" i="10"/>
  <c r="BJ87" i="10"/>
  <c r="BI81" i="10"/>
  <c r="BI75" i="10" s="1"/>
  <c r="BF10" i="10"/>
  <c r="BF66" i="10"/>
  <c r="BF52" i="10" s="1"/>
  <c r="BF8" i="10" s="1"/>
  <c r="BF6" i="10" s="1"/>
  <c r="BJ103" i="10"/>
  <c r="BI91" i="10"/>
  <c r="BI37" i="10"/>
  <c r="BJ41" i="10"/>
  <c r="BJ51" i="10"/>
  <c r="BI43" i="10"/>
  <c r="BK89" i="10" l="1"/>
  <c r="BG90" i="10"/>
  <c r="BK105" i="10"/>
  <c r="BK103" i="10"/>
  <c r="BJ91" i="10"/>
  <c r="BG26" i="10"/>
  <c r="BI11" i="10"/>
  <c r="BJ25" i="10"/>
  <c r="BI67" i="10"/>
  <c r="BI53" i="10" s="1"/>
  <c r="BI9" i="10" s="1"/>
  <c r="BI7" i="10" s="1"/>
  <c r="BJ73" i="10"/>
  <c r="BH104" i="10"/>
  <c r="BH102" i="10"/>
  <c r="BH100" i="10"/>
  <c r="BH98" i="10"/>
  <c r="BH96" i="10"/>
  <c r="BH94" i="10"/>
  <c r="BH92" i="10"/>
  <c r="BH88" i="10"/>
  <c r="BH86" i="10"/>
  <c r="BH84" i="10"/>
  <c r="BH82" i="10"/>
  <c r="BH78" i="10"/>
  <c r="BH70" i="10"/>
  <c r="BH76" i="10"/>
  <c r="BH68" i="10"/>
  <c r="BH72" i="10"/>
  <c r="BH66" i="10" s="1"/>
  <c r="BH62" i="10"/>
  <c r="BH54" i="10"/>
  <c r="BH60" i="10"/>
  <c r="BH58" i="10"/>
  <c r="BH50" i="10"/>
  <c r="BH64" i="10"/>
  <c r="BH56" i="10"/>
  <c r="BH48" i="10"/>
  <c r="BH34" i="10"/>
  <c r="BH40" i="10"/>
  <c r="BH32" i="10"/>
  <c r="BH46" i="10"/>
  <c r="BH38" i="10"/>
  <c r="BH30" i="10"/>
  <c r="BH44" i="10"/>
  <c r="BH28" i="10"/>
  <c r="BH20" i="10"/>
  <c r="BH12" i="10"/>
  <c r="BH18" i="10"/>
  <c r="BH24" i="10"/>
  <c r="BH16" i="10"/>
  <c r="BH22" i="10"/>
  <c r="BH14" i="10"/>
  <c r="BI4" i="10"/>
  <c r="BH3" i="10"/>
  <c r="BK51" i="10"/>
  <c r="BJ43" i="10"/>
  <c r="BG66" i="10"/>
  <c r="BG52" i="10" s="1"/>
  <c r="BJ35" i="10"/>
  <c r="BI27" i="10"/>
  <c r="BJ37" i="10"/>
  <c r="BK41" i="10"/>
  <c r="BK87" i="10"/>
  <c r="BJ81" i="10"/>
  <c r="BJ75" i="10" s="1"/>
  <c r="BG10" i="10"/>
  <c r="BG8" i="10" l="1"/>
  <c r="BG6" i="10" s="1"/>
  <c r="BK37" i="10"/>
  <c r="BL41" i="10"/>
  <c r="BI104" i="10"/>
  <c r="BI102" i="10"/>
  <c r="BI90" i="10" s="1"/>
  <c r="BI98" i="10"/>
  <c r="BI96" i="10"/>
  <c r="BI100" i="10"/>
  <c r="BI94" i="10"/>
  <c r="BI86" i="10"/>
  <c r="BI92" i="10"/>
  <c r="BI88" i="10"/>
  <c r="BI84" i="10"/>
  <c r="BI82" i="10"/>
  <c r="BI78" i="10"/>
  <c r="BI70" i="10"/>
  <c r="BI76" i="10"/>
  <c r="BI68" i="10"/>
  <c r="BI72" i="10"/>
  <c r="BI66" i="10" s="1"/>
  <c r="BI62" i="10"/>
  <c r="BI54" i="10"/>
  <c r="BI60" i="10"/>
  <c r="BI58" i="10"/>
  <c r="BI50" i="10"/>
  <c r="BI64" i="10"/>
  <c r="BI56" i="10"/>
  <c r="BI48" i="10"/>
  <c r="BI40" i="10"/>
  <c r="BI32" i="10"/>
  <c r="BI46" i="10"/>
  <c r="BI38" i="10"/>
  <c r="BI30" i="10"/>
  <c r="BI44" i="10"/>
  <c r="BI28" i="10"/>
  <c r="BI34" i="10"/>
  <c r="BI18" i="10"/>
  <c r="BI24" i="10"/>
  <c r="BI16" i="10"/>
  <c r="BI22" i="10"/>
  <c r="BI14" i="10"/>
  <c r="BI20" i="10"/>
  <c r="BI12" i="10"/>
  <c r="BJ4" i="10"/>
  <c r="BI3" i="10"/>
  <c r="BL103" i="10"/>
  <c r="BK91" i="10"/>
  <c r="BJ67" i="10"/>
  <c r="BJ53" i="10" s="1"/>
  <c r="BJ9" i="10" s="1"/>
  <c r="BJ7" i="10" s="1"/>
  <c r="BK73" i="10"/>
  <c r="BL105" i="10"/>
  <c r="BK35" i="10"/>
  <c r="BJ27" i="10"/>
  <c r="BH42" i="10"/>
  <c r="BK25" i="10"/>
  <c r="BJ11" i="10"/>
  <c r="BH10" i="10"/>
  <c r="BL89" i="10"/>
  <c r="BL51" i="10"/>
  <c r="BK43" i="10"/>
  <c r="BH36" i="10"/>
  <c r="BH90" i="10"/>
  <c r="BL87" i="10"/>
  <c r="BK81" i="10"/>
  <c r="BK75" i="10" s="1"/>
  <c r="BH26" i="10"/>
  <c r="BH80" i="10"/>
  <c r="BH74" i="10" s="1"/>
  <c r="BH52" i="10" s="1"/>
  <c r="BH8" i="10" l="1"/>
  <c r="BH6" i="10" s="1"/>
  <c r="BK11" i="10"/>
  <c r="BL25" i="10"/>
  <c r="BI10" i="10"/>
  <c r="BM51" i="10"/>
  <c r="BL43" i="10"/>
  <c r="BL35" i="10"/>
  <c r="BK27" i="10"/>
  <c r="BI36" i="10"/>
  <c r="BM103" i="10"/>
  <c r="BL91" i="10"/>
  <c r="BJ104" i="10"/>
  <c r="BJ102" i="10"/>
  <c r="BJ98" i="10"/>
  <c r="BJ96" i="10"/>
  <c r="BJ100" i="10"/>
  <c r="BJ92" i="10"/>
  <c r="BJ88" i="10"/>
  <c r="BJ94" i="10"/>
  <c r="BJ86" i="10"/>
  <c r="BJ80" i="10" s="1"/>
  <c r="BJ74" i="10" s="1"/>
  <c r="BJ82" i="10"/>
  <c r="BJ78" i="10"/>
  <c r="BJ84" i="10"/>
  <c r="BJ76" i="10"/>
  <c r="BJ68" i="10"/>
  <c r="BJ72" i="10"/>
  <c r="BJ66" i="10" s="1"/>
  <c r="BJ70" i="10"/>
  <c r="BJ60" i="10"/>
  <c r="BJ58" i="10"/>
  <c r="BJ50" i="10"/>
  <c r="BJ64" i="10"/>
  <c r="BJ56" i="10"/>
  <c r="BJ48" i="10"/>
  <c r="BJ62" i="10"/>
  <c r="BJ54" i="10"/>
  <c r="BJ40" i="10"/>
  <c r="BJ36" i="10" s="1"/>
  <c r="BJ32" i="10"/>
  <c r="BJ46" i="10"/>
  <c r="BJ38" i="10"/>
  <c r="BJ30" i="10"/>
  <c r="BJ44" i="10"/>
  <c r="BJ28" i="10"/>
  <c r="BJ34" i="10"/>
  <c r="BJ18" i="10"/>
  <c r="BJ24" i="10"/>
  <c r="BJ16" i="10"/>
  <c r="BJ22" i="10"/>
  <c r="BJ14" i="10"/>
  <c r="BJ20" i="10"/>
  <c r="BJ12" i="10"/>
  <c r="BJ3" i="10"/>
  <c r="BK4" i="10"/>
  <c r="BI26" i="10"/>
  <c r="BL37" i="10"/>
  <c r="BM41" i="10"/>
  <c r="BM89" i="10"/>
  <c r="BM105" i="10"/>
  <c r="BI80" i="10"/>
  <c r="BI74" i="10" s="1"/>
  <c r="BI52" i="10" s="1"/>
  <c r="BI8" i="10" s="1"/>
  <c r="BI6" i="10" s="1"/>
  <c r="BK67" i="10"/>
  <c r="BK53" i="10" s="1"/>
  <c r="BK9" i="10" s="1"/>
  <c r="BK7" i="10" s="1"/>
  <c r="BL73" i="10"/>
  <c r="BM87" i="10"/>
  <c r="BL81" i="10"/>
  <c r="BL75" i="10" s="1"/>
  <c r="BI42" i="10"/>
  <c r="BJ26" i="10" l="1"/>
  <c r="BN51" i="10"/>
  <c r="BM43" i="10"/>
  <c r="BJ52" i="10"/>
  <c r="BN103" i="10"/>
  <c r="BM91" i="10"/>
  <c r="BN105" i="10"/>
  <c r="BL11" i="10"/>
  <c r="BM25" i="10"/>
  <c r="BN87" i="10"/>
  <c r="BM81" i="10"/>
  <c r="BM75" i="10" s="1"/>
  <c r="BM37" i="10"/>
  <c r="BN41" i="10"/>
  <c r="BK104" i="10"/>
  <c r="BK102" i="10"/>
  <c r="BK96" i="10"/>
  <c r="BK100" i="10"/>
  <c r="BK98" i="10"/>
  <c r="BK92" i="10"/>
  <c r="BK88" i="10"/>
  <c r="BK94" i="10"/>
  <c r="BK86" i="10"/>
  <c r="BK82" i="10"/>
  <c r="BK78" i="10"/>
  <c r="BK84" i="10"/>
  <c r="BK68" i="10"/>
  <c r="BK76" i="10"/>
  <c r="BK72" i="10"/>
  <c r="BK70" i="10"/>
  <c r="BK60" i="10"/>
  <c r="BK58" i="10"/>
  <c r="BK50" i="10"/>
  <c r="BK64" i="10"/>
  <c r="BK56" i="10"/>
  <c r="BK48" i="10"/>
  <c r="BK62" i="10"/>
  <c r="BK54" i="10"/>
  <c r="BK46" i="10"/>
  <c r="BK38" i="10"/>
  <c r="BK44" i="10"/>
  <c r="BK28" i="10"/>
  <c r="BK34" i="10"/>
  <c r="BK40" i="10"/>
  <c r="BK36" i="10" s="1"/>
  <c r="BK32" i="10"/>
  <c r="BK30" i="10"/>
  <c r="BK24" i="10"/>
  <c r="BK16" i="10"/>
  <c r="BK22" i="10"/>
  <c r="BK14" i="10"/>
  <c r="BK20" i="10"/>
  <c r="BK12" i="10"/>
  <c r="BK18" i="10"/>
  <c r="BK3" i="10"/>
  <c r="BL4" i="10"/>
  <c r="BN89" i="10"/>
  <c r="BJ42" i="10"/>
  <c r="BL67" i="10"/>
  <c r="BL53" i="10" s="1"/>
  <c r="BL9" i="10" s="1"/>
  <c r="BL7" i="10" s="1"/>
  <c r="BM73" i="10"/>
  <c r="BJ10" i="10"/>
  <c r="BJ90" i="10"/>
  <c r="BJ8" i="10" s="1"/>
  <c r="BJ6" i="10" s="1"/>
  <c r="BM35" i="10"/>
  <c r="BL27" i="10"/>
  <c r="BO41" i="10" l="1"/>
  <c r="BN37" i="10"/>
  <c r="BK66" i="10"/>
  <c r="BO103" i="10"/>
  <c r="BN91" i="10"/>
  <c r="BN73" i="10"/>
  <c r="BM67" i="10"/>
  <c r="BM53" i="10" s="1"/>
  <c r="BM9" i="10" s="1"/>
  <c r="BM7" i="10" s="1"/>
  <c r="BK26" i="10"/>
  <c r="BO87" i="10"/>
  <c r="BN81" i="10"/>
  <c r="BN75" i="10" s="1"/>
  <c r="BM11" i="10"/>
  <c r="BN25" i="10"/>
  <c r="BO51" i="10"/>
  <c r="BN43" i="10"/>
  <c r="BO89" i="10"/>
  <c r="BK90" i="10"/>
  <c r="BK42" i="10"/>
  <c r="BN35" i="10"/>
  <c r="BM27" i="10"/>
  <c r="BL102" i="10"/>
  <c r="BL104" i="10"/>
  <c r="BL96" i="10"/>
  <c r="BL100" i="10"/>
  <c r="BL98" i="10"/>
  <c r="BL88" i="10"/>
  <c r="BL94" i="10"/>
  <c r="BL86" i="10"/>
  <c r="BL80" i="10" s="1"/>
  <c r="BL92" i="10"/>
  <c r="BL78" i="10"/>
  <c r="BL84" i="10"/>
  <c r="BL82" i="10"/>
  <c r="BL76" i="10"/>
  <c r="BL72" i="10"/>
  <c r="BL70" i="10"/>
  <c r="BL68" i="10"/>
  <c r="BL58" i="10"/>
  <c r="BL50" i="10"/>
  <c r="BL64" i="10"/>
  <c r="BL56" i="10"/>
  <c r="BL48" i="10"/>
  <c r="BL62" i="10"/>
  <c r="BL54" i="10"/>
  <c r="BL60" i="10"/>
  <c r="BL46" i="10"/>
  <c r="BL38" i="10"/>
  <c r="BL30" i="10"/>
  <c r="BL44" i="10"/>
  <c r="BL28" i="10"/>
  <c r="BL34" i="10"/>
  <c r="BL26" i="10" s="1"/>
  <c r="BL40" i="10"/>
  <c r="BL36" i="10" s="1"/>
  <c r="BL32" i="10"/>
  <c r="BL24" i="10"/>
  <c r="BL10" i="10" s="1"/>
  <c r="BL16" i="10"/>
  <c r="BL22" i="10"/>
  <c r="BL14" i="10"/>
  <c r="BL20" i="10"/>
  <c r="BL12" i="10"/>
  <c r="BL18" i="10"/>
  <c r="BM4" i="10"/>
  <c r="BL3" i="10"/>
  <c r="BK10" i="10"/>
  <c r="BK80" i="10"/>
  <c r="BK74" i="10" s="1"/>
  <c r="BK52" i="10" s="1"/>
  <c r="BK8" i="10" s="1"/>
  <c r="BK6" i="10" s="1"/>
  <c r="BO105" i="10"/>
  <c r="BL90" i="10" l="1"/>
  <c r="BP51" i="10"/>
  <c r="BO43" i="10"/>
  <c r="BM102" i="10"/>
  <c r="BM104" i="10"/>
  <c r="BM100" i="10"/>
  <c r="BM98" i="10"/>
  <c r="BM96" i="10"/>
  <c r="BM88" i="10"/>
  <c r="BM94" i="10"/>
  <c r="BM92" i="10"/>
  <c r="BM78" i="10"/>
  <c r="BM84" i="10"/>
  <c r="BM76" i="10"/>
  <c r="BM82" i="10"/>
  <c r="BM86" i="10"/>
  <c r="BM72" i="10"/>
  <c r="BM70" i="10"/>
  <c r="BM68" i="10"/>
  <c r="BM58" i="10"/>
  <c r="BM50" i="10"/>
  <c r="BM42" i="10" s="1"/>
  <c r="BM64" i="10"/>
  <c r="BM56" i="10"/>
  <c r="BM48" i="10"/>
  <c r="BM62" i="10"/>
  <c r="BM54" i="10"/>
  <c r="BM60" i="10"/>
  <c r="BM44" i="10"/>
  <c r="BM34" i="10"/>
  <c r="BM40" i="10"/>
  <c r="BM36" i="10" s="1"/>
  <c r="BM32" i="10"/>
  <c r="BM46" i="10"/>
  <c r="BM38" i="10"/>
  <c r="BM30" i="10"/>
  <c r="BM22" i="10"/>
  <c r="BM14" i="10"/>
  <c r="BM28" i="10"/>
  <c r="BM20" i="10"/>
  <c r="BM12" i="10"/>
  <c r="BM18" i="10"/>
  <c r="BM24" i="10"/>
  <c r="BM16" i="10"/>
  <c r="BN4" i="10"/>
  <c r="BM3" i="10"/>
  <c r="BL74" i="10"/>
  <c r="BL52" i="10" s="1"/>
  <c r="BL8" i="10" s="1"/>
  <c r="BL6" i="10" s="1"/>
  <c r="BN11" i="10"/>
  <c r="BO25" i="10"/>
  <c r="BP103" i="10"/>
  <c r="BO91" i="10"/>
  <c r="BO35" i="10"/>
  <c r="BN27" i="10"/>
  <c r="BL66" i="10"/>
  <c r="BP87" i="10"/>
  <c r="BO81" i="10"/>
  <c r="BO75" i="10" s="1"/>
  <c r="BP105" i="10"/>
  <c r="BP41" i="10"/>
  <c r="BO37" i="10"/>
  <c r="BP89" i="10"/>
  <c r="BL42" i="10"/>
  <c r="BN67" i="10"/>
  <c r="BN53" i="10" s="1"/>
  <c r="BN9" i="10" s="1"/>
  <c r="BN7" i="10" s="1"/>
  <c r="BO73" i="10"/>
  <c r="BO11" i="10" l="1"/>
  <c r="BP25" i="10"/>
  <c r="BM26" i="10"/>
  <c r="BQ89" i="10"/>
  <c r="BM90" i="10"/>
  <c r="BQ87" i="10"/>
  <c r="BP81" i="10"/>
  <c r="BP75" i="10" s="1"/>
  <c r="BN104" i="10"/>
  <c r="BN102" i="10"/>
  <c r="BN90" i="10" s="1"/>
  <c r="BN100" i="10"/>
  <c r="BN98" i="10"/>
  <c r="BN96" i="10"/>
  <c r="BN88" i="10"/>
  <c r="BN94" i="10"/>
  <c r="BN86" i="10"/>
  <c r="BN80" i="10" s="1"/>
  <c r="BN92" i="10"/>
  <c r="BN78" i="10"/>
  <c r="BN84" i="10"/>
  <c r="BN82" i="10"/>
  <c r="BN72" i="10"/>
  <c r="BN70" i="10"/>
  <c r="BN68" i="10"/>
  <c r="BN76" i="10"/>
  <c r="BN64" i="10"/>
  <c r="BN56" i="10"/>
  <c r="BN48" i="10"/>
  <c r="BN62" i="10"/>
  <c r="BN54" i="10"/>
  <c r="BN60" i="10"/>
  <c r="BN58" i="10"/>
  <c r="BN50" i="10"/>
  <c r="BN42" i="10" s="1"/>
  <c r="BN44" i="10"/>
  <c r="BN28" i="10"/>
  <c r="BN34" i="10"/>
  <c r="BN40" i="10"/>
  <c r="BN36" i="10" s="1"/>
  <c r="BN32" i="10"/>
  <c r="BN46" i="10"/>
  <c r="BN38" i="10"/>
  <c r="BN30" i="10"/>
  <c r="BN22" i="10"/>
  <c r="BN14" i="10"/>
  <c r="BN20" i="10"/>
  <c r="BN12" i="10"/>
  <c r="BN18" i="10"/>
  <c r="BN24" i="10"/>
  <c r="BN16" i="10"/>
  <c r="BO4" i="10"/>
  <c r="BN3" i="10"/>
  <c r="BQ41" i="10"/>
  <c r="BP37" i="10"/>
  <c r="BO27" i="10"/>
  <c r="BP35" i="10"/>
  <c r="BQ51" i="10"/>
  <c r="BP43" i="10"/>
  <c r="BM66" i="10"/>
  <c r="BO67" i="10"/>
  <c r="BO53" i="10" s="1"/>
  <c r="BO9" i="10" s="1"/>
  <c r="BO7" i="10" s="1"/>
  <c r="BP73" i="10"/>
  <c r="BM10" i="10"/>
  <c r="BQ105" i="10"/>
  <c r="BQ103" i="10"/>
  <c r="BP91" i="10"/>
  <c r="BM80" i="10"/>
  <c r="BM74" i="10" s="1"/>
  <c r="BM52" i="10" s="1"/>
  <c r="BM8" i="10" l="1"/>
  <c r="BM6" i="10" s="1"/>
  <c r="BN10" i="10"/>
  <c r="BR51" i="10"/>
  <c r="BQ43" i="10"/>
  <c r="BR105" i="10"/>
  <c r="BQ35" i="10"/>
  <c r="BP27" i="10"/>
  <c r="BN66" i="10"/>
  <c r="BR89" i="10"/>
  <c r="BP67" i="10"/>
  <c r="BP53" i="10" s="1"/>
  <c r="BP9" i="10" s="1"/>
  <c r="BP7" i="10" s="1"/>
  <c r="BQ73" i="10"/>
  <c r="BN26" i="10"/>
  <c r="BQ37" i="10"/>
  <c r="BR41" i="10"/>
  <c r="BP11" i="10"/>
  <c r="BQ25" i="10"/>
  <c r="BO104" i="10"/>
  <c r="BO102" i="10"/>
  <c r="BO100" i="10"/>
  <c r="BO98" i="10"/>
  <c r="BO96" i="10"/>
  <c r="BO88" i="10"/>
  <c r="BO94" i="10"/>
  <c r="BO86" i="10"/>
  <c r="BO92" i="10"/>
  <c r="BO78" i="10"/>
  <c r="BO84" i="10"/>
  <c r="BO76" i="10"/>
  <c r="BO82" i="10"/>
  <c r="BO72" i="10"/>
  <c r="BO70" i="10"/>
  <c r="BO68" i="10"/>
  <c r="BO64" i="10"/>
  <c r="BO56" i="10"/>
  <c r="BO48" i="10"/>
  <c r="BO62" i="10"/>
  <c r="BO54" i="10"/>
  <c r="BO60" i="10"/>
  <c r="BO58" i="10"/>
  <c r="BO50" i="10"/>
  <c r="BO34" i="10"/>
  <c r="BO26" i="10" s="1"/>
  <c r="BO40" i="10"/>
  <c r="BO32" i="10"/>
  <c r="BO46" i="10"/>
  <c r="BO38" i="10"/>
  <c r="BO30" i="10"/>
  <c r="BO44" i="10"/>
  <c r="BO28" i="10"/>
  <c r="BO20" i="10"/>
  <c r="BO12" i="10"/>
  <c r="BO18" i="10"/>
  <c r="BO24" i="10"/>
  <c r="BO16" i="10"/>
  <c r="BO22" i="10"/>
  <c r="BO14" i="10"/>
  <c r="BP4" i="10"/>
  <c r="BO3" i="10"/>
  <c r="BN74" i="10"/>
  <c r="BN52" i="10" s="1"/>
  <c r="BN8" i="10" s="1"/>
  <c r="BN6" i="10" s="1"/>
  <c r="BR103" i="10"/>
  <c r="BQ91" i="10"/>
  <c r="BR87" i="10"/>
  <c r="BQ81" i="10"/>
  <c r="BQ75" i="10" s="1"/>
  <c r="BO36" i="10" l="1"/>
  <c r="BO90" i="10"/>
  <c r="BQ67" i="10"/>
  <c r="BQ53" i="10" s="1"/>
  <c r="BQ9" i="10" s="1"/>
  <c r="BQ7" i="10" s="1"/>
  <c r="BR73" i="10"/>
  <c r="BS105" i="10"/>
  <c r="BP104" i="10"/>
  <c r="BP102" i="10"/>
  <c r="BP100" i="10"/>
  <c r="BP98" i="10"/>
  <c r="BP96" i="10"/>
  <c r="BP94" i="10"/>
  <c r="BP92" i="10"/>
  <c r="BP88" i="10"/>
  <c r="BP84" i="10"/>
  <c r="BP82" i="10"/>
  <c r="BP86" i="10"/>
  <c r="BP80" i="10" s="1"/>
  <c r="BP74" i="10" s="1"/>
  <c r="BP78" i="10"/>
  <c r="BP70" i="10"/>
  <c r="BP68" i="10"/>
  <c r="BP76" i="10"/>
  <c r="BP72" i="10"/>
  <c r="BP62" i="10"/>
  <c r="BP54" i="10"/>
  <c r="BP60" i="10"/>
  <c r="BP58" i="10"/>
  <c r="BP50" i="10"/>
  <c r="BP64" i="10"/>
  <c r="BP56" i="10"/>
  <c r="BP48" i="10"/>
  <c r="BP34" i="10"/>
  <c r="BP40" i="10"/>
  <c r="BP36" i="10" s="1"/>
  <c r="BP32" i="10"/>
  <c r="BP46" i="10"/>
  <c r="BP38" i="10"/>
  <c r="BP30" i="10"/>
  <c r="BP44" i="10"/>
  <c r="BP28" i="10"/>
  <c r="BP20" i="10"/>
  <c r="BP12" i="10"/>
  <c r="BP18" i="10"/>
  <c r="BP24" i="10"/>
  <c r="BP16" i="10"/>
  <c r="BP22" i="10"/>
  <c r="BP14" i="10"/>
  <c r="BQ4" i="10"/>
  <c r="BP3" i="10"/>
  <c r="BO42" i="10"/>
  <c r="BO80" i="10"/>
  <c r="BO74" i="10" s="1"/>
  <c r="BO52" i="10" s="1"/>
  <c r="BQ11" i="10"/>
  <c r="BR25" i="10"/>
  <c r="BS51" i="10"/>
  <c r="BR43" i="10"/>
  <c r="BS89" i="10"/>
  <c r="BO66" i="10"/>
  <c r="BR37" i="10"/>
  <c r="BS41" i="10"/>
  <c r="BR35" i="10"/>
  <c r="BQ27" i="10"/>
  <c r="BS87" i="10"/>
  <c r="BR81" i="10"/>
  <c r="BR75" i="10" s="1"/>
  <c r="BO10" i="10"/>
  <c r="BS103" i="10"/>
  <c r="BR91" i="10"/>
  <c r="BO8" i="10" l="1"/>
  <c r="BO6" i="10" s="1"/>
  <c r="BT103" i="10"/>
  <c r="BS91" i="10"/>
  <c r="BS35" i="10"/>
  <c r="BR27" i="10"/>
  <c r="BT51" i="10"/>
  <c r="BS43" i="10"/>
  <c r="BT105" i="10"/>
  <c r="BS37" i="10"/>
  <c r="BT41" i="10"/>
  <c r="BS25" i="10"/>
  <c r="BR11" i="10"/>
  <c r="BP42" i="10"/>
  <c r="BR67" i="10"/>
  <c r="BR53" i="10" s="1"/>
  <c r="BR9" i="10" s="1"/>
  <c r="BR7" i="10" s="1"/>
  <c r="BS73" i="10"/>
  <c r="BP10" i="10"/>
  <c r="BP90" i="10"/>
  <c r="BP26" i="10"/>
  <c r="BT87" i="10"/>
  <c r="BS81" i="10"/>
  <c r="BS75" i="10" s="1"/>
  <c r="BT89" i="10"/>
  <c r="BQ104" i="10"/>
  <c r="BQ102" i="10"/>
  <c r="BQ98" i="10"/>
  <c r="BQ96" i="10"/>
  <c r="BQ100" i="10"/>
  <c r="BQ94" i="10"/>
  <c r="BQ86" i="10"/>
  <c r="BQ92" i="10"/>
  <c r="BQ88" i="10"/>
  <c r="BQ84" i="10"/>
  <c r="BQ82" i="10"/>
  <c r="BQ78" i="10"/>
  <c r="BQ70" i="10"/>
  <c r="BQ68" i="10"/>
  <c r="BQ76" i="10"/>
  <c r="BQ72" i="10"/>
  <c r="BQ62" i="10"/>
  <c r="BQ54" i="10"/>
  <c r="BQ60" i="10"/>
  <c r="BQ58" i="10"/>
  <c r="BQ50" i="10"/>
  <c r="BQ64" i="10"/>
  <c r="BQ56" i="10"/>
  <c r="BQ48" i="10"/>
  <c r="BQ40" i="10"/>
  <c r="BQ36" i="10" s="1"/>
  <c r="BQ32" i="10"/>
  <c r="BQ46" i="10"/>
  <c r="BQ38" i="10"/>
  <c r="BQ30" i="10"/>
  <c r="BQ44" i="10"/>
  <c r="BQ28" i="10"/>
  <c r="BQ34" i="10"/>
  <c r="BQ18" i="10"/>
  <c r="BQ24" i="10"/>
  <c r="BQ16" i="10"/>
  <c r="BQ22" i="10"/>
  <c r="BQ14" i="10"/>
  <c r="BQ20" i="10"/>
  <c r="BQ12" i="10"/>
  <c r="BR4" i="10"/>
  <c r="BQ3" i="10"/>
  <c r="BP66" i="10"/>
  <c r="BP52" i="10" s="1"/>
  <c r="BP8" i="10" l="1"/>
  <c r="BP6" i="10" s="1"/>
  <c r="BU51" i="10"/>
  <c r="BT43" i="10"/>
  <c r="BQ42" i="10"/>
  <c r="BU87" i="10"/>
  <c r="BT81" i="10"/>
  <c r="BT75" i="10" s="1"/>
  <c r="BS11" i="10"/>
  <c r="BT25" i="10"/>
  <c r="BT35" i="10"/>
  <c r="BS27" i="10"/>
  <c r="BT37" i="10"/>
  <c r="BU41" i="10"/>
  <c r="BQ90" i="10"/>
  <c r="BU103" i="10"/>
  <c r="BT91" i="10"/>
  <c r="BQ10" i="10"/>
  <c r="BR104" i="10"/>
  <c r="BR102" i="10"/>
  <c r="BR98" i="10"/>
  <c r="BR96" i="10"/>
  <c r="BR100" i="10"/>
  <c r="BR92" i="10"/>
  <c r="BR88" i="10"/>
  <c r="BR94" i="10"/>
  <c r="BR86" i="10"/>
  <c r="BR80" i="10" s="1"/>
  <c r="BR74" i="10" s="1"/>
  <c r="BR82" i="10"/>
  <c r="BR78" i="10"/>
  <c r="BR84" i="10"/>
  <c r="BR76" i="10"/>
  <c r="BR68" i="10"/>
  <c r="BR72" i="10"/>
  <c r="BR66" i="10" s="1"/>
  <c r="BR70" i="10"/>
  <c r="BR60" i="10"/>
  <c r="BR58" i="10"/>
  <c r="BR50" i="10"/>
  <c r="BR64" i="10"/>
  <c r="BR56" i="10"/>
  <c r="BR48" i="10"/>
  <c r="BR62" i="10"/>
  <c r="BR54" i="10"/>
  <c r="BR46" i="10"/>
  <c r="BR40" i="10"/>
  <c r="BR32" i="10"/>
  <c r="BR38" i="10"/>
  <c r="BR30" i="10"/>
  <c r="BR44" i="10"/>
  <c r="BR28" i="10"/>
  <c r="BR34" i="10"/>
  <c r="BR18" i="10"/>
  <c r="BR24" i="10"/>
  <c r="BR16" i="10"/>
  <c r="BR22" i="10"/>
  <c r="BR14" i="10"/>
  <c r="BR20" i="10"/>
  <c r="BR12" i="10"/>
  <c r="BR3" i="10"/>
  <c r="BS4" i="10"/>
  <c r="BQ26" i="10"/>
  <c r="BQ66" i="10"/>
  <c r="BS67" i="10"/>
  <c r="BS53" i="10" s="1"/>
  <c r="BS9" i="10" s="1"/>
  <c r="BS7" i="10" s="1"/>
  <c r="BT73" i="10"/>
  <c r="BU105" i="10"/>
  <c r="BQ80" i="10"/>
  <c r="BQ74" i="10" s="1"/>
  <c r="BQ52" i="10" s="1"/>
  <c r="BU89" i="10"/>
  <c r="BQ8" i="10" l="1"/>
  <c r="BQ6" i="10" s="1"/>
  <c r="BV103" i="10"/>
  <c r="BU91" i="10"/>
  <c r="BR42" i="10"/>
  <c r="BV87" i="10"/>
  <c r="BU81" i="10"/>
  <c r="BU75" i="10" s="1"/>
  <c r="BR10" i="10"/>
  <c r="BR36" i="10"/>
  <c r="BR90" i="10"/>
  <c r="BU37" i="10"/>
  <c r="BV41" i="10"/>
  <c r="BR8" i="10"/>
  <c r="BR6" i="10" s="1"/>
  <c r="BR26" i="10"/>
  <c r="BV51" i="10"/>
  <c r="BU43" i="10"/>
  <c r="BV89" i="10"/>
  <c r="BR52" i="10"/>
  <c r="BU35" i="10"/>
  <c r="BT27" i="10"/>
  <c r="BT67" i="10"/>
  <c r="BT53" i="10" s="1"/>
  <c r="BU73" i="10"/>
  <c r="BS104" i="10"/>
  <c r="BS102" i="10"/>
  <c r="BS96" i="10"/>
  <c r="BS100" i="10"/>
  <c r="BS98" i="10"/>
  <c r="BS92" i="10"/>
  <c r="BS88" i="10"/>
  <c r="BS94" i="10"/>
  <c r="BS86" i="10"/>
  <c r="BS80" i="10" s="1"/>
  <c r="BS74" i="10" s="1"/>
  <c r="BS82" i="10"/>
  <c r="BS78" i="10"/>
  <c r="BS84" i="10"/>
  <c r="BS68" i="10"/>
  <c r="BS76" i="10"/>
  <c r="BS72" i="10"/>
  <c r="BS66" i="10" s="1"/>
  <c r="BS70" i="10"/>
  <c r="BS60" i="10"/>
  <c r="BS58" i="10"/>
  <c r="BS50" i="10"/>
  <c r="BS64" i="10"/>
  <c r="BS56" i="10"/>
  <c r="BS48" i="10"/>
  <c r="BS62" i="10"/>
  <c r="BS54" i="10"/>
  <c r="BS38" i="10"/>
  <c r="BS30" i="10"/>
  <c r="BS46" i="10"/>
  <c r="BS44" i="10"/>
  <c r="BS28" i="10"/>
  <c r="BS34" i="10"/>
  <c r="BS40" i="10"/>
  <c r="BS32" i="10"/>
  <c r="BS24" i="10"/>
  <c r="BS10" i="10" s="1"/>
  <c r="BS16" i="10"/>
  <c r="BS22" i="10"/>
  <c r="BS14" i="10"/>
  <c r="BS20" i="10"/>
  <c r="BS12" i="10"/>
  <c r="BS18" i="10"/>
  <c r="BS3" i="10"/>
  <c r="BT4" i="10"/>
  <c r="BV105" i="10"/>
  <c r="BT11" i="10"/>
  <c r="BU25" i="10"/>
  <c r="BW105" i="10" l="1"/>
  <c r="BS90" i="10"/>
  <c r="BS8" i="10" s="1"/>
  <c r="BS6" i="10" s="1"/>
  <c r="BW89" i="10"/>
  <c r="BV73" i="10"/>
  <c r="BU67" i="10"/>
  <c r="BU53" i="10" s="1"/>
  <c r="BU9" i="10" s="1"/>
  <c r="BU7" i="10" s="1"/>
  <c r="BW51" i="10"/>
  <c r="BV43" i="10"/>
  <c r="BT102" i="10"/>
  <c r="BT104" i="10"/>
  <c r="BT96" i="10"/>
  <c r="BT100" i="10"/>
  <c r="BT98" i="10"/>
  <c r="BT88" i="10"/>
  <c r="BT94" i="10"/>
  <c r="BT86" i="10"/>
  <c r="BT92" i="10"/>
  <c r="BT78" i="10"/>
  <c r="BT84" i="10"/>
  <c r="BT82" i="10"/>
  <c r="BT76" i="10"/>
  <c r="BT72" i="10"/>
  <c r="BT70" i="10"/>
  <c r="BT68" i="10"/>
  <c r="BT58" i="10"/>
  <c r="BT50" i="10"/>
  <c r="BT64" i="10"/>
  <c r="BT56" i="10"/>
  <c r="BT48" i="10"/>
  <c r="BT62" i="10"/>
  <c r="BT54" i="10"/>
  <c r="BT60" i="10"/>
  <c r="BT38" i="10"/>
  <c r="BT30" i="10"/>
  <c r="BT46" i="10"/>
  <c r="BT44" i="10"/>
  <c r="BT28" i="10"/>
  <c r="BT34" i="10"/>
  <c r="BT40" i="10"/>
  <c r="BT32" i="10"/>
  <c r="BT24" i="10"/>
  <c r="BT16" i="10"/>
  <c r="BT22" i="10"/>
  <c r="BT14" i="10"/>
  <c r="BT20" i="10"/>
  <c r="BT12" i="10"/>
  <c r="BT18" i="10"/>
  <c r="BU4" i="10"/>
  <c r="BT3" i="10"/>
  <c r="BS52" i="10"/>
  <c r="BT9" i="10"/>
  <c r="BT7" i="10" s="1"/>
  <c r="BW87" i="10"/>
  <c r="BV81" i="10"/>
  <c r="BV75" i="10" s="1"/>
  <c r="BS26" i="10"/>
  <c r="BU11" i="10"/>
  <c r="BV25" i="10"/>
  <c r="BV35" i="10"/>
  <c r="BU27" i="10"/>
  <c r="BW41" i="10"/>
  <c r="BV37" i="10"/>
  <c r="BS36" i="10"/>
  <c r="BW103" i="10"/>
  <c r="BV91" i="10"/>
  <c r="BS42" i="10"/>
  <c r="BV67" i="10" l="1"/>
  <c r="BV53" i="10" s="1"/>
  <c r="BV9" i="10" s="1"/>
  <c r="BV7" i="10" s="1"/>
  <c r="BW73" i="10"/>
  <c r="BX87" i="10"/>
  <c r="BW81" i="10"/>
  <c r="BW75" i="10" s="1"/>
  <c r="BX41" i="10"/>
  <c r="BW37" i="10"/>
  <c r="BT42" i="10"/>
  <c r="BX89" i="10"/>
  <c r="BT10" i="10"/>
  <c r="BT90" i="10"/>
  <c r="BT8" i="10" s="1"/>
  <c r="BT6" i="10" s="1"/>
  <c r="BW35" i="10"/>
  <c r="BV27" i="10"/>
  <c r="BT80" i="10"/>
  <c r="BT74" i="10" s="1"/>
  <c r="BV11" i="10"/>
  <c r="BW25" i="10"/>
  <c r="BT36" i="10"/>
  <c r="BX51" i="10"/>
  <c r="BW43" i="10"/>
  <c r="BX105" i="10"/>
  <c r="BU102" i="10"/>
  <c r="BU104" i="10"/>
  <c r="BU100" i="10"/>
  <c r="BU98" i="10"/>
  <c r="BU96" i="10"/>
  <c r="BU88" i="10"/>
  <c r="BU94" i="10"/>
  <c r="BU92" i="10"/>
  <c r="BU78" i="10"/>
  <c r="BU84" i="10"/>
  <c r="BU76" i="10"/>
  <c r="BU86" i="10"/>
  <c r="BU80" i="10" s="1"/>
  <c r="BU74" i="10" s="1"/>
  <c r="BU82" i="10"/>
  <c r="BU72" i="10"/>
  <c r="BU66" i="10" s="1"/>
  <c r="BU70" i="10"/>
  <c r="BU68" i="10"/>
  <c r="BU58" i="10"/>
  <c r="BU50" i="10"/>
  <c r="BU64" i="10"/>
  <c r="BU56" i="10"/>
  <c r="BU48" i="10"/>
  <c r="BU62" i="10"/>
  <c r="BU54" i="10"/>
  <c r="BU46" i="10"/>
  <c r="BU60" i="10"/>
  <c r="BU44" i="10"/>
  <c r="BU34" i="10"/>
  <c r="BU40" i="10"/>
  <c r="BU32" i="10"/>
  <c r="BU38" i="10"/>
  <c r="BU30" i="10"/>
  <c r="BU28" i="10"/>
  <c r="BU22" i="10"/>
  <c r="BU14" i="10"/>
  <c r="BU20" i="10"/>
  <c r="BU12" i="10"/>
  <c r="BU18" i="10"/>
  <c r="BU24" i="10"/>
  <c r="BU10" i="10" s="1"/>
  <c r="BU16" i="10"/>
  <c r="BV4" i="10"/>
  <c r="BU3" i="10"/>
  <c r="BX103" i="10"/>
  <c r="BW91" i="10"/>
  <c r="BT26" i="10"/>
  <c r="BT66" i="10"/>
  <c r="BT52" i="10"/>
  <c r="BV104" i="10" l="1"/>
  <c r="BV102" i="10"/>
  <c r="BV100" i="10"/>
  <c r="BV98" i="10"/>
  <c r="BV96" i="10"/>
  <c r="BV88" i="10"/>
  <c r="BV94" i="10"/>
  <c r="BV86" i="10"/>
  <c r="BV92" i="10"/>
  <c r="BV78" i="10"/>
  <c r="BV84" i="10"/>
  <c r="BV82" i="10"/>
  <c r="BV72" i="10"/>
  <c r="BV66" i="10" s="1"/>
  <c r="BV76" i="10"/>
  <c r="BV70" i="10"/>
  <c r="BV68" i="10"/>
  <c r="BV64" i="10"/>
  <c r="BV56" i="10"/>
  <c r="BV48" i="10"/>
  <c r="BV62" i="10"/>
  <c r="BV54" i="10"/>
  <c r="BV60" i="10"/>
  <c r="BV58" i="10"/>
  <c r="BV50" i="10"/>
  <c r="BV46" i="10"/>
  <c r="BV44" i="10"/>
  <c r="BV28" i="10"/>
  <c r="BV34" i="10"/>
  <c r="BV26" i="10" s="1"/>
  <c r="BV40" i="10"/>
  <c r="BV36" i="10" s="1"/>
  <c r="BV32" i="10"/>
  <c r="BV38" i="10"/>
  <c r="BV30" i="10"/>
  <c r="BV22" i="10"/>
  <c r="BV14" i="10"/>
  <c r="BV20" i="10"/>
  <c r="BV12" i="10"/>
  <c r="BV18" i="10"/>
  <c r="BV24" i="10"/>
  <c r="BV16" i="10"/>
  <c r="BW4" i="10"/>
  <c r="BV3" i="10"/>
  <c r="BU52" i="10"/>
  <c r="BY105" i="10"/>
  <c r="BW27" i="10"/>
  <c r="BX35" i="10"/>
  <c r="BY41" i="10"/>
  <c r="BX37" i="10"/>
  <c r="BY51" i="10"/>
  <c r="BX43" i="10"/>
  <c r="BY87" i="10"/>
  <c r="BX81" i="10"/>
  <c r="BX75" i="10" s="1"/>
  <c r="BU36" i="10"/>
  <c r="BW67" i="10"/>
  <c r="BW53" i="10" s="1"/>
  <c r="BW9" i="10" s="1"/>
  <c r="BW7" i="10" s="1"/>
  <c r="BX73" i="10"/>
  <c r="BW11" i="10"/>
  <c r="BX25" i="10"/>
  <c r="BY89" i="10"/>
  <c r="BU26" i="10"/>
  <c r="BY103" i="10"/>
  <c r="BX91" i="10"/>
  <c r="BU42" i="10"/>
  <c r="BU90" i="10"/>
  <c r="BU8" i="10" s="1"/>
  <c r="BU6" i="10" s="1"/>
  <c r="BY35" i="10" l="1"/>
  <c r="BX27" i="10"/>
  <c r="BV10" i="10"/>
  <c r="BZ87" i="10"/>
  <c r="BY81" i="10"/>
  <c r="BY75" i="10" s="1"/>
  <c r="BZ105" i="10"/>
  <c r="BZ89" i="10"/>
  <c r="BV90" i="10"/>
  <c r="BZ103" i="10"/>
  <c r="BY91" i="10"/>
  <c r="BX11" i="10"/>
  <c r="BY25" i="10"/>
  <c r="BW104" i="10"/>
  <c r="BW102" i="10"/>
  <c r="BW90" i="10" s="1"/>
  <c r="BW100" i="10"/>
  <c r="BW98" i="10"/>
  <c r="BW96" i="10"/>
  <c r="BW88" i="10"/>
  <c r="BW94" i="10"/>
  <c r="BW86" i="10"/>
  <c r="BW92" i="10"/>
  <c r="BW78" i="10"/>
  <c r="BW84" i="10"/>
  <c r="BW76" i="10"/>
  <c r="BW82" i="10"/>
  <c r="BW72" i="10"/>
  <c r="BW66" i="10" s="1"/>
  <c r="BW70" i="10"/>
  <c r="BW68" i="10"/>
  <c r="BW64" i="10"/>
  <c r="BW56" i="10"/>
  <c r="BW48" i="10"/>
  <c r="BW62" i="10"/>
  <c r="BW54" i="10"/>
  <c r="BW60" i="10"/>
  <c r="BW58" i="10"/>
  <c r="BW50" i="10"/>
  <c r="BW34" i="10"/>
  <c r="BW40" i="10"/>
  <c r="BW32" i="10"/>
  <c r="BW38" i="10"/>
  <c r="BW30" i="10"/>
  <c r="BW46" i="10"/>
  <c r="BW44" i="10"/>
  <c r="BW28" i="10"/>
  <c r="BW20" i="10"/>
  <c r="BW12" i="10"/>
  <c r="BW18" i="10"/>
  <c r="BW24" i="10"/>
  <c r="BW16" i="10"/>
  <c r="BW22" i="10"/>
  <c r="BW14" i="10"/>
  <c r="BX4" i="10"/>
  <c r="BW3" i="10"/>
  <c r="BV42" i="10"/>
  <c r="BV80" i="10"/>
  <c r="BV74" i="10" s="1"/>
  <c r="BV52" i="10" s="1"/>
  <c r="BZ51" i="10"/>
  <c r="BY43" i="10"/>
  <c r="BX67" i="10"/>
  <c r="BX53" i="10" s="1"/>
  <c r="BX9" i="10" s="1"/>
  <c r="BX7" i="10" s="1"/>
  <c r="BY73" i="10"/>
  <c r="BY37" i="10"/>
  <c r="BZ41" i="10"/>
  <c r="BV8" i="10" l="1"/>
  <c r="BV6" i="10" s="1"/>
  <c r="CA103" i="10"/>
  <c r="BZ91" i="10"/>
  <c r="CA87" i="10"/>
  <c r="BZ81" i="10"/>
  <c r="BZ75" i="10" s="1"/>
  <c r="CA89" i="10"/>
  <c r="BZ35" i="10"/>
  <c r="BY27" i="10"/>
  <c r="BW10" i="10"/>
  <c r="BW36" i="10"/>
  <c r="BW26" i="10"/>
  <c r="BX104" i="10"/>
  <c r="BX102" i="10"/>
  <c r="BX100" i="10"/>
  <c r="BX98" i="10"/>
  <c r="BX96" i="10"/>
  <c r="BX94" i="10"/>
  <c r="BX92" i="10"/>
  <c r="BX88" i="10"/>
  <c r="BX84" i="10"/>
  <c r="BX82" i="10"/>
  <c r="BX86" i="10"/>
  <c r="BX80" i="10" s="1"/>
  <c r="BX78" i="10"/>
  <c r="BX76" i="10"/>
  <c r="BX70" i="10"/>
  <c r="BX68" i="10"/>
  <c r="BX72" i="10"/>
  <c r="BX66" i="10" s="1"/>
  <c r="BX62" i="10"/>
  <c r="BX54" i="10"/>
  <c r="BX60" i="10"/>
  <c r="BX58" i="10"/>
  <c r="BX50" i="10"/>
  <c r="BX64" i="10"/>
  <c r="BX56" i="10"/>
  <c r="BX48" i="10"/>
  <c r="BX34" i="10"/>
  <c r="BX40" i="10"/>
  <c r="BX32" i="10"/>
  <c r="BX38" i="10"/>
  <c r="BX30" i="10"/>
  <c r="BX46" i="10"/>
  <c r="BX44" i="10"/>
  <c r="BX28" i="10"/>
  <c r="BX20" i="10"/>
  <c r="BX12" i="10"/>
  <c r="BX18" i="10"/>
  <c r="BX24" i="10"/>
  <c r="BX16" i="10"/>
  <c r="BX22" i="10"/>
  <c r="BX14" i="10"/>
  <c r="BY4" i="10"/>
  <c r="BX3" i="10"/>
  <c r="BW42" i="10"/>
  <c r="BW80" i="10"/>
  <c r="BW74" i="10" s="1"/>
  <c r="BW52" i="10" s="1"/>
  <c r="BW8" i="10" s="1"/>
  <c r="BW6" i="10" s="1"/>
  <c r="BY11" i="10"/>
  <c r="BZ25" i="10"/>
  <c r="CA51" i="10"/>
  <c r="BZ43" i="10"/>
  <c r="BZ37" i="10"/>
  <c r="CA41" i="10"/>
  <c r="BY67" i="10"/>
  <c r="BY53" i="10" s="1"/>
  <c r="BY9" i="10" s="1"/>
  <c r="BY7" i="10" s="1"/>
  <c r="BZ73" i="10"/>
  <c r="CA105" i="10"/>
  <c r="BY104" i="10" l="1"/>
  <c r="BY102" i="10"/>
  <c r="BY90" i="10" s="1"/>
  <c r="BY98" i="10"/>
  <c r="BY96" i="10"/>
  <c r="BY100" i="10"/>
  <c r="BY94" i="10"/>
  <c r="BY86" i="10"/>
  <c r="BY92" i="10"/>
  <c r="BY88" i="10"/>
  <c r="BY84" i="10"/>
  <c r="BY82" i="10"/>
  <c r="BY78" i="10"/>
  <c r="BY76" i="10"/>
  <c r="BY70" i="10"/>
  <c r="BY68" i="10"/>
  <c r="BY72" i="10"/>
  <c r="BY62" i="10"/>
  <c r="BY54" i="10"/>
  <c r="BY60" i="10"/>
  <c r="BY58" i="10"/>
  <c r="BY50" i="10"/>
  <c r="BY64" i="10"/>
  <c r="BY56" i="10"/>
  <c r="BY48" i="10"/>
  <c r="BY40" i="10"/>
  <c r="BY32" i="10"/>
  <c r="BY38" i="10"/>
  <c r="BY30" i="10"/>
  <c r="BY46" i="10"/>
  <c r="BY44" i="10"/>
  <c r="BY28" i="10"/>
  <c r="BY34" i="10"/>
  <c r="BY18" i="10"/>
  <c r="BY24" i="10"/>
  <c r="BY16" i="10"/>
  <c r="BY22" i="10"/>
  <c r="BY14" i="10"/>
  <c r="BY20" i="10"/>
  <c r="BY12" i="10"/>
  <c r="BZ4" i="10"/>
  <c r="BY3" i="10"/>
  <c r="CB87" i="10"/>
  <c r="CA81" i="10"/>
  <c r="CA75" i="10" s="1"/>
  <c r="CB103" i="10"/>
  <c r="CA91" i="10"/>
  <c r="CB51" i="10"/>
  <c r="CA43" i="10"/>
  <c r="CA25" i="10"/>
  <c r="BZ11" i="10"/>
  <c r="BX10" i="10"/>
  <c r="CA35" i="10"/>
  <c r="BZ27" i="10"/>
  <c r="BX74" i="10"/>
  <c r="BX52" i="10" s="1"/>
  <c r="BZ67" i="10"/>
  <c r="BZ53" i="10" s="1"/>
  <c r="BZ9" i="10" s="1"/>
  <c r="BZ7" i="10" s="1"/>
  <c r="CA73" i="10"/>
  <c r="BX36" i="10"/>
  <c r="BX90" i="10"/>
  <c r="CB89" i="10"/>
  <c r="BX42" i="10"/>
  <c r="CB105" i="10"/>
  <c r="CA37" i="10"/>
  <c r="CB41" i="10"/>
  <c r="BX26" i="10"/>
  <c r="BX8" i="10" l="1"/>
  <c r="BX6" i="10" s="1"/>
  <c r="CC51" i="10"/>
  <c r="CB43" i="10"/>
  <c r="BY80" i="10"/>
  <c r="BY74" i="10" s="1"/>
  <c r="BY42" i="10"/>
  <c r="CC105" i="10"/>
  <c r="CC103" i="10"/>
  <c r="CB91" i="10"/>
  <c r="CB35" i="10"/>
  <c r="CA27" i="10"/>
  <c r="CC89" i="10"/>
  <c r="CC87" i="10"/>
  <c r="CB81" i="10"/>
  <c r="CB75" i="10" s="1"/>
  <c r="CB37" i="10"/>
  <c r="CC41" i="10"/>
  <c r="CA11" i="10"/>
  <c r="CB25" i="10"/>
  <c r="BY36" i="10"/>
  <c r="BY10" i="10"/>
  <c r="CA67" i="10"/>
  <c r="CA53" i="10" s="1"/>
  <c r="CA9" i="10" s="1"/>
  <c r="CA7" i="10" s="1"/>
  <c r="CB73" i="10"/>
  <c r="BZ104" i="10"/>
  <c r="BZ102" i="10"/>
  <c r="BZ98" i="10"/>
  <c r="BZ96" i="10"/>
  <c r="BZ100" i="10"/>
  <c r="BZ92" i="10"/>
  <c r="BZ88" i="10"/>
  <c r="BZ94" i="10"/>
  <c r="BZ86" i="10"/>
  <c r="BZ82" i="10"/>
  <c r="BZ78" i="10"/>
  <c r="BZ84" i="10"/>
  <c r="BZ76" i="10"/>
  <c r="BZ68" i="10"/>
  <c r="BZ72" i="10"/>
  <c r="BZ70" i="10"/>
  <c r="BZ60" i="10"/>
  <c r="BZ58" i="10"/>
  <c r="BZ50" i="10"/>
  <c r="BZ64" i="10"/>
  <c r="BZ56" i="10"/>
  <c r="BZ48" i="10"/>
  <c r="BZ62" i="10"/>
  <c r="BZ54" i="10"/>
  <c r="BZ46" i="10"/>
  <c r="BZ40" i="10"/>
  <c r="BZ32" i="10"/>
  <c r="BZ38" i="10"/>
  <c r="BZ30" i="10"/>
  <c r="BZ44" i="10"/>
  <c r="BZ28" i="10"/>
  <c r="BZ34" i="10"/>
  <c r="BZ18" i="10"/>
  <c r="BZ24" i="10"/>
  <c r="BZ16" i="10"/>
  <c r="BZ22" i="10"/>
  <c r="BZ14" i="10"/>
  <c r="BZ20" i="10"/>
  <c r="BZ12" i="10"/>
  <c r="BZ3" i="10"/>
  <c r="CA4" i="10"/>
  <c r="BY26" i="10"/>
  <c r="BY66" i="10"/>
  <c r="BY52" i="10" s="1"/>
  <c r="BY8" i="10" s="1"/>
  <c r="BY6" i="10" s="1"/>
  <c r="CD87" i="10" l="1"/>
  <c r="CC81" i="10"/>
  <c r="CC75" i="10" s="1"/>
  <c r="CD105" i="10"/>
  <c r="BZ42" i="10"/>
  <c r="CD89" i="10"/>
  <c r="BZ36" i="10"/>
  <c r="BZ90" i="10"/>
  <c r="CB11" i="10"/>
  <c r="CC25" i="10"/>
  <c r="BZ10" i="10"/>
  <c r="BZ80" i="10"/>
  <c r="BZ74" i="10" s="1"/>
  <c r="CC35" i="10"/>
  <c r="CB27" i="10"/>
  <c r="CD51" i="10"/>
  <c r="CC43" i="10"/>
  <c r="CA104" i="10"/>
  <c r="CA102" i="10"/>
  <c r="CA96" i="10"/>
  <c r="CA100" i="10"/>
  <c r="CA98" i="10"/>
  <c r="CA92" i="10"/>
  <c r="CA88" i="10"/>
  <c r="CA94" i="10"/>
  <c r="CA86" i="10"/>
  <c r="CA80" i="10" s="1"/>
  <c r="CA82" i="10"/>
  <c r="CA78" i="10"/>
  <c r="CA84" i="10"/>
  <c r="CA68" i="10"/>
  <c r="CA72" i="10"/>
  <c r="CA70" i="10"/>
  <c r="CA76" i="10"/>
  <c r="CA60" i="10"/>
  <c r="CA58" i="10"/>
  <c r="CA50" i="10"/>
  <c r="CA64" i="10"/>
  <c r="CA56" i="10"/>
  <c r="CA48" i="10"/>
  <c r="CA62" i="10"/>
  <c r="CA54" i="10"/>
  <c r="CA46" i="10"/>
  <c r="CA38" i="10"/>
  <c r="CA30" i="10"/>
  <c r="CA44" i="10"/>
  <c r="CA28" i="10"/>
  <c r="CA34" i="10"/>
  <c r="CA40" i="10"/>
  <c r="CA32" i="10"/>
  <c r="CA24" i="10"/>
  <c r="CA16" i="10"/>
  <c r="CA22" i="10"/>
  <c r="CA14" i="10"/>
  <c r="CA20" i="10"/>
  <c r="CA12" i="10"/>
  <c r="CA18" i="10"/>
  <c r="CA3" i="10"/>
  <c r="CB4" i="10"/>
  <c r="BZ26" i="10"/>
  <c r="CB67" i="10"/>
  <c r="CB53" i="10" s="1"/>
  <c r="CB9" i="10" s="1"/>
  <c r="CB7" i="10" s="1"/>
  <c r="CC73" i="10"/>
  <c r="CC37" i="10"/>
  <c r="CD41" i="10"/>
  <c r="BZ66" i="10"/>
  <c r="BZ52" i="10"/>
  <c r="BZ8" i="10" s="1"/>
  <c r="BZ6" i="10" s="1"/>
  <c r="CD103" i="10"/>
  <c r="CC91" i="10"/>
  <c r="CD35" i="10" l="1"/>
  <c r="CC27" i="10"/>
  <c r="CE89" i="10"/>
  <c r="CA42" i="10"/>
  <c r="CA90" i="10"/>
  <c r="CA10" i="10"/>
  <c r="CA74" i="10"/>
  <c r="CC11" i="10"/>
  <c r="CD25" i="10"/>
  <c r="CE105" i="10"/>
  <c r="CE103" i="10"/>
  <c r="CD91" i="10"/>
  <c r="CB102" i="10"/>
  <c r="CB104" i="10"/>
  <c r="CB96" i="10"/>
  <c r="CB100" i="10"/>
  <c r="CB98" i="10"/>
  <c r="CB88" i="10"/>
  <c r="CB94" i="10"/>
  <c r="CB86" i="10"/>
  <c r="CB92" i="10"/>
  <c r="CB78" i="10"/>
  <c r="CB84" i="10"/>
  <c r="CB82" i="10"/>
  <c r="CB72" i="10"/>
  <c r="CB66" i="10" s="1"/>
  <c r="CB70" i="10"/>
  <c r="CB76" i="10"/>
  <c r="CB68" i="10"/>
  <c r="CB58" i="10"/>
  <c r="CB50" i="10"/>
  <c r="CB64" i="10"/>
  <c r="CB56" i="10"/>
  <c r="CB48" i="10"/>
  <c r="CB62" i="10"/>
  <c r="CB54" i="10"/>
  <c r="CB60" i="10"/>
  <c r="CB38" i="10"/>
  <c r="CB30" i="10"/>
  <c r="CB44" i="10"/>
  <c r="CB28" i="10"/>
  <c r="CB46" i="10"/>
  <c r="CB34" i="10"/>
  <c r="CB40" i="10"/>
  <c r="CB36" i="10" s="1"/>
  <c r="CB32" i="10"/>
  <c r="CB24" i="10"/>
  <c r="CB16" i="10"/>
  <c r="CB22" i="10"/>
  <c r="CB14" i="10"/>
  <c r="CB20" i="10"/>
  <c r="CB12" i="10"/>
  <c r="CB18" i="10"/>
  <c r="CC4" i="10"/>
  <c r="CB3" i="10"/>
  <c r="CD73" i="10"/>
  <c r="CC67" i="10"/>
  <c r="CC53" i="10" s="1"/>
  <c r="CC9" i="10" s="1"/>
  <c r="CC7" i="10" s="1"/>
  <c r="CA36" i="10"/>
  <c r="CE51" i="10"/>
  <c r="CD43" i="10"/>
  <c r="CE87" i="10"/>
  <c r="CD81" i="10"/>
  <c r="CD75" i="10" s="1"/>
  <c r="CE41" i="10"/>
  <c r="CD37" i="10"/>
  <c r="CA26" i="10"/>
  <c r="CA66" i="10"/>
  <c r="CA52" i="10" s="1"/>
  <c r="CA8" i="10" l="1"/>
  <c r="CA6" i="10" s="1"/>
  <c r="CF103" i="10"/>
  <c r="CE91" i="10"/>
  <c r="CF51" i="10"/>
  <c r="CE43" i="10"/>
  <c r="CB26" i="10"/>
  <c r="CF105" i="10"/>
  <c r="CD11" i="10"/>
  <c r="CE25" i="10"/>
  <c r="CF89" i="10"/>
  <c r="CE35" i="10"/>
  <c r="CD27" i="10"/>
  <c r="CF41" i="10"/>
  <c r="CE37" i="10"/>
  <c r="CD67" i="10"/>
  <c r="CD53" i="10" s="1"/>
  <c r="CD9" i="10" s="1"/>
  <c r="CD7" i="10" s="1"/>
  <c r="CE73" i="10"/>
  <c r="CB10" i="10"/>
  <c r="CB90" i="10"/>
  <c r="CB42" i="10"/>
  <c r="CF87" i="10"/>
  <c r="CE81" i="10"/>
  <c r="CE75" i="10" s="1"/>
  <c r="CC102" i="10"/>
  <c r="CC104" i="10"/>
  <c r="CC100" i="10"/>
  <c r="CC98" i="10"/>
  <c r="CC96" i="10"/>
  <c r="CC88" i="10"/>
  <c r="CC94" i="10"/>
  <c r="CC92" i="10"/>
  <c r="CC78" i="10"/>
  <c r="CC86" i="10"/>
  <c r="CC84" i="10"/>
  <c r="CC76" i="10"/>
  <c r="CC82" i="10"/>
  <c r="CC72" i="10"/>
  <c r="CC66" i="10" s="1"/>
  <c r="CC70" i="10"/>
  <c r="CC68" i="10"/>
  <c r="CC58" i="10"/>
  <c r="CC50" i="10"/>
  <c r="CC64" i="10"/>
  <c r="CC56" i="10"/>
  <c r="CC48" i="10"/>
  <c r="CC62" i="10"/>
  <c r="CC54" i="10"/>
  <c r="CC46" i="10"/>
  <c r="CC60" i="10"/>
  <c r="CC44" i="10"/>
  <c r="CC34" i="10"/>
  <c r="CC26" i="10" s="1"/>
  <c r="CC40" i="10"/>
  <c r="CC36" i="10" s="1"/>
  <c r="CC32" i="10"/>
  <c r="CC38" i="10"/>
  <c r="CC30" i="10"/>
  <c r="CC28" i="10"/>
  <c r="CC22" i="10"/>
  <c r="CC14" i="10"/>
  <c r="CC20" i="10"/>
  <c r="CC12" i="10"/>
  <c r="CC18" i="10"/>
  <c r="CC24" i="10"/>
  <c r="CC16" i="10"/>
  <c r="CD4" i="10"/>
  <c r="CC3" i="10"/>
  <c r="CB80" i="10"/>
  <c r="CB74" i="10" s="1"/>
  <c r="CB52" i="10" s="1"/>
  <c r="CB8" i="10" l="1"/>
  <c r="CB6" i="10" s="1"/>
  <c r="CC10" i="10"/>
  <c r="CE27" i="10"/>
  <c r="CF35" i="10"/>
  <c r="CE67" i="10"/>
  <c r="CE53" i="10" s="1"/>
  <c r="CE9" i="10" s="1"/>
  <c r="CE7" i="10" s="1"/>
  <c r="CF73" i="10"/>
  <c r="CG89" i="10"/>
  <c r="CG51" i="10"/>
  <c r="CF43" i="10"/>
  <c r="CC42" i="10"/>
  <c r="CC80" i="10"/>
  <c r="CC74" i="10" s="1"/>
  <c r="CC52" i="10" s="1"/>
  <c r="CC8" i="10" s="1"/>
  <c r="CC6" i="10" s="1"/>
  <c r="CE11" i="10"/>
  <c r="CF25" i="10"/>
  <c r="CC90" i="10"/>
  <c r="CG103" i="10"/>
  <c r="CF91" i="10"/>
  <c r="CD104" i="10"/>
  <c r="CD102" i="10"/>
  <c r="CD100" i="10"/>
  <c r="CD98" i="10"/>
  <c r="CD96" i="10"/>
  <c r="CD88" i="10"/>
  <c r="CD94" i="10"/>
  <c r="CD86" i="10"/>
  <c r="CD80" i="10" s="1"/>
  <c r="CD74" i="10" s="1"/>
  <c r="CD92" i="10"/>
  <c r="CD78" i="10"/>
  <c r="CD84" i="10"/>
  <c r="CD82" i="10"/>
  <c r="CD72" i="10"/>
  <c r="CD70" i="10"/>
  <c r="CD76" i="10"/>
  <c r="CD68" i="10"/>
  <c r="CD64" i="10"/>
  <c r="CD56" i="10"/>
  <c r="CD48" i="10"/>
  <c r="CD62" i="10"/>
  <c r="CD54" i="10"/>
  <c r="CD60" i="10"/>
  <c r="CD58" i="10"/>
  <c r="CD50" i="10"/>
  <c r="CD44" i="10"/>
  <c r="CD28" i="10"/>
  <c r="CD34" i="10"/>
  <c r="CD26" i="10" s="1"/>
  <c r="CD46" i="10"/>
  <c r="CD40" i="10"/>
  <c r="CD32" i="10"/>
  <c r="CD38" i="10"/>
  <c r="CD30" i="10"/>
  <c r="CD22" i="10"/>
  <c r="CD14" i="10"/>
  <c r="CD20" i="10"/>
  <c r="CD12" i="10"/>
  <c r="CD18" i="10"/>
  <c r="CD24" i="10"/>
  <c r="CD16" i="10"/>
  <c r="CE4" i="10"/>
  <c r="CD3" i="10"/>
  <c r="CG41" i="10"/>
  <c r="CF37" i="10"/>
  <c r="CG87" i="10"/>
  <c r="CF81" i="10"/>
  <c r="CF75" i="10" s="1"/>
  <c r="CG105" i="10"/>
  <c r="CH87" i="10" l="1"/>
  <c r="CG81" i="10"/>
  <c r="CG75" i="10" s="1"/>
  <c r="CF67" i="10"/>
  <c r="CF53" i="10" s="1"/>
  <c r="CF9" i="10" s="1"/>
  <c r="CF7" i="10" s="1"/>
  <c r="CG73" i="10"/>
  <c r="CD90" i="10"/>
  <c r="CD8" i="10" s="1"/>
  <c r="CD6" i="10" s="1"/>
  <c r="CG35" i="10"/>
  <c r="CF27" i="10"/>
  <c r="CD42" i="10"/>
  <c r="CH103" i="10"/>
  <c r="CG91" i="10"/>
  <c r="CH51" i="10"/>
  <c r="CG43" i="10"/>
  <c r="CD10" i="10"/>
  <c r="CG37" i="10"/>
  <c r="CH41" i="10"/>
  <c r="CE104" i="10"/>
  <c r="CE102" i="10"/>
  <c r="CE100" i="10"/>
  <c r="CE98" i="10"/>
  <c r="CE96" i="10"/>
  <c r="CE88" i="10"/>
  <c r="CE94" i="10"/>
  <c r="CE86" i="10"/>
  <c r="CE92" i="10"/>
  <c r="CE78" i="10"/>
  <c r="CE84" i="10"/>
  <c r="CE76" i="10"/>
  <c r="CE82" i="10"/>
  <c r="CE72" i="10"/>
  <c r="CE66" i="10" s="1"/>
  <c r="CE70" i="10"/>
  <c r="CE68" i="10"/>
  <c r="CE64" i="10"/>
  <c r="CE56" i="10"/>
  <c r="CE48" i="10"/>
  <c r="CE62" i="10"/>
  <c r="CE54" i="10"/>
  <c r="CE46" i="10"/>
  <c r="CE60" i="10"/>
  <c r="CE58" i="10"/>
  <c r="CE50" i="10"/>
  <c r="CE34" i="10"/>
  <c r="CE40" i="10"/>
  <c r="CE32" i="10"/>
  <c r="CE38" i="10"/>
  <c r="CE30" i="10"/>
  <c r="CE44" i="10"/>
  <c r="CE28" i="10"/>
  <c r="CE20" i="10"/>
  <c r="CE12" i="10"/>
  <c r="CE18" i="10"/>
  <c r="CE24" i="10"/>
  <c r="CE16" i="10"/>
  <c r="CE22" i="10"/>
  <c r="CE14" i="10"/>
  <c r="CF4" i="10"/>
  <c r="CE3" i="10"/>
  <c r="CH105" i="10"/>
  <c r="CD36" i="10"/>
  <c r="CD66" i="10"/>
  <c r="CD52" i="10" s="1"/>
  <c r="CF11" i="10"/>
  <c r="CG25" i="10"/>
  <c r="CH89" i="10"/>
  <c r="CH35" i="10" l="1"/>
  <c r="CG27" i="10"/>
  <c r="CE10" i="10"/>
  <c r="CE36" i="10"/>
  <c r="CI51" i="10"/>
  <c r="CH43" i="10"/>
  <c r="CG67" i="10"/>
  <c r="CG53" i="10" s="1"/>
  <c r="CH73" i="10"/>
  <c r="CE90" i="10"/>
  <c r="CI103" i="10"/>
  <c r="CH91" i="10"/>
  <c r="CI105" i="10"/>
  <c r="CE42" i="10"/>
  <c r="CF104" i="10"/>
  <c r="CF102" i="10"/>
  <c r="CF100" i="10"/>
  <c r="CF98" i="10"/>
  <c r="CF96" i="10"/>
  <c r="CF94" i="10"/>
  <c r="CF92" i="10"/>
  <c r="CF88" i="10"/>
  <c r="CF84" i="10"/>
  <c r="CF86" i="10"/>
  <c r="CF82" i="10"/>
  <c r="CF78" i="10"/>
  <c r="CF70" i="10"/>
  <c r="CF68" i="10"/>
  <c r="CF76" i="10"/>
  <c r="CF72" i="10"/>
  <c r="CF66" i="10" s="1"/>
  <c r="CF62" i="10"/>
  <c r="CF54" i="10"/>
  <c r="CF60" i="10"/>
  <c r="CF58" i="10"/>
  <c r="CF50" i="10"/>
  <c r="CF64" i="10"/>
  <c r="CF56" i="10"/>
  <c r="CF48" i="10"/>
  <c r="CF34" i="10"/>
  <c r="CF46" i="10"/>
  <c r="CF40" i="10"/>
  <c r="CF32" i="10"/>
  <c r="CF38" i="10"/>
  <c r="CF30" i="10"/>
  <c r="CF44" i="10"/>
  <c r="CF28" i="10"/>
  <c r="CF20" i="10"/>
  <c r="CF12" i="10"/>
  <c r="CF18" i="10"/>
  <c r="CF24" i="10"/>
  <c r="CF16" i="10"/>
  <c r="CF22" i="10"/>
  <c r="CF14" i="10"/>
  <c r="CG4" i="10"/>
  <c r="CF3" i="10"/>
  <c r="CE80" i="10"/>
  <c r="CE74" i="10" s="1"/>
  <c r="CE52" i="10" s="1"/>
  <c r="CE8" i="10" s="1"/>
  <c r="CE6" i="10" s="1"/>
  <c r="CH37" i="10"/>
  <c r="CI41" i="10"/>
  <c r="CI87" i="10"/>
  <c r="CH81" i="10"/>
  <c r="CH75" i="10" s="1"/>
  <c r="CE26" i="10"/>
  <c r="CI89" i="10"/>
  <c r="CG11" i="10"/>
  <c r="CH25" i="10"/>
  <c r="CG9" i="10" l="1"/>
  <c r="CG7" i="10" s="1"/>
  <c r="CG104" i="10"/>
  <c r="CG102" i="10"/>
  <c r="CG98" i="10"/>
  <c r="CG96" i="10"/>
  <c r="CG100" i="10"/>
  <c r="CG94" i="10"/>
  <c r="CG86" i="10"/>
  <c r="CG92" i="10"/>
  <c r="CG88" i="10"/>
  <c r="CG84" i="10"/>
  <c r="CG82" i="10"/>
  <c r="CG78" i="10"/>
  <c r="CG70" i="10"/>
  <c r="CG68" i="10"/>
  <c r="CG76" i="10"/>
  <c r="CG72" i="10"/>
  <c r="CG66" i="10" s="1"/>
  <c r="CG62" i="10"/>
  <c r="CG54" i="10"/>
  <c r="CG46" i="10"/>
  <c r="CG60" i="10"/>
  <c r="CG58" i="10"/>
  <c r="CG50" i="10"/>
  <c r="CG64" i="10"/>
  <c r="CG56" i="10"/>
  <c r="CG48" i="10"/>
  <c r="CG40" i="10"/>
  <c r="CG36" i="10" s="1"/>
  <c r="CG32" i="10"/>
  <c r="CG38" i="10"/>
  <c r="CG30" i="10"/>
  <c r="CG44" i="10"/>
  <c r="CG28" i="10"/>
  <c r="CG34" i="10"/>
  <c r="CG26" i="10" s="1"/>
  <c r="CG18" i="10"/>
  <c r="CG24" i="10"/>
  <c r="CG10" i="10" s="1"/>
  <c r="CG16" i="10"/>
  <c r="CG22" i="10"/>
  <c r="CG14" i="10"/>
  <c r="CG20" i="10"/>
  <c r="CG12" i="10"/>
  <c r="CH4" i="10"/>
  <c r="CG3" i="10"/>
  <c r="CJ105" i="10"/>
  <c r="CJ51" i="10"/>
  <c r="CI43" i="10"/>
  <c r="CF42" i="10"/>
  <c r="CF10" i="10"/>
  <c r="CJ103" i="10"/>
  <c r="CI91" i="10"/>
  <c r="CJ87" i="10"/>
  <c r="CI81" i="10"/>
  <c r="CI75" i="10" s="1"/>
  <c r="CI37" i="10"/>
  <c r="CJ41" i="10"/>
  <c r="CI25" i="10"/>
  <c r="CH11" i="10"/>
  <c r="CF36" i="10"/>
  <c r="CJ89" i="10"/>
  <c r="CF80" i="10"/>
  <c r="CF74" i="10" s="1"/>
  <c r="CF52" i="10" s="1"/>
  <c r="CF8" i="10" s="1"/>
  <c r="CF6" i="10" s="1"/>
  <c r="CF90" i="10"/>
  <c r="CI35" i="10"/>
  <c r="CH27" i="10"/>
  <c r="CF26" i="10"/>
  <c r="CH67" i="10"/>
  <c r="CH53" i="10" s="1"/>
  <c r="CH9" i="10" s="1"/>
  <c r="CH7" i="10" s="1"/>
  <c r="CI73" i="10"/>
  <c r="CK51" i="10" l="1"/>
  <c r="CJ43" i="10"/>
  <c r="CK105" i="10"/>
  <c r="CG90" i="10"/>
  <c r="CI67" i="10"/>
  <c r="CI53" i="10" s="1"/>
  <c r="CI9" i="10" s="1"/>
  <c r="CI7" i="10" s="1"/>
  <c r="CJ73" i="10"/>
  <c r="CK87" i="10"/>
  <c r="CJ81" i="10"/>
  <c r="CJ75" i="10" s="1"/>
  <c r="CK89" i="10"/>
  <c r="CG52" i="10"/>
  <c r="CK103" i="10"/>
  <c r="CJ91" i="10"/>
  <c r="CG80" i="10"/>
  <c r="CG74" i="10" s="1"/>
  <c r="CH104" i="10"/>
  <c r="CH102" i="10"/>
  <c r="CH98" i="10"/>
  <c r="CH96" i="10"/>
  <c r="CH100" i="10"/>
  <c r="CH92" i="10"/>
  <c r="CH88" i="10"/>
  <c r="CH94" i="10"/>
  <c r="CH86" i="10"/>
  <c r="CH82" i="10"/>
  <c r="CH78" i="10"/>
  <c r="CH84" i="10"/>
  <c r="CH76" i="10"/>
  <c r="CH68" i="10"/>
  <c r="CH72" i="10"/>
  <c r="CH70" i="10"/>
  <c r="CH60" i="10"/>
  <c r="CH58" i="10"/>
  <c r="CH50" i="10"/>
  <c r="CH64" i="10"/>
  <c r="CH56" i="10"/>
  <c r="CH48" i="10"/>
  <c r="CH62" i="10"/>
  <c r="CH54" i="10"/>
  <c r="CH46" i="10"/>
  <c r="CH40" i="10"/>
  <c r="CH36" i="10" s="1"/>
  <c r="CH32" i="10"/>
  <c r="CH38" i="10"/>
  <c r="CH30" i="10"/>
  <c r="CH44" i="10"/>
  <c r="CH28" i="10"/>
  <c r="CH34" i="10"/>
  <c r="CH18" i="10"/>
  <c r="CH24" i="10"/>
  <c r="CH16" i="10"/>
  <c r="CH22" i="10"/>
  <c r="CH14" i="10"/>
  <c r="CH20" i="10"/>
  <c r="CH12" i="10"/>
  <c r="CH3" i="10"/>
  <c r="CI4" i="10"/>
  <c r="CI11" i="10"/>
  <c r="CJ25" i="10"/>
  <c r="CG42" i="10"/>
  <c r="CG8" i="10" s="1"/>
  <c r="CG6" i="10" s="1"/>
  <c r="CJ35" i="10"/>
  <c r="CI27" i="10"/>
  <c r="CJ37" i="10"/>
  <c r="CK41" i="10"/>
  <c r="CH66" i="10" l="1"/>
  <c r="CJ67" i="10"/>
  <c r="CJ53" i="10" s="1"/>
  <c r="CJ9" i="10" s="1"/>
  <c r="CJ7" i="10" s="1"/>
  <c r="CK73" i="10"/>
  <c r="CL103" i="10"/>
  <c r="CK91" i="10"/>
  <c r="CK35" i="10"/>
  <c r="CJ27" i="10"/>
  <c r="CJ11" i="10"/>
  <c r="CK25" i="10"/>
  <c r="CH42" i="10"/>
  <c r="CL105" i="10"/>
  <c r="CH90" i="10"/>
  <c r="CL89" i="10"/>
  <c r="CH10" i="10"/>
  <c r="CH80" i="10"/>
  <c r="CH74" i="10" s="1"/>
  <c r="CH52" i="10" s="1"/>
  <c r="CH8" i="10" s="1"/>
  <c r="CH6" i="10" s="1"/>
  <c r="CL51" i="10"/>
  <c r="CK43" i="10"/>
  <c r="CI104" i="10"/>
  <c r="CI102" i="10"/>
  <c r="CI96" i="10"/>
  <c r="CI100" i="10"/>
  <c r="CI98" i="10"/>
  <c r="CI92" i="10"/>
  <c r="CI88" i="10"/>
  <c r="CI94" i="10"/>
  <c r="CI86" i="10"/>
  <c r="CI80" i="10" s="1"/>
  <c r="CI74" i="10" s="1"/>
  <c r="CI82" i="10"/>
  <c r="CI78" i="10"/>
  <c r="CI84" i="10"/>
  <c r="CI68" i="10"/>
  <c r="CI76" i="10"/>
  <c r="CI72" i="10"/>
  <c r="CI70" i="10"/>
  <c r="CI60" i="10"/>
  <c r="CI58" i="10"/>
  <c r="CI50" i="10"/>
  <c r="CI64" i="10"/>
  <c r="CI56" i="10"/>
  <c r="CI48" i="10"/>
  <c r="CI62" i="10"/>
  <c r="CI54" i="10"/>
  <c r="CI46" i="10"/>
  <c r="CI38" i="10"/>
  <c r="CI30" i="10"/>
  <c r="CI44" i="10"/>
  <c r="CI28" i="10"/>
  <c r="CI34" i="10"/>
  <c r="CI26" i="10" s="1"/>
  <c r="CI40" i="10"/>
  <c r="CI32" i="10"/>
  <c r="CI24" i="10"/>
  <c r="CI10" i="10" s="1"/>
  <c r="CI16" i="10"/>
  <c r="CI22" i="10"/>
  <c r="CI14" i="10"/>
  <c r="CI20" i="10"/>
  <c r="CI12" i="10"/>
  <c r="CI18" i="10"/>
  <c r="CI3" i="10"/>
  <c r="CJ4" i="10"/>
  <c r="CK37" i="10"/>
  <c r="CL41" i="10"/>
  <c r="CH26" i="10"/>
  <c r="CL87" i="10"/>
  <c r="CK81" i="10"/>
  <c r="CK75" i="10" s="1"/>
  <c r="CI90" i="10" l="1"/>
  <c r="CM89" i="10"/>
  <c r="CL35" i="10"/>
  <c r="CK27" i="10"/>
  <c r="CJ102" i="10"/>
  <c r="CJ104" i="10"/>
  <c r="CJ96" i="10"/>
  <c r="CJ100" i="10"/>
  <c r="CJ98" i="10"/>
  <c r="CJ88" i="10"/>
  <c r="CJ94" i="10"/>
  <c r="CJ86" i="10"/>
  <c r="CJ80" i="10" s="1"/>
  <c r="CJ74" i="10" s="1"/>
  <c r="CJ92" i="10"/>
  <c r="CJ78" i="10"/>
  <c r="CJ84" i="10"/>
  <c r="CJ82" i="10"/>
  <c r="CJ76" i="10"/>
  <c r="CJ72" i="10"/>
  <c r="CJ70" i="10"/>
  <c r="CJ68" i="10"/>
  <c r="CJ58" i="10"/>
  <c r="CJ50" i="10"/>
  <c r="CJ64" i="10"/>
  <c r="CJ56" i="10"/>
  <c r="CJ48" i="10"/>
  <c r="CJ62" i="10"/>
  <c r="CJ54" i="10"/>
  <c r="CJ60" i="10"/>
  <c r="CJ38" i="10"/>
  <c r="CJ30" i="10"/>
  <c r="CJ46" i="10"/>
  <c r="CJ44" i="10"/>
  <c r="CJ28" i="10"/>
  <c r="CJ34" i="10"/>
  <c r="CJ40" i="10"/>
  <c r="CJ32" i="10"/>
  <c r="CJ24" i="10"/>
  <c r="CJ10" i="10" s="1"/>
  <c r="CJ16" i="10"/>
  <c r="CJ22" i="10"/>
  <c r="CJ14" i="10"/>
  <c r="CJ20" i="10"/>
  <c r="CJ12" i="10"/>
  <c r="CJ18" i="10"/>
  <c r="CK4" i="10"/>
  <c r="CJ3" i="10"/>
  <c r="CM103" i="10"/>
  <c r="CL91" i="10"/>
  <c r="CI36" i="10"/>
  <c r="CI66" i="10"/>
  <c r="CI52" i="10"/>
  <c r="CI8" i="10" s="1"/>
  <c r="CI6" i="10" s="1"/>
  <c r="CM51" i="10"/>
  <c r="CL43" i="10"/>
  <c r="CM105" i="10"/>
  <c r="CL73" i="10"/>
  <c r="CK67" i="10"/>
  <c r="CK53" i="10" s="1"/>
  <c r="CK9" i="10" s="1"/>
  <c r="CK7" i="10" s="1"/>
  <c r="CK11" i="10"/>
  <c r="CL25" i="10"/>
  <c r="CM87" i="10"/>
  <c r="CL81" i="10"/>
  <c r="CL75" i="10" s="1"/>
  <c r="CM41" i="10"/>
  <c r="CL37" i="10"/>
  <c r="CI42" i="10"/>
  <c r="CJ90" i="10" l="1"/>
  <c r="CN51" i="10"/>
  <c r="CM43" i="10"/>
  <c r="CN87" i="10"/>
  <c r="CM81" i="10"/>
  <c r="CM75" i="10" s="1"/>
  <c r="CJ36" i="10"/>
  <c r="CM35" i="10"/>
  <c r="CL27" i="10"/>
  <c r="CJ26" i="10"/>
  <c r="CJ66" i="10"/>
  <c r="CJ52" i="10" s="1"/>
  <c r="CJ8" i="10" s="1"/>
  <c r="CJ6" i="10" s="1"/>
  <c r="CN89" i="10"/>
  <c r="CL11" i="10"/>
  <c r="CM25" i="10"/>
  <c r="CN103" i="10"/>
  <c r="CM91" i="10"/>
  <c r="CK102" i="10"/>
  <c r="CK104" i="10"/>
  <c r="CK100" i="10"/>
  <c r="CK98" i="10"/>
  <c r="CK96" i="10"/>
  <c r="CK88" i="10"/>
  <c r="CK94" i="10"/>
  <c r="CK86" i="10"/>
  <c r="CK92" i="10"/>
  <c r="CK78" i="10"/>
  <c r="CK84" i="10"/>
  <c r="CK76" i="10"/>
  <c r="CK82" i="10"/>
  <c r="CK72" i="10"/>
  <c r="CK70" i="10"/>
  <c r="CK68" i="10"/>
  <c r="CK58" i="10"/>
  <c r="CK50" i="10"/>
  <c r="CK64" i="10"/>
  <c r="CK56" i="10"/>
  <c r="CK48" i="10"/>
  <c r="CK62" i="10"/>
  <c r="CK54" i="10"/>
  <c r="CK46" i="10"/>
  <c r="CK60" i="10"/>
  <c r="CK44" i="10"/>
  <c r="CK34" i="10"/>
  <c r="CK40" i="10"/>
  <c r="CK36" i="10" s="1"/>
  <c r="CK32" i="10"/>
  <c r="CK38" i="10"/>
  <c r="CK30" i="10"/>
  <c r="CK22" i="10"/>
  <c r="CK14" i="10"/>
  <c r="CK20" i="10"/>
  <c r="CK12" i="10"/>
  <c r="CK18" i="10"/>
  <c r="CK28" i="10"/>
  <c r="CK24" i="10"/>
  <c r="CK16" i="10"/>
  <c r="CL4" i="10"/>
  <c r="CK3" i="10"/>
  <c r="CL67" i="10"/>
  <c r="CL53" i="10" s="1"/>
  <c r="CL9" i="10" s="1"/>
  <c r="CL7" i="10" s="1"/>
  <c r="CM73" i="10"/>
  <c r="CN41" i="10"/>
  <c r="CM37" i="10"/>
  <c r="CN105" i="10"/>
  <c r="CJ42" i="10"/>
  <c r="CM67" i="10" l="1"/>
  <c r="CM53" i="10" s="1"/>
  <c r="CN73" i="10"/>
  <c r="CK26" i="10"/>
  <c r="CO89" i="10"/>
  <c r="CO87" i="10"/>
  <c r="CN81" i="10"/>
  <c r="CN75" i="10" s="1"/>
  <c r="CK42" i="10"/>
  <c r="CK90" i="10"/>
  <c r="CO51" i="10"/>
  <c r="CN43" i="10"/>
  <c r="CK80" i="10"/>
  <c r="CK74" i="10" s="1"/>
  <c r="CO103" i="10"/>
  <c r="CN91" i="10"/>
  <c r="CO41" i="10"/>
  <c r="CN37" i="10"/>
  <c r="CL104" i="10"/>
  <c r="CL102" i="10"/>
  <c r="CL100" i="10"/>
  <c r="CL98" i="10"/>
  <c r="CL96" i="10"/>
  <c r="CL88" i="10"/>
  <c r="CL94" i="10"/>
  <c r="CL86" i="10"/>
  <c r="CL92" i="10"/>
  <c r="CL78" i="10"/>
  <c r="CL84" i="10"/>
  <c r="CL82" i="10"/>
  <c r="CL76" i="10"/>
  <c r="CL72" i="10"/>
  <c r="CL66" i="10" s="1"/>
  <c r="CL70" i="10"/>
  <c r="CL68" i="10"/>
  <c r="CL64" i="10"/>
  <c r="CL56" i="10"/>
  <c r="CL48" i="10"/>
  <c r="CL62" i="10"/>
  <c r="CL54" i="10"/>
  <c r="CL46" i="10"/>
  <c r="CL60" i="10"/>
  <c r="CL58" i="10"/>
  <c r="CL50" i="10"/>
  <c r="CL44" i="10"/>
  <c r="CL28" i="10"/>
  <c r="CL34" i="10"/>
  <c r="CL40" i="10"/>
  <c r="CL32" i="10"/>
  <c r="CL38" i="10"/>
  <c r="CL30" i="10"/>
  <c r="CL22" i="10"/>
  <c r="CL14" i="10"/>
  <c r="CL20" i="10"/>
  <c r="CL12" i="10"/>
  <c r="CL18" i="10"/>
  <c r="CL24" i="10"/>
  <c r="CL10" i="10" s="1"/>
  <c r="CL16" i="10"/>
  <c r="CM4" i="10"/>
  <c r="CL3" i="10"/>
  <c r="CO105" i="10"/>
  <c r="CK10" i="10"/>
  <c r="CK66" i="10"/>
  <c r="CK52" i="10"/>
  <c r="CK8" i="10" s="1"/>
  <c r="CK6" i="10" s="1"/>
  <c r="CM11" i="10"/>
  <c r="CN25" i="10"/>
  <c r="CM27" i="10"/>
  <c r="CN35" i="10"/>
  <c r="CO37" i="10" l="1"/>
  <c r="CP41" i="10"/>
  <c r="CL36" i="10"/>
  <c r="CP103" i="10"/>
  <c r="CO91" i="10"/>
  <c r="CP87" i="10"/>
  <c r="CO81" i="10"/>
  <c r="CO75" i="10" s="1"/>
  <c r="CL26" i="10"/>
  <c r="CP89" i="10"/>
  <c r="CO35" i="10"/>
  <c r="CN27" i="10"/>
  <c r="CP105" i="10"/>
  <c r="CL90" i="10"/>
  <c r="CP51" i="10"/>
  <c r="CO43" i="10"/>
  <c r="CL42" i="10"/>
  <c r="CN67" i="10"/>
  <c r="CN53" i="10" s="1"/>
  <c r="CN9" i="10" s="1"/>
  <c r="CN7" i="10" s="1"/>
  <c r="CO73" i="10"/>
  <c r="CN11" i="10"/>
  <c r="CO25" i="10"/>
  <c r="CM104" i="10"/>
  <c r="CM102" i="10"/>
  <c r="CM100" i="10"/>
  <c r="CM98" i="10"/>
  <c r="CM96" i="10"/>
  <c r="CM88" i="10"/>
  <c r="CM94" i="10"/>
  <c r="CM86" i="10"/>
  <c r="CM92" i="10"/>
  <c r="CM78" i="10"/>
  <c r="CM84" i="10"/>
  <c r="CM76" i="10"/>
  <c r="CM82" i="10"/>
  <c r="CM72" i="10"/>
  <c r="CM70" i="10"/>
  <c r="CM68" i="10"/>
  <c r="CM64" i="10"/>
  <c r="CM56" i="10"/>
  <c r="CM48" i="10"/>
  <c r="CM62" i="10"/>
  <c r="CM54" i="10"/>
  <c r="CM46" i="10"/>
  <c r="CM60" i="10"/>
  <c r="CM58" i="10"/>
  <c r="CM50" i="10"/>
  <c r="CM34" i="10"/>
  <c r="CM40" i="10"/>
  <c r="CM36" i="10" s="1"/>
  <c r="CM32" i="10"/>
  <c r="CM38" i="10"/>
  <c r="CM30" i="10"/>
  <c r="CM44" i="10"/>
  <c r="CM28" i="10"/>
  <c r="CM20" i="10"/>
  <c r="CM12" i="10"/>
  <c r="CM18" i="10"/>
  <c r="CM24" i="10"/>
  <c r="CM16" i="10"/>
  <c r="CM22" i="10"/>
  <c r="CM14" i="10"/>
  <c r="CN4" i="10"/>
  <c r="CM3" i="10"/>
  <c r="CL80" i="10"/>
  <c r="CL74" i="10" s="1"/>
  <c r="CL52" i="10" s="1"/>
  <c r="CM9" i="10"/>
  <c r="CM7" i="10" s="1"/>
  <c r="CL8" i="10" l="1"/>
  <c r="CL6" i="10" s="1"/>
  <c r="CQ87" i="10"/>
  <c r="CP81" i="10"/>
  <c r="CP75" i="10" s="1"/>
  <c r="CM66" i="10"/>
  <c r="CO67" i="10"/>
  <c r="CO53" i="10" s="1"/>
  <c r="CO9" i="10" s="1"/>
  <c r="CO7" i="10" s="1"/>
  <c r="CP73" i="10"/>
  <c r="CQ105" i="10"/>
  <c r="CQ103" i="10"/>
  <c r="CP91" i="10"/>
  <c r="CM10" i="10"/>
  <c r="CP35" i="10"/>
  <c r="CO27" i="10"/>
  <c r="CM26" i="10"/>
  <c r="CM90" i="10"/>
  <c r="CQ89" i="10"/>
  <c r="CP37" i="10"/>
  <c r="CQ41" i="10"/>
  <c r="CM42" i="10"/>
  <c r="CQ51" i="10"/>
  <c r="CP43" i="10"/>
  <c r="CN104" i="10"/>
  <c r="CN102" i="10"/>
  <c r="CN100" i="10"/>
  <c r="CN98" i="10"/>
  <c r="CN96" i="10"/>
  <c r="CN94" i="10"/>
  <c r="CN92" i="10"/>
  <c r="CN88" i="10"/>
  <c r="CN86" i="10"/>
  <c r="CN84" i="10"/>
  <c r="CN82" i="10"/>
  <c r="CN78" i="10"/>
  <c r="CN70" i="10"/>
  <c r="CN68" i="10"/>
  <c r="CN76" i="10"/>
  <c r="CN72" i="10"/>
  <c r="CN62" i="10"/>
  <c r="CN54" i="10"/>
  <c r="CN60" i="10"/>
  <c r="CN58" i="10"/>
  <c r="CN50" i="10"/>
  <c r="CN64" i="10"/>
  <c r="CN56" i="10"/>
  <c r="CN48" i="10"/>
  <c r="CN46" i="10"/>
  <c r="CN34" i="10"/>
  <c r="CN40" i="10"/>
  <c r="CN32" i="10"/>
  <c r="CN38" i="10"/>
  <c r="CN30" i="10"/>
  <c r="CN44" i="10"/>
  <c r="CN28" i="10"/>
  <c r="CN20" i="10"/>
  <c r="CN12" i="10"/>
  <c r="CN18" i="10"/>
  <c r="CN24" i="10"/>
  <c r="CN16" i="10"/>
  <c r="CN22" i="10"/>
  <c r="CN14" i="10"/>
  <c r="CO4" i="10"/>
  <c r="CN3" i="10"/>
  <c r="CM80" i="10"/>
  <c r="CM74" i="10" s="1"/>
  <c r="CM52" i="10" s="1"/>
  <c r="CM8" i="10" s="1"/>
  <c r="CM6" i="10" s="1"/>
  <c r="CO11" i="10"/>
  <c r="CP25" i="10"/>
  <c r="CR51" i="10" l="1"/>
  <c r="CQ43" i="10"/>
  <c r="CP67" i="10"/>
  <c r="CP53" i="10" s="1"/>
  <c r="CP9" i="10" s="1"/>
  <c r="CP7" i="10" s="1"/>
  <c r="CQ73" i="10"/>
  <c r="CN42" i="10"/>
  <c r="CQ35" i="10"/>
  <c r="CP27" i="10"/>
  <c r="CQ25" i="10"/>
  <c r="CP11" i="10"/>
  <c r="CN10" i="10"/>
  <c r="CQ37" i="10"/>
  <c r="CR41" i="10"/>
  <c r="CN26" i="10"/>
  <c r="CN90" i="10"/>
  <c r="CR103" i="10"/>
  <c r="CQ91" i="10"/>
  <c r="CR87" i="10"/>
  <c r="CQ81" i="10"/>
  <c r="CQ75" i="10" s="1"/>
  <c r="CN36" i="10"/>
  <c r="CN80" i="10"/>
  <c r="CN74" i="10" s="1"/>
  <c r="CR89" i="10"/>
  <c r="CO104" i="10"/>
  <c r="CO102" i="10"/>
  <c r="CO98" i="10"/>
  <c r="CO96" i="10"/>
  <c r="CO100" i="10"/>
  <c r="CO94" i="10"/>
  <c r="CO86" i="10"/>
  <c r="CO92" i="10"/>
  <c r="CO88" i="10"/>
  <c r="CO84" i="10"/>
  <c r="CO82" i="10"/>
  <c r="CO78" i="10"/>
  <c r="CO70" i="10"/>
  <c r="CO68" i="10"/>
  <c r="CO76" i="10"/>
  <c r="CO72" i="10"/>
  <c r="CO66" i="10" s="1"/>
  <c r="CO62" i="10"/>
  <c r="CO54" i="10"/>
  <c r="CO46" i="10"/>
  <c r="CO60" i="10"/>
  <c r="CO58" i="10"/>
  <c r="CO50" i="10"/>
  <c r="CO64" i="10"/>
  <c r="CO56" i="10"/>
  <c r="CO48" i="10"/>
  <c r="CO40" i="10"/>
  <c r="CO36" i="10" s="1"/>
  <c r="CO32" i="10"/>
  <c r="CO38" i="10"/>
  <c r="CO30" i="10"/>
  <c r="CO44" i="10"/>
  <c r="CO28" i="10"/>
  <c r="CO34" i="10"/>
  <c r="CO18" i="10"/>
  <c r="CO24" i="10"/>
  <c r="CO16" i="10"/>
  <c r="CO22" i="10"/>
  <c r="CO14" i="10"/>
  <c r="CO20" i="10"/>
  <c r="CO12" i="10"/>
  <c r="CP4" i="10"/>
  <c r="CO3" i="10"/>
  <c r="CN66" i="10"/>
  <c r="CN52" i="10"/>
  <c r="CN8" i="10" s="1"/>
  <c r="CN6" i="10" s="1"/>
  <c r="CR105" i="10"/>
  <c r="CO80" i="10" l="1"/>
  <c r="CO74" i="10" s="1"/>
  <c r="CS89" i="10"/>
  <c r="CR35" i="10"/>
  <c r="CQ27" i="10"/>
  <c r="CO42" i="10"/>
  <c r="CR37" i="10"/>
  <c r="CS41" i="10"/>
  <c r="CQ67" i="10"/>
  <c r="CQ53" i="10" s="1"/>
  <c r="CQ9" i="10" s="1"/>
  <c r="CQ7" i="10" s="1"/>
  <c r="CR73" i="10"/>
  <c r="CS105" i="10"/>
  <c r="CO90" i="10"/>
  <c r="CO8" i="10" s="1"/>
  <c r="CO6" i="10" s="1"/>
  <c r="CS87" i="10"/>
  <c r="CR81" i="10"/>
  <c r="CR75" i="10" s="1"/>
  <c r="CS51" i="10"/>
  <c r="CR43" i="10"/>
  <c r="CO10" i="10"/>
  <c r="CO52" i="10"/>
  <c r="CQ11" i="10"/>
  <c r="CR25" i="10"/>
  <c r="CP104" i="10"/>
  <c r="CP102" i="10"/>
  <c r="CP98" i="10"/>
  <c r="CP96" i="10"/>
  <c r="CP100" i="10"/>
  <c r="CP92" i="10"/>
  <c r="CP88" i="10"/>
  <c r="CP94" i="10"/>
  <c r="CP86" i="10"/>
  <c r="CP80" i="10" s="1"/>
  <c r="CP74" i="10" s="1"/>
  <c r="CP82" i="10"/>
  <c r="CP78" i="10"/>
  <c r="CP84" i="10"/>
  <c r="CP76" i="10"/>
  <c r="CP68" i="10"/>
  <c r="CP72" i="10"/>
  <c r="CP66" i="10" s="1"/>
  <c r="CP70" i="10"/>
  <c r="CP60" i="10"/>
  <c r="CP58" i="10"/>
  <c r="CP50" i="10"/>
  <c r="CP64" i="10"/>
  <c r="CP56" i="10"/>
  <c r="CP48" i="10"/>
  <c r="CP62" i="10"/>
  <c r="CP54" i="10"/>
  <c r="CP46" i="10"/>
  <c r="CP40" i="10"/>
  <c r="CP32" i="10"/>
  <c r="CP38" i="10"/>
  <c r="CP30" i="10"/>
  <c r="CP44" i="10"/>
  <c r="CP28" i="10"/>
  <c r="CP34" i="10"/>
  <c r="CP18" i="10"/>
  <c r="CP24" i="10"/>
  <c r="CP16" i="10"/>
  <c r="CP22" i="10"/>
  <c r="CP14" i="10"/>
  <c r="CP20" i="10"/>
  <c r="CP12" i="10"/>
  <c r="CP3" i="10"/>
  <c r="CQ4" i="10"/>
  <c r="CO26" i="10"/>
  <c r="CS103" i="10"/>
  <c r="CR91" i="10"/>
  <c r="CP26" i="10" l="1"/>
  <c r="CR11" i="10"/>
  <c r="CS25" i="10"/>
  <c r="CT87" i="10"/>
  <c r="CS81" i="10"/>
  <c r="CS75" i="10" s="1"/>
  <c r="CP52" i="10"/>
  <c r="CS35" i="10"/>
  <c r="CR27" i="10"/>
  <c r="CT105" i="10"/>
  <c r="CR67" i="10"/>
  <c r="CR53" i="10" s="1"/>
  <c r="CR9" i="10" s="1"/>
  <c r="CR7" i="10" s="1"/>
  <c r="CS73" i="10"/>
  <c r="CT89" i="10"/>
  <c r="CQ104" i="10"/>
  <c r="CQ102" i="10"/>
  <c r="CQ96" i="10"/>
  <c r="CQ100" i="10"/>
  <c r="CQ98" i="10"/>
  <c r="CQ92" i="10"/>
  <c r="CQ88" i="10"/>
  <c r="CQ94" i="10"/>
  <c r="CQ86" i="10"/>
  <c r="CQ82" i="10"/>
  <c r="CQ78" i="10"/>
  <c r="CQ84" i="10"/>
  <c r="CQ68" i="10"/>
  <c r="CQ72" i="10"/>
  <c r="CQ66" i="10" s="1"/>
  <c r="CQ76" i="10"/>
  <c r="CQ70" i="10"/>
  <c r="CQ60" i="10"/>
  <c r="CQ58" i="10"/>
  <c r="CQ50" i="10"/>
  <c r="CQ64" i="10"/>
  <c r="CQ56" i="10"/>
  <c r="CQ48" i="10"/>
  <c r="CQ62" i="10"/>
  <c r="CQ54" i="10"/>
  <c r="CQ46" i="10"/>
  <c r="CQ38" i="10"/>
  <c r="CQ30" i="10"/>
  <c r="CQ44" i="10"/>
  <c r="CQ28" i="10"/>
  <c r="CQ34" i="10"/>
  <c r="CQ26" i="10" s="1"/>
  <c r="CQ40" i="10"/>
  <c r="CQ36" i="10" s="1"/>
  <c r="CQ32" i="10"/>
  <c r="CQ24" i="10"/>
  <c r="CQ16" i="10"/>
  <c r="CQ22" i="10"/>
  <c r="CQ14" i="10"/>
  <c r="CQ20" i="10"/>
  <c r="CQ12" i="10"/>
  <c r="CQ18" i="10"/>
  <c r="CQ3" i="10"/>
  <c r="CR4" i="10"/>
  <c r="CT103" i="10"/>
  <c r="CS91" i="10"/>
  <c r="CP42" i="10"/>
  <c r="CP10" i="10"/>
  <c r="CP36" i="10"/>
  <c r="CP90" i="10"/>
  <c r="CP8" i="10" s="1"/>
  <c r="CP6" i="10" s="1"/>
  <c r="CT51" i="10"/>
  <c r="CS43" i="10"/>
  <c r="CS37" i="10"/>
  <c r="CT41" i="10"/>
  <c r="CU89" i="10" l="1"/>
  <c r="CT73" i="10"/>
  <c r="CS67" i="10"/>
  <c r="CS53" i="10" s="1"/>
  <c r="CS9" i="10" s="1"/>
  <c r="CS7" i="10" s="1"/>
  <c r="CU87" i="10"/>
  <c r="CT81" i="10"/>
  <c r="CT75" i="10" s="1"/>
  <c r="CS11" i="10"/>
  <c r="CT25" i="10"/>
  <c r="CQ42" i="10"/>
  <c r="CU105" i="10"/>
  <c r="CQ90" i="10"/>
  <c r="CR102" i="10"/>
  <c r="CR104" i="10"/>
  <c r="CR96" i="10"/>
  <c r="CR100" i="10"/>
  <c r="CR98" i="10"/>
  <c r="CR88" i="10"/>
  <c r="CR94" i="10"/>
  <c r="CR86" i="10"/>
  <c r="CR80" i="10" s="1"/>
  <c r="CR74" i="10" s="1"/>
  <c r="CR92" i="10"/>
  <c r="CR78" i="10"/>
  <c r="CR84" i="10"/>
  <c r="CR82" i="10"/>
  <c r="CR72" i="10"/>
  <c r="CR76" i="10"/>
  <c r="CR70" i="10"/>
  <c r="CR68" i="10"/>
  <c r="CR58" i="10"/>
  <c r="CR50" i="10"/>
  <c r="CR64" i="10"/>
  <c r="CR56" i="10"/>
  <c r="CR48" i="10"/>
  <c r="CR62" i="10"/>
  <c r="CR54" i="10"/>
  <c r="CR60" i="10"/>
  <c r="CR38" i="10"/>
  <c r="CR30" i="10"/>
  <c r="CR44" i="10"/>
  <c r="CR28" i="10"/>
  <c r="CR34" i="10"/>
  <c r="CR26" i="10" s="1"/>
  <c r="CR40" i="10"/>
  <c r="CR32" i="10"/>
  <c r="CR46" i="10"/>
  <c r="CR24" i="10"/>
  <c r="CR10" i="10" s="1"/>
  <c r="CR16" i="10"/>
  <c r="CR22" i="10"/>
  <c r="CR14" i="10"/>
  <c r="CR20" i="10"/>
  <c r="CR12" i="10"/>
  <c r="CR18" i="10"/>
  <c r="CS4" i="10"/>
  <c r="CR3" i="10"/>
  <c r="CQ10" i="10"/>
  <c r="CQ80" i="10"/>
  <c r="CQ74" i="10" s="1"/>
  <c r="CQ52" i="10" s="1"/>
  <c r="CQ8" i="10" s="1"/>
  <c r="CQ6" i="10" s="1"/>
  <c r="CT35" i="10"/>
  <c r="CS27" i="10"/>
  <c r="CU41" i="10"/>
  <c r="CT37" i="10"/>
  <c r="CU103" i="10"/>
  <c r="CT91" i="10"/>
  <c r="CU51" i="10"/>
  <c r="CT43" i="10"/>
  <c r="CR90" i="10" l="1"/>
  <c r="CV87" i="10"/>
  <c r="CU81" i="10"/>
  <c r="CU75" i="10" s="1"/>
  <c r="CV103" i="10"/>
  <c r="CU91" i="10"/>
  <c r="CS102" i="10"/>
  <c r="CS104" i="10"/>
  <c r="CS100" i="10"/>
  <c r="CS98" i="10"/>
  <c r="CS96" i="10"/>
  <c r="CS88" i="10"/>
  <c r="CS94" i="10"/>
  <c r="CS86" i="10"/>
  <c r="CS80" i="10" s="1"/>
  <c r="CS74" i="10" s="1"/>
  <c r="CS92" i="10"/>
  <c r="CS78" i="10"/>
  <c r="CS84" i="10"/>
  <c r="CS76" i="10"/>
  <c r="CS82" i="10"/>
  <c r="CS72" i="10"/>
  <c r="CS70" i="10"/>
  <c r="CS68" i="10"/>
  <c r="CS58" i="10"/>
  <c r="CS50" i="10"/>
  <c r="CS64" i="10"/>
  <c r="CS56" i="10"/>
  <c r="CS48" i="10"/>
  <c r="CS62" i="10"/>
  <c r="CS54" i="10"/>
  <c r="CS46" i="10"/>
  <c r="CS60" i="10"/>
  <c r="CS44" i="10"/>
  <c r="CS34" i="10"/>
  <c r="CS40" i="10"/>
  <c r="CS32" i="10"/>
  <c r="CS38" i="10"/>
  <c r="CS30" i="10"/>
  <c r="CS22" i="10"/>
  <c r="CS14" i="10"/>
  <c r="CS20" i="10"/>
  <c r="CS12" i="10"/>
  <c r="CS18" i="10"/>
  <c r="CS28" i="10"/>
  <c r="CS24" i="10"/>
  <c r="CS16" i="10"/>
  <c r="CT4" i="10"/>
  <c r="CS3" i="10"/>
  <c r="CV41" i="10"/>
  <c r="CU37" i="10"/>
  <c r="CT67" i="10"/>
  <c r="CT53" i="10" s="1"/>
  <c r="CT9" i="10" s="1"/>
  <c r="CT7" i="10" s="1"/>
  <c r="CU73" i="10"/>
  <c r="CR36" i="10"/>
  <c r="CV105" i="10"/>
  <c r="CR66" i="10"/>
  <c r="CR52" i="10" s="1"/>
  <c r="CR8" i="10" s="1"/>
  <c r="CR6" i="10" s="1"/>
  <c r="CV89" i="10"/>
  <c r="CT11" i="10"/>
  <c r="CU25" i="10"/>
  <c r="CU35" i="10"/>
  <c r="CT27" i="10"/>
  <c r="CV51" i="10"/>
  <c r="CU43" i="10"/>
  <c r="CR42" i="10"/>
  <c r="CW41" i="10" l="1"/>
  <c r="CV37" i="10"/>
  <c r="CS42" i="10"/>
  <c r="CW51" i="10"/>
  <c r="CV43" i="10"/>
  <c r="CS90" i="10"/>
  <c r="CS8" i="10" s="1"/>
  <c r="CS6" i="10" s="1"/>
  <c r="CU27" i="10"/>
  <c r="CV35" i="10"/>
  <c r="CW103" i="10"/>
  <c r="CV91" i="10"/>
  <c r="CS66" i="10"/>
  <c r="CS52" i="10" s="1"/>
  <c r="CU67" i="10"/>
  <c r="CU53" i="10" s="1"/>
  <c r="CV73" i="10"/>
  <c r="CW87" i="10"/>
  <c r="CV81" i="10"/>
  <c r="CV75" i="10" s="1"/>
  <c r="CW105" i="10"/>
  <c r="CS10" i="10"/>
  <c r="CS36" i="10"/>
  <c r="CT104" i="10"/>
  <c r="CT102" i="10"/>
  <c r="CT100" i="10"/>
  <c r="CT98" i="10"/>
  <c r="CT96" i="10"/>
  <c r="CT88" i="10"/>
  <c r="CT94" i="10"/>
  <c r="CT86" i="10"/>
  <c r="CT92" i="10"/>
  <c r="CT78" i="10"/>
  <c r="CT84" i="10"/>
  <c r="CT82" i="10"/>
  <c r="CT72" i="10"/>
  <c r="CT76" i="10"/>
  <c r="CT70" i="10"/>
  <c r="CT68" i="10"/>
  <c r="CT64" i="10"/>
  <c r="CT56" i="10"/>
  <c r="CT48" i="10"/>
  <c r="CT62" i="10"/>
  <c r="CT54" i="10"/>
  <c r="CT46" i="10"/>
  <c r="CT60" i="10"/>
  <c r="CT58" i="10"/>
  <c r="CT50" i="10"/>
  <c r="CT42" i="10" s="1"/>
  <c r="CT44" i="10"/>
  <c r="CT28" i="10"/>
  <c r="CT34" i="10"/>
  <c r="CT40" i="10"/>
  <c r="CT32" i="10"/>
  <c r="CT38" i="10"/>
  <c r="CT30" i="10"/>
  <c r="CT22" i="10"/>
  <c r="CT14" i="10"/>
  <c r="CT20" i="10"/>
  <c r="CT12" i="10"/>
  <c r="CT18" i="10"/>
  <c r="CT24" i="10"/>
  <c r="CT16" i="10"/>
  <c r="CU4" i="10"/>
  <c r="CT3" i="10"/>
  <c r="CU11" i="10"/>
  <c r="CV25" i="10"/>
  <c r="CW89" i="10"/>
  <c r="CS26" i="10"/>
  <c r="CV11" i="10" l="1"/>
  <c r="CW25" i="10"/>
  <c r="CX87" i="10"/>
  <c r="CW81" i="10"/>
  <c r="CW75" i="10" s="1"/>
  <c r="CT90" i="10"/>
  <c r="CT8" i="10" s="1"/>
  <c r="CT6" i="10" s="1"/>
  <c r="CV67" i="10"/>
  <c r="CV53" i="10" s="1"/>
  <c r="CV9" i="10" s="1"/>
  <c r="CV7" i="10" s="1"/>
  <c r="CW73" i="10"/>
  <c r="CU9" i="10"/>
  <c r="CU7" i="10" s="1"/>
  <c r="CU104" i="10"/>
  <c r="CU102" i="10"/>
  <c r="CU100" i="10"/>
  <c r="CU98" i="10"/>
  <c r="CU96" i="10"/>
  <c r="CU88" i="10"/>
  <c r="CU94" i="10"/>
  <c r="CU86" i="10"/>
  <c r="CU92" i="10"/>
  <c r="CU78" i="10"/>
  <c r="CU84" i="10"/>
  <c r="CU76" i="10"/>
  <c r="CU82" i="10"/>
  <c r="CU72" i="10"/>
  <c r="CU70" i="10"/>
  <c r="CU68" i="10"/>
  <c r="CU64" i="10"/>
  <c r="CU56" i="10"/>
  <c r="CU48" i="10"/>
  <c r="CU62" i="10"/>
  <c r="CU54" i="10"/>
  <c r="CU46" i="10"/>
  <c r="CU60" i="10"/>
  <c r="CU58" i="10"/>
  <c r="CU50" i="10"/>
  <c r="CU34" i="10"/>
  <c r="CU40" i="10"/>
  <c r="CU32" i="10"/>
  <c r="CU38" i="10"/>
  <c r="CU30" i="10"/>
  <c r="CU44" i="10"/>
  <c r="CU28" i="10"/>
  <c r="CU20" i="10"/>
  <c r="CU12" i="10"/>
  <c r="CU18" i="10"/>
  <c r="CU24" i="10"/>
  <c r="CU16" i="10"/>
  <c r="CU22" i="10"/>
  <c r="CU14" i="10"/>
  <c r="CV4" i="10"/>
  <c r="CU3" i="10"/>
  <c r="CT80" i="10"/>
  <c r="CT74" i="10" s="1"/>
  <c r="CX51" i="10"/>
  <c r="CW43" i="10"/>
  <c r="CT52" i="10"/>
  <c r="CT10" i="10"/>
  <c r="CT36" i="10"/>
  <c r="CT66" i="10"/>
  <c r="CX105" i="10"/>
  <c r="CX103" i="10"/>
  <c r="CW91" i="10"/>
  <c r="CX89" i="10"/>
  <c r="CT26" i="10"/>
  <c r="CW35" i="10"/>
  <c r="CV27" i="10"/>
  <c r="CW37" i="10"/>
  <c r="CX41" i="10"/>
  <c r="CU66" i="10" l="1"/>
  <c r="CW67" i="10"/>
  <c r="CW53" i="10" s="1"/>
  <c r="CW9" i="10" s="1"/>
  <c r="CW7" i="10" s="1"/>
  <c r="CX73" i="10"/>
  <c r="CU10" i="10"/>
  <c r="CU36" i="10"/>
  <c r="CU26" i="10"/>
  <c r="CU90" i="10"/>
  <c r="CY87" i="10"/>
  <c r="CX81" i="10"/>
  <c r="CX75" i="10" s="1"/>
  <c r="CX37" i="10"/>
  <c r="CY41" i="10"/>
  <c r="CY103" i="10"/>
  <c r="CX91" i="10"/>
  <c r="CY51" i="10"/>
  <c r="CX43" i="10"/>
  <c r="CY105" i="10"/>
  <c r="CU42" i="10"/>
  <c r="CW11" i="10"/>
  <c r="CX25" i="10"/>
  <c r="CY89" i="10"/>
  <c r="CX35" i="10"/>
  <c r="CW27" i="10"/>
  <c r="CV104" i="10"/>
  <c r="CV102" i="10"/>
  <c r="CV100" i="10"/>
  <c r="CV98" i="10"/>
  <c r="CV96" i="10"/>
  <c r="CV94" i="10"/>
  <c r="CV92" i="10"/>
  <c r="CV88" i="10"/>
  <c r="CV86" i="10"/>
  <c r="CV80" i="10" s="1"/>
  <c r="CV74" i="10" s="1"/>
  <c r="CV84" i="10"/>
  <c r="CV82" i="10"/>
  <c r="CV78" i="10"/>
  <c r="CV70" i="10"/>
  <c r="CV76" i="10"/>
  <c r="CV68" i="10"/>
  <c r="CV72" i="10"/>
  <c r="CV66" i="10" s="1"/>
  <c r="CV62" i="10"/>
  <c r="CV54" i="10"/>
  <c r="CV60" i="10"/>
  <c r="CV58" i="10"/>
  <c r="CV50" i="10"/>
  <c r="CV64" i="10"/>
  <c r="CV56" i="10"/>
  <c r="CV48" i="10"/>
  <c r="CV34" i="10"/>
  <c r="CV26" i="10" s="1"/>
  <c r="CV40" i="10"/>
  <c r="CV36" i="10" s="1"/>
  <c r="CV32" i="10"/>
  <c r="CV38" i="10"/>
  <c r="CV30" i="10"/>
  <c r="CV46" i="10"/>
  <c r="CV44" i="10"/>
  <c r="CV28" i="10"/>
  <c r="CV20" i="10"/>
  <c r="CV12" i="10"/>
  <c r="CV18" i="10"/>
  <c r="CV24" i="10"/>
  <c r="CV16" i="10"/>
  <c r="CV22" i="10"/>
  <c r="CV14" i="10"/>
  <c r="CW4" i="10"/>
  <c r="CV3" i="10"/>
  <c r="CU80" i="10"/>
  <c r="CU74" i="10" s="1"/>
  <c r="CU52" i="10" s="1"/>
  <c r="CU8" i="10" s="1"/>
  <c r="CU6" i="10" s="1"/>
  <c r="CV42" i="10" l="1"/>
  <c r="CZ89" i="10"/>
  <c r="CZ51" i="10"/>
  <c r="CY43" i="10"/>
  <c r="CV10" i="10"/>
  <c r="CY25" i="10"/>
  <c r="CX11" i="10"/>
  <c r="CZ103" i="10"/>
  <c r="CY91" i="10"/>
  <c r="CV90" i="10"/>
  <c r="CV8" i="10" s="1"/>
  <c r="CV6" i="10" s="1"/>
  <c r="CY37" i="10"/>
  <c r="CZ41" i="10"/>
  <c r="CX67" i="10"/>
  <c r="CX53" i="10" s="1"/>
  <c r="CX9" i="10" s="1"/>
  <c r="CX7" i="10" s="1"/>
  <c r="CY73" i="10"/>
  <c r="CV52" i="10"/>
  <c r="CW104" i="10"/>
  <c r="CW102" i="10"/>
  <c r="CW98" i="10"/>
  <c r="CW96" i="10"/>
  <c r="CW100" i="10"/>
  <c r="CW94" i="10"/>
  <c r="CW86" i="10"/>
  <c r="CW92" i="10"/>
  <c r="CW88" i="10"/>
  <c r="CW84" i="10"/>
  <c r="CW82" i="10"/>
  <c r="CW78" i="10"/>
  <c r="CW70" i="10"/>
  <c r="CW76" i="10"/>
  <c r="CW68" i="10"/>
  <c r="CW72" i="10"/>
  <c r="CW62" i="10"/>
  <c r="CW54" i="10"/>
  <c r="CW46" i="10"/>
  <c r="CW60" i="10"/>
  <c r="CW58" i="10"/>
  <c r="CW50" i="10"/>
  <c r="CW42" i="10" s="1"/>
  <c r="CW64" i="10"/>
  <c r="CW56" i="10"/>
  <c r="CW48" i="10"/>
  <c r="CW40" i="10"/>
  <c r="CW32" i="10"/>
  <c r="CW38" i="10"/>
  <c r="CW30" i="10"/>
  <c r="CW44" i="10"/>
  <c r="CW28" i="10"/>
  <c r="CW34" i="10"/>
  <c r="CW18" i="10"/>
  <c r="CW24" i="10"/>
  <c r="CW16" i="10"/>
  <c r="CW22" i="10"/>
  <c r="CW14" i="10"/>
  <c r="CW20" i="10"/>
  <c r="CW12" i="10"/>
  <c r="CX4" i="10"/>
  <c r="CW3" i="10"/>
  <c r="CY35" i="10"/>
  <c r="CX27" i="10"/>
  <c r="CZ105" i="10"/>
  <c r="CZ87" i="10"/>
  <c r="CY81" i="10"/>
  <c r="CY75" i="10" s="1"/>
  <c r="CY67" i="10" l="1"/>
  <c r="CY53" i="10" s="1"/>
  <c r="CY9" i="10" s="1"/>
  <c r="CY7" i="10" s="1"/>
  <c r="CZ73" i="10"/>
  <c r="CY11" i="10"/>
  <c r="CZ25" i="10"/>
  <c r="DA51" i="10"/>
  <c r="CZ43" i="10"/>
  <c r="DA87" i="10"/>
  <c r="CZ81" i="10"/>
  <c r="CZ75" i="10" s="1"/>
  <c r="CZ37" i="10"/>
  <c r="DA41" i="10"/>
  <c r="CZ35" i="10"/>
  <c r="CY27" i="10"/>
  <c r="CW10" i="10"/>
  <c r="CW36" i="10"/>
  <c r="CW90" i="10"/>
  <c r="DA105" i="10"/>
  <c r="DA89" i="10"/>
  <c r="CX104" i="10"/>
  <c r="CX102" i="10"/>
  <c r="CX98" i="10"/>
  <c r="CX96" i="10"/>
  <c r="CX100" i="10"/>
  <c r="CX92" i="10"/>
  <c r="CX88" i="10"/>
  <c r="CX94" i="10"/>
  <c r="CX86" i="10"/>
  <c r="CX82" i="10"/>
  <c r="CX78" i="10"/>
  <c r="CX84" i="10"/>
  <c r="CX76" i="10"/>
  <c r="CX68" i="10"/>
  <c r="CX72" i="10"/>
  <c r="CX70" i="10"/>
  <c r="CX60" i="10"/>
  <c r="CX58" i="10"/>
  <c r="CX50" i="10"/>
  <c r="CX64" i="10"/>
  <c r="CX56" i="10"/>
  <c r="CX48" i="10"/>
  <c r="CX62" i="10"/>
  <c r="CX54" i="10"/>
  <c r="CX46" i="10"/>
  <c r="CX40" i="10"/>
  <c r="CX36" i="10" s="1"/>
  <c r="CX32" i="10"/>
  <c r="CX38" i="10"/>
  <c r="CX30" i="10"/>
  <c r="CX44" i="10"/>
  <c r="CX28" i="10"/>
  <c r="CX34" i="10"/>
  <c r="CX26" i="10" s="1"/>
  <c r="CX18" i="10"/>
  <c r="CX24" i="10"/>
  <c r="CX10" i="10" s="1"/>
  <c r="CX16" i="10"/>
  <c r="CX22" i="10"/>
  <c r="CX14" i="10"/>
  <c r="CX20" i="10"/>
  <c r="CX12" i="10"/>
  <c r="CX3" i="10"/>
  <c r="CY4" i="10"/>
  <c r="CW26" i="10"/>
  <c r="CW66" i="10"/>
  <c r="DA103" i="10"/>
  <c r="CZ91" i="10"/>
  <c r="CW80" i="10"/>
  <c r="CW74" i="10" s="1"/>
  <c r="CW52" i="10" s="1"/>
  <c r="CW8" i="10" l="1"/>
  <c r="CW6" i="10" s="1"/>
  <c r="CY104" i="10"/>
  <c r="CY102" i="10"/>
  <c r="CY96" i="10"/>
  <c r="CY100" i="10"/>
  <c r="CY98" i="10"/>
  <c r="CY92" i="10"/>
  <c r="CY88" i="10"/>
  <c r="CY94" i="10"/>
  <c r="CY86" i="10"/>
  <c r="CY82" i="10"/>
  <c r="CY78" i="10"/>
  <c r="CY84" i="10"/>
  <c r="CY76" i="10"/>
  <c r="CY68" i="10"/>
  <c r="CY72" i="10"/>
  <c r="CY70" i="10"/>
  <c r="CY60" i="10"/>
  <c r="CY58" i="10"/>
  <c r="CY50" i="10"/>
  <c r="CY42" i="10" s="1"/>
  <c r="CY64" i="10"/>
  <c r="CY56" i="10"/>
  <c r="CY48" i="10"/>
  <c r="CY62" i="10"/>
  <c r="CY54" i="10"/>
  <c r="CY46" i="10"/>
  <c r="CY38" i="10"/>
  <c r="CY30" i="10"/>
  <c r="CY44" i="10"/>
  <c r="CY28" i="10"/>
  <c r="CY34" i="10"/>
  <c r="CY40" i="10"/>
  <c r="CY32" i="10"/>
  <c r="CY24" i="10"/>
  <c r="CY16" i="10"/>
  <c r="CY22" i="10"/>
  <c r="CY14" i="10"/>
  <c r="CY20" i="10"/>
  <c r="CY12" i="10"/>
  <c r="CY18" i="10"/>
  <c r="CY3" i="10"/>
  <c r="CZ4" i="10"/>
  <c r="CX80" i="10"/>
  <c r="CX74" i="10" s="1"/>
  <c r="CX52" i="10" s="1"/>
  <c r="CX8" i="10" s="1"/>
  <c r="CX6" i="10" s="1"/>
  <c r="DB51" i="10"/>
  <c r="DA43" i="10"/>
  <c r="DB89" i="10"/>
  <c r="CZ11" i="10"/>
  <c r="DA25" i="10"/>
  <c r="DB87" i="10"/>
  <c r="DA81" i="10"/>
  <c r="DA75" i="10" s="1"/>
  <c r="CX66" i="10"/>
  <c r="DA35" i="10"/>
  <c r="CZ27" i="10"/>
  <c r="CX90" i="10"/>
  <c r="DA37" i="10"/>
  <c r="DB41" i="10"/>
  <c r="CZ67" i="10"/>
  <c r="CZ53" i="10" s="1"/>
  <c r="CZ9" i="10" s="1"/>
  <c r="CZ7" i="10" s="1"/>
  <c r="DA73" i="10"/>
  <c r="DB103" i="10"/>
  <c r="DA91" i="10"/>
  <c r="CX42" i="10"/>
  <c r="DB105" i="10"/>
  <c r="DB35" i="10" l="1"/>
  <c r="DA27" i="10"/>
  <c r="CY26" i="10"/>
  <c r="DC103" i="10"/>
  <c r="DB91" i="10"/>
  <c r="DB73" i="10"/>
  <c r="DA67" i="10"/>
  <c r="DA53" i="10" s="1"/>
  <c r="DA9" i="10" s="1"/>
  <c r="DA7" i="10" s="1"/>
  <c r="DC51" i="10"/>
  <c r="DB43" i="10"/>
  <c r="CY90" i="10"/>
  <c r="CY10" i="10"/>
  <c r="CY80" i="10"/>
  <c r="CY74" i="10" s="1"/>
  <c r="CY52" i="10" s="1"/>
  <c r="CY8" i="10" s="1"/>
  <c r="CY6" i="10" s="1"/>
  <c r="DC87" i="10"/>
  <c r="DB81" i="10"/>
  <c r="DB75" i="10" s="1"/>
  <c r="DC105" i="10"/>
  <c r="DC41" i="10"/>
  <c r="DB37" i="10"/>
  <c r="DA11" i="10"/>
  <c r="DB25" i="10"/>
  <c r="CZ102" i="10"/>
  <c r="CZ90" i="10" s="1"/>
  <c r="CZ104" i="10"/>
  <c r="CZ96" i="10"/>
  <c r="CZ100" i="10"/>
  <c r="CZ98" i="10"/>
  <c r="CZ88" i="10"/>
  <c r="CZ94" i="10"/>
  <c r="CZ86" i="10"/>
  <c r="CZ80" i="10" s="1"/>
  <c r="CZ92" i="10"/>
  <c r="CZ78" i="10"/>
  <c r="CZ84" i="10"/>
  <c r="CZ82" i="10"/>
  <c r="CZ72" i="10"/>
  <c r="CZ70" i="10"/>
  <c r="CZ76" i="10"/>
  <c r="CZ68" i="10"/>
  <c r="CZ58" i="10"/>
  <c r="CZ50" i="10"/>
  <c r="CZ64" i="10"/>
  <c r="CZ56" i="10"/>
  <c r="CZ48" i="10"/>
  <c r="CZ62" i="10"/>
  <c r="CZ54" i="10"/>
  <c r="CZ60" i="10"/>
  <c r="CZ38" i="10"/>
  <c r="CZ30" i="10"/>
  <c r="CZ44" i="10"/>
  <c r="CZ28" i="10"/>
  <c r="CZ34" i="10"/>
  <c r="CZ46" i="10"/>
  <c r="CZ40" i="10"/>
  <c r="CZ32" i="10"/>
  <c r="CZ24" i="10"/>
  <c r="CZ10" i="10" s="1"/>
  <c r="CZ16" i="10"/>
  <c r="CZ22" i="10"/>
  <c r="CZ14" i="10"/>
  <c r="CZ20" i="10"/>
  <c r="CZ12" i="10"/>
  <c r="CZ18" i="10"/>
  <c r="DA4" i="10"/>
  <c r="CZ3" i="10"/>
  <c r="DC89" i="10"/>
  <c r="CY36" i="10"/>
  <c r="CY66" i="10"/>
  <c r="DA102" i="10" l="1"/>
  <c r="DA104" i="10"/>
  <c r="DA100" i="10"/>
  <c r="DA98" i="10"/>
  <c r="DA96" i="10"/>
  <c r="DA88" i="10"/>
  <c r="DA94" i="10"/>
  <c r="DA86" i="10"/>
  <c r="DA92" i="10"/>
  <c r="DA78" i="10"/>
  <c r="DA84" i="10"/>
  <c r="DA76" i="10"/>
  <c r="DA82" i="10"/>
  <c r="DA72" i="10"/>
  <c r="DA70" i="10"/>
  <c r="DA68" i="10"/>
  <c r="DA58" i="10"/>
  <c r="DA50" i="10"/>
  <c r="DA64" i="10"/>
  <c r="DA56" i="10"/>
  <c r="DA48" i="10"/>
  <c r="DA62" i="10"/>
  <c r="DA54" i="10"/>
  <c r="DA46" i="10"/>
  <c r="DA60" i="10"/>
  <c r="DA44" i="10"/>
  <c r="DA34" i="10"/>
  <c r="DA40" i="10"/>
  <c r="DA32" i="10"/>
  <c r="DA38" i="10"/>
  <c r="DA30" i="10"/>
  <c r="DA22" i="10"/>
  <c r="DA14" i="10"/>
  <c r="DA20" i="10"/>
  <c r="DA12" i="10"/>
  <c r="DA28" i="10"/>
  <c r="DA18" i="10"/>
  <c r="DA24" i="10"/>
  <c r="DA16" i="10"/>
  <c r="DB4" i="10"/>
  <c r="DA3" i="10"/>
  <c r="CZ74" i="10"/>
  <c r="DB11" i="10"/>
  <c r="DC25" i="10"/>
  <c r="CZ52" i="10"/>
  <c r="CZ8" i="10" s="1"/>
  <c r="CZ6" i="10" s="1"/>
  <c r="DD87" i="10"/>
  <c r="DC81" i="10"/>
  <c r="DC75" i="10" s="1"/>
  <c r="CZ36" i="10"/>
  <c r="DD103" i="10"/>
  <c r="DC91" i="10"/>
  <c r="CZ26" i="10"/>
  <c r="CZ66" i="10"/>
  <c r="DD41" i="10"/>
  <c r="DC37" i="10"/>
  <c r="DC35" i="10"/>
  <c r="DB27" i="10"/>
  <c r="DD105" i="10"/>
  <c r="DD51" i="10"/>
  <c r="DC43" i="10"/>
  <c r="DB67" i="10"/>
  <c r="DB53" i="10" s="1"/>
  <c r="DB9" i="10" s="1"/>
  <c r="DB7" i="10" s="1"/>
  <c r="DC73" i="10"/>
  <c r="DD89" i="10"/>
  <c r="CZ42" i="10"/>
  <c r="DC67" i="10" l="1"/>
  <c r="DC53" i="10" s="1"/>
  <c r="DC9" i="10" s="1"/>
  <c r="DC7" i="10" s="1"/>
  <c r="DD73" i="10"/>
  <c r="DE87" i="10"/>
  <c r="DD81" i="10"/>
  <c r="DD75" i="10" s="1"/>
  <c r="DA10" i="10"/>
  <c r="DA66" i="10"/>
  <c r="DE41" i="10"/>
  <c r="DD37" i="10"/>
  <c r="DC11" i="10"/>
  <c r="DD25" i="10"/>
  <c r="DA36" i="10"/>
  <c r="DE89" i="10"/>
  <c r="DC27" i="10"/>
  <c r="DD35" i="10"/>
  <c r="DA26" i="10"/>
  <c r="DE51" i="10"/>
  <c r="DD43" i="10"/>
  <c r="DA42" i="10"/>
  <c r="DE103" i="10"/>
  <c r="DD91" i="10"/>
  <c r="DA90" i="10"/>
  <c r="DE105" i="10"/>
  <c r="DB104" i="10"/>
  <c r="DB102" i="10"/>
  <c r="DB100" i="10"/>
  <c r="DB98" i="10"/>
  <c r="DB96" i="10"/>
  <c r="DB88" i="10"/>
  <c r="DB94" i="10"/>
  <c r="DB86" i="10"/>
  <c r="DB92" i="10"/>
  <c r="DB78" i="10"/>
  <c r="DB84" i="10"/>
  <c r="DB76" i="10"/>
  <c r="DB82" i="10"/>
  <c r="DB72" i="10"/>
  <c r="DB66" i="10" s="1"/>
  <c r="DB70" i="10"/>
  <c r="DB68" i="10"/>
  <c r="DB64" i="10"/>
  <c r="DB56" i="10"/>
  <c r="DB48" i="10"/>
  <c r="DB62" i="10"/>
  <c r="DB54" i="10"/>
  <c r="DB46" i="10"/>
  <c r="DB60" i="10"/>
  <c r="DB58" i="10"/>
  <c r="DB50" i="10"/>
  <c r="DB44" i="10"/>
  <c r="DB28" i="10"/>
  <c r="DB34" i="10"/>
  <c r="DB40" i="10"/>
  <c r="DB36" i="10" s="1"/>
  <c r="DB32" i="10"/>
  <c r="DB38" i="10"/>
  <c r="DB30" i="10"/>
  <c r="DB22" i="10"/>
  <c r="DB14" i="10"/>
  <c r="DB20" i="10"/>
  <c r="DB12" i="10"/>
  <c r="DB18" i="10"/>
  <c r="DB24" i="10"/>
  <c r="DB16" i="10"/>
  <c r="DC4" i="10"/>
  <c r="DB3" i="10"/>
  <c r="DA80" i="10"/>
  <c r="DA74" i="10" s="1"/>
  <c r="DA52" i="10" s="1"/>
  <c r="DA8" i="10" s="1"/>
  <c r="DA6" i="10" s="1"/>
  <c r="DB26" i="10" l="1"/>
  <c r="DF103" i="10"/>
  <c r="DE91" i="10"/>
  <c r="DF89" i="10"/>
  <c r="DB90" i="10"/>
  <c r="DB8" i="10" s="1"/>
  <c r="DB6" i="10" s="1"/>
  <c r="DB42" i="10"/>
  <c r="DD11" i="10"/>
  <c r="DE25" i="10"/>
  <c r="DF87" i="10"/>
  <c r="DE81" i="10"/>
  <c r="DE75" i="10" s="1"/>
  <c r="DC104" i="10"/>
  <c r="DC102" i="10"/>
  <c r="DC100" i="10"/>
  <c r="DC98" i="10"/>
  <c r="DC96" i="10"/>
  <c r="DC88" i="10"/>
  <c r="DC94" i="10"/>
  <c r="DC86" i="10"/>
  <c r="DC92" i="10"/>
  <c r="DC78" i="10"/>
  <c r="DC84" i="10"/>
  <c r="DC76" i="10"/>
  <c r="DC82" i="10"/>
  <c r="DC72" i="10"/>
  <c r="DC70" i="10"/>
  <c r="DC68" i="10"/>
  <c r="DC64" i="10"/>
  <c r="DC56" i="10"/>
  <c r="DC48" i="10"/>
  <c r="DC62" i="10"/>
  <c r="DC54" i="10"/>
  <c r="DC46" i="10"/>
  <c r="DC60" i="10"/>
  <c r="DC58" i="10"/>
  <c r="DC50" i="10"/>
  <c r="DC42" i="10" s="1"/>
  <c r="DC34" i="10"/>
  <c r="DC40" i="10"/>
  <c r="DC32" i="10"/>
  <c r="DC38" i="10"/>
  <c r="DC30" i="10"/>
  <c r="DC44" i="10"/>
  <c r="DC28" i="10"/>
  <c r="DC20" i="10"/>
  <c r="DC12" i="10"/>
  <c r="DC18" i="10"/>
  <c r="DC24" i="10"/>
  <c r="DC16" i="10"/>
  <c r="DC22" i="10"/>
  <c r="DC14" i="10"/>
  <c r="DD4" i="10"/>
  <c r="DC3" i="10"/>
  <c r="DB80" i="10"/>
  <c r="DB74" i="10" s="1"/>
  <c r="DF51" i="10"/>
  <c r="DE43" i="10"/>
  <c r="DD67" i="10"/>
  <c r="DD53" i="10" s="1"/>
  <c r="DD9" i="10" s="1"/>
  <c r="DD7" i="10" s="1"/>
  <c r="DE73" i="10"/>
  <c r="DF105" i="10"/>
  <c r="DB10" i="10"/>
  <c r="DB52" i="10"/>
  <c r="DE35" i="10"/>
  <c r="DD27" i="10"/>
  <c r="DE37" i="10"/>
  <c r="DF41" i="10"/>
  <c r="DG51" i="10" l="1"/>
  <c r="DF43" i="10"/>
  <c r="DC36" i="10"/>
  <c r="DC26" i="10"/>
  <c r="DC90" i="10"/>
  <c r="DC80" i="10"/>
  <c r="DC74" i="10" s="1"/>
  <c r="DG89" i="10"/>
  <c r="DF35" i="10"/>
  <c r="DE27" i="10"/>
  <c r="DD104" i="10"/>
  <c r="DD102" i="10"/>
  <c r="DD100" i="10"/>
  <c r="DD98" i="10"/>
  <c r="DD96" i="10"/>
  <c r="DD94" i="10"/>
  <c r="DD86" i="10"/>
  <c r="DD92" i="10"/>
  <c r="DD88" i="10"/>
  <c r="DD84" i="10"/>
  <c r="DD82" i="10"/>
  <c r="DD78" i="10"/>
  <c r="DD70" i="10"/>
  <c r="DD68" i="10"/>
  <c r="DD76" i="10"/>
  <c r="DD72" i="10"/>
  <c r="DD66" i="10" s="1"/>
  <c r="DD62" i="10"/>
  <c r="DD54" i="10"/>
  <c r="DD60" i="10"/>
  <c r="DD58" i="10"/>
  <c r="DD50" i="10"/>
  <c r="DD64" i="10"/>
  <c r="DD56" i="10"/>
  <c r="DD48" i="10"/>
  <c r="DD34" i="10"/>
  <c r="DD40" i="10"/>
  <c r="DD36" i="10" s="1"/>
  <c r="DD32" i="10"/>
  <c r="DD46" i="10"/>
  <c r="DD38" i="10"/>
  <c r="DD30" i="10"/>
  <c r="DD44" i="10"/>
  <c r="DD28" i="10"/>
  <c r="DD20" i="10"/>
  <c r="DD12" i="10"/>
  <c r="DD18" i="10"/>
  <c r="DD24" i="10"/>
  <c r="DD16" i="10"/>
  <c r="DD22" i="10"/>
  <c r="DD14" i="10"/>
  <c r="DE4" i="10"/>
  <c r="DD3" i="10"/>
  <c r="DG105" i="10"/>
  <c r="DG87" i="10"/>
  <c r="DF81" i="10"/>
  <c r="DF75" i="10" s="1"/>
  <c r="DF37" i="10"/>
  <c r="DG41" i="10"/>
  <c r="DE67" i="10"/>
  <c r="DE53" i="10" s="1"/>
  <c r="DE9" i="10" s="1"/>
  <c r="DE7" i="10" s="1"/>
  <c r="DF73" i="10"/>
  <c r="DC66" i="10"/>
  <c r="DC52" i="10" s="1"/>
  <c r="DE11" i="10"/>
  <c r="DF25" i="10"/>
  <c r="DG103" i="10"/>
  <c r="DF91" i="10"/>
  <c r="DC10" i="10"/>
  <c r="DC8" i="10" l="1"/>
  <c r="DC6" i="10" s="1"/>
  <c r="DD10" i="10"/>
  <c r="DD90" i="10"/>
  <c r="DG25" i="10"/>
  <c r="DF11" i="10"/>
  <c r="DH87" i="10"/>
  <c r="DG81" i="10"/>
  <c r="DG75" i="10" s="1"/>
  <c r="DH105" i="10"/>
  <c r="DF67" i="10"/>
  <c r="DF53" i="10" s="1"/>
  <c r="DF9" i="10" s="1"/>
  <c r="DF7" i="10" s="1"/>
  <c r="DG73" i="10"/>
  <c r="DD26" i="10"/>
  <c r="DE104" i="10"/>
  <c r="DE102" i="10"/>
  <c r="DE98" i="10"/>
  <c r="DE96" i="10"/>
  <c r="DE100" i="10"/>
  <c r="DE94" i="10"/>
  <c r="DE86" i="10"/>
  <c r="DE80" i="10" s="1"/>
  <c r="DE92" i="10"/>
  <c r="DE88" i="10"/>
  <c r="DE84" i="10"/>
  <c r="DE82" i="10"/>
  <c r="DE78" i="10"/>
  <c r="DE70" i="10"/>
  <c r="DE68" i="10"/>
  <c r="DE76" i="10"/>
  <c r="DE72" i="10"/>
  <c r="DE62" i="10"/>
  <c r="DE54" i="10"/>
  <c r="DE46" i="10"/>
  <c r="DE60" i="10"/>
  <c r="DE58" i="10"/>
  <c r="DE50" i="10"/>
  <c r="DE64" i="10"/>
  <c r="DE56" i="10"/>
  <c r="DE48" i="10"/>
  <c r="DE40" i="10"/>
  <c r="DE32" i="10"/>
  <c r="DE38" i="10"/>
  <c r="DE30" i="10"/>
  <c r="DE44" i="10"/>
  <c r="DE28" i="10"/>
  <c r="DE34" i="10"/>
  <c r="DE18" i="10"/>
  <c r="DE24" i="10"/>
  <c r="DE16" i="10"/>
  <c r="DE22" i="10"/>
  <c r="DE14" i="10"/>
  <c r="DE20" i="10"/>
  <c r="DE12" i="10"/>
  <c r="DF4" i="10"/>
  <c r="DE3" i="10"/>
  <c r="DD80" i="10"/>
  <c r="DD74" i="10" s="1"/>
  <c r="DD52" i="10" s="1"/>
  <c r="DG35" i="10"/>
  <c r="DF27" i="10"/>
  <c r="DG37" i="10"/>
  <c r="DH41" i="10"/>
  <c r="DH103" i="10"/>
  <c r="DG91" i="10"/>
  <c r="DH51" i="10"/>
  <c r="DG43" i="10"/>
  <c r="DD42" i="10"/>
  <c r="DH89" i="10"/>
  <c r="DD8" i="10" l="1"/>
  <c r="DD6" i="10" s="1"/>
  <c r="DF104" i="10"/>
  <c r="DF102" i="10"/>
  <c r="DF98" i="10"/>
  <c r="DF96" i="10"/>
  <c r="DF100" i="10"/>
  <c r="DF92" i="10"/>
  <c r="DF88" i="10"/>
  <c r="DF94" i="10"/>
  <c r="DF86" i="10"/>
  <c r="DF82" i="10"/>
  <c r="DF78" i="10"/>
  <c r="DF84" i="10"/>
  <c r="DF76" i="10"/>
  <c r="DF68" i="10"/>
  <c r="DF72" i="10"/>
  <c r="DF70" i="10"/>
  <c r="DF60" i="10"/>
  <c r="DF58" i="10"/>
  <c r="DF50" i="10"/>
  <c r="DF42" i="10" s="1"/>
  <c r="DF64" i="10"/>
  <c r="DF56" i="10"/>
  <c r="DF48" i="10"/>
  <c r="DF62" i="10"/>
  <c r="DF54" i="10"/>
  <c r="DF46" i="10"/>
  <c r="DF40" i="10"/>
  <c r="DF36" i="10" s="1"/>
  <c r="DF32" i="10"/>
  <c r="DF38" i="10"/>
  <c r="DF30" i="10"/>
  <c r="DF44" i="10"/>
  <c r="DF28" i="10"/>
  <c r="DF34" i="10"/>
  <c r="DF18" i="10"/>
  <c r="DF24" i="10"/>
  <c r="DF16" i="10"/>
  <c r="DF22" i="10"/>
  <c r="DF14" i="10"/>
  <c r="DF20" i="10"/>
  <c r="DF12" i="10"/>
  <c r="DF3" i="10"/>
  <c r="DG4" i="10"/>
  <c r="DE26" i="10"/>
  <c r="DE66" i="10"/>
  <c r="DI87" i="10"/>
  <c r="DH81" i="10"/>
  <c r="DH75" i="10" s="1"/>
  <c r="DI103" i="10"/>
  <c r="DH91" i="10"/>
  <c r="DE74" i="10"/>
  <c r="DE52" i="10" s="1"/>
  <c r="DI51" i="10"/>
  <c r="DH43" i="10"/>
  <c r="DH37" i="10"/>
  <c r="DI41" i="10"/>
  <c r="DE42" i="10"/>
  <c r="DG11" i="10"/>
  <c r="DH25" i="10"/>
  <c r="DG67" i="10"/>
  <c r="DG53" i="10" s="1"/>
  <c r="DG9" i="10" s="1"/>
  <c r="DG7" i="10" s="1"/>
  <c r="DH73" i="10"/>
  <c r="DH35" i="10"/>
  <c r="DG27" i="10"/>
  <c r="DI89" i="10"/>
  <c r="DE10" i="10"/>
  <c r="DE36" i="10"/>
  <c r="DE90" i="10"/>
  <c r="DE8" i="10" s="1"/>
  <c r="DE6" i="10" s="1"/>
  <c r="DI105" i="10"/>
  <c r="DJ89" i="10" l="1"/>
  <c r="DI37" i="10"/>
  <c r="DJ41" i="10"/>
  <c r="DJ87" i="10"/>
  <c r="DI81" i="10"/>
  <c r="DI75" i="10" s="1"/>
  <c r="DF10" i="10"/>
  <c r="DF90" i="10"/>
  <c r="DI35" i="10"/>
  <c r="DH27" i="10"/>
  <c r="DJ105" i="10"/>
  <c r="DH67" i="10"/>
  <c r="DH53" i="10" s="1"/>
  <c r="DI73" i="10"/>
  <c r="DJ51" i="10"/>
  <c r="DI43" i="10"/>
  <c r="DG104" i="10"/>
  <c r="DG102" i="10"/>
  <c r="DG96" i="10"/>
  <c r="DG100" i="10"/>
  <c r="DG98" i="10"/>
  <c r="DG92" i="10"/>
  <c r="DG88" i="10"/>
  <c r="DG94" i="10"/>
  <c r="DG86" i="10"/>
  <c r="DG82" i="10"/>
  <c r="DG78" i="10"/>
  <c r="DG84" i="10"/>
  <c r="DG68" i="10"/>
  <c r="DG76" i="10"/>
  <c r="DG72" i="10"/>
  <c r="DG70" i="10"/>
  <c r="DG60" i="10"/>
  <c r="DG58" i="10"/>
  <c r="DG50" i="10"/>
  <c r="DG64" i="10"/>
  <c r="DG56" i="10"/>
  <c r="DG48" i="10"/>
  <c r="DG62" i="10"/>
  <c r="DG54" i="10"/>
  <c r="DG46" i="10"/>
  <c r="DG38" i="10"/>
  <c r="DG30" i="10"/>
  <c r="DG44" i="10"/>
  <c r="DG28" i="10"/>
  <c r="DG34" i="10"/>
  <c r="DG40" i="10"/>
  <c r="DG36" i="10" s="1"/>
  <c r="DG32" i="10"/>
  <c r="DG24" i="10"/>
  <c r="DG16" i="10"/>
  <c r="DG22" i="10"/>
  <c r="DG14" i="10"/>
  <c r="DG20" i="10"/>
  <c r="DG12" i="10"/>
  <c r="DG18" i="10"/>
  <c r="DG3" i="10"/>
  <c r="DH4" i="10"/>
  <c r="DF80" i="10"/>
  <c r="DF74" i="10" s="1"/>
  <c r="DF26" i="10"/>
  <c r="DH11" i="10"/>
  <c r="DI25" i="10"/>
  <c r="DF66" i="10"/>
  <c r="DF52" i="10" s="1"/>
  <c r="DF8" i="10" s="1"/>
  <c r="DF6" i="10" s="1"/>
  <c r="DJ103" i="10"/>
  <c r="DI91" i="10"/>
  <c r="DG66" i="10" l="1"/>
  <c r="DK51" i="10"/>
  <c r="DJ43" i="10"/>
  <c r="DG26" i="10"/>
  <c r="DJ73" i="10"/>
  <c r="DI67" i="10"/>
  <c r="DI53" i="10" s="1"/>
  <c r="DI9" i="10" s="1"/>
  <c r="DI7" i="10" s="1"/>
  <c r="DH9" i="10"/>
  <c r="DH7" i="10" s="1"/>
  <c r="DK87" i="10"/>
  <c r="DJ81" i="10"/>
  <c r="DJ75" i="10" s="1"/>
  <c r="DK41" i="10"/>
  <c r="DJ37" i="10"/>
  <c r="DI11" i="10"/>
  <c r="DJ25" i="10"/>
  <c r="DG42" i="10"/>
  <c r="DK105" i="10"/>
  <c r="DG90" i="10"/>
  <c r="DG8" i="10" s="1"/>
  <c r="DG6" i="10" s="1"/>
  <c r="DK103" i="10"/>
  <c r="DJ91" i="10"/>
  <c r="DH102" i="10"/>
  <c r="DH104" i="10"/>
  <c r="DH96" i="10"/>
  <c r="DH100" i="10"/>
  <c r="DH98" i="10"/>
  <c r="DH88" i="10"/>
  <c r="DH94" i="10"/>
  <c r="DH86" i="10"/>
  <c r="DH80" i="10" s="1"/>
  <c r="DH92" i="10"/>
  <c r="DH78" i="10"/>
  <c r="DH84" i="10"/>
  <c r="DH82" i="10"/>
  <c r="DH76" i="10"/>
  <c r="DH72" i="10"/>
  <c r="DH66" i="10" s="1"/>
  <c r="DH70" i="10"/>
  <c r="DH68" i="10"/>
  <c r="DH58" i="10"/>
  <c r="DH50" i="10"/>
  <c r="DH64" i="10"/>
  <c r="DH56" i="10"/>
  <c r="DH48" i="10"/>
  <c r="DH62" i="10"/>
  <c r="DH54" i="10"/>
  <c r="DH60" i="10"/>
  <c r="DH38" i="10"/>
  <c r="DH30" i="10"/>
  <c r="DH44" i="10"/>
  <c r="DH28" i="10"/>
  <c r="DH46" i="10"/>
  <c r="DH34" i="10"/>
  <c r="DH26" i="10" s="1"/>
  <c r="DH40" i="10"/>
  <c r="DH32" i="10"/>
  <c r="DH24" i="10"/>
  <c r="DH16" i="10"/>
  <c r="DH22" i="10"/>
  <c r="DH14" i="10"/>
  <c r="DH20" i="10"/>
  <c r="DH12" i="10"/>
  <c r="DH18" i="10"/>
  <c r="DI4" i="10"/>
  <c r="DH3" i="10"/>
  <c r="DG10" i="10"/>
  <c r="DG80" i="10"/>
  <c r="DG74" i="10" s="1"/>
  <c r="DG52" i="10" s="1"/>
  <c r="DJ35" i="10"/>
  <c r="DI27" i="10"/>
  <c r="DK89" i="10"/>
  <c r="DH42" i="10" l="1"/>
  <c r="DJ11" i="10"/>
  <c r="DK25" i="10"/>
  <c r="DJ67" i="10"/>
  <c r="DJ53" i="10" s="1"/>
  <c r="DJ9" i="10" s="1"/>
  <c r="DJ7" i="10" s="1"/>
  <c r="DK73" i="10"/>
  <c r="DH10" i="10"/>
  <c r="DH90" i="10"/>
  <c r="DI102" i="10"/>
  <c r="DI104" i="10"/>
  <c r="DI100" i="10"/>
  <c r="DI98" i="10"/>
  <c r="DI96" i="10"/>
  <c r="DI88" i="10"/>
  <c r="DI94" i="10"/>
  <c r="DI86" i="10"/>
  <c r="DI92" i="10"/>
  <c r="DI78" i="10"/>
  <c r="DI84" i="10"/>
  <c r="DI76" i="10"/>
  <c r="DI82" i="10"/>
  <c r="DI72" i="10"/>
  <c r="DI70" i="10"/>
  <c r="DI68" i="10"/>
  <c r="DI58" i="10"/>
  <c r="DI50" i="10"/>
  <c r="DI64" i="10"/>
  <c r="DI56" i="10"/>
  <c r="DI48" i="10"/>
  <c r="DI62" i="10"/>
  <c r="DI54" i="10"/>
  <c r="DI46" i="10"/>
  <c r="DI60" i="10"/>
  <c r="DI44" i="10"/>
  <c r="DI34" i="10"/>
  <c r="DI40" i="10"/>
  <c r="DI36" i="10" s="1"/>
  <c r="DI32" i="10"/>
  <c r="DI38" i="10"/>
  <c r="DI30" i="10"/>
  <c r="DI22" i="10"/>
  <c r="DI14" i="10"/>
  <c r="DI20" i="10"/>
  <c r="DI12" i="10"/>
  <c r="DI28" i="10"/>
  <c r="DI18" i="10"/>
  <c r="DI24" i="10"/>
  <c r="DI16" i="10"/>
  <c r="DJ4" i="10"/>
  <c r="DI3" i="10"/>
  <c r="DH74" i="10"/>
  <c r="DL89" i="10"/>
  <c r="DH36" i="10"/>
  <c r="DL103" i="10"/>
  <c r="DK91" i="10"/>
  <c r="DL41" i="10"/>
  <c r="DK37" i="10"/>
  <c r="DL51" i="10"/>
  <c r="DK43" i="10"/>
  <c r="DH52" i="10"/>
  <c r="DH8" i="10" s="1"/>
  <c r="DH6" i="10" s="1"/>
  <c r="DL87" i="10"/>
  <c r="DK81" i="10"/>
  <c r="DK75" i="10" s="1"/>
  <c r="DL105" i="10"/>
  <c r="DK35" i="10"/>
  <c r="DJ27" i="10"/>
  <c r="DM103" i="10" l="1"/>
  <c r="DL91" i="10"/>
  <c r="DI10" i="10"/>
  <c r="DI66" i="10"/>
  <c r="DK67" i="10"/>
  <c r="DK53" i="10" s="1"/>
  <c r="DK9" i="10" s="1"/>
  <c r="DK7" i="10" s="1"/>
  <c r="DL73" i="10"/>
  <c r="DK11" i="10"/>
  <c r="DL25" i="10"/>
  <c r="DM87" i="10"/>
  <c r="DL81" i="10"/>
  <c r="DL75" i="10" s="1"/>
  <c r="DM89" i="10"/>
  <c r="DI42" i="10"/>
  <c r="DM105" i="10"/>
  <c r="DM51" i="10"/>
  <c r="DL43" i="10"/>
  <c r="DI90" i="10"/>
  <c r="DI26" i="10"/>
  <c r="DK27" i="10"/>
  <c r="DL35" i="10"/>
  <c r="DM41" i="10"/>
  <c r="DL37" i="10"/>
  <c r="DJ104" i="10"/>
  <c r="DJ102" i="10"/>
  <c r="DJ100" i="10"/>
  <c r="DJ98" i="10"/>
  <c r="DJ96" i="10"/>
  <c r="DJ88" i="10"/>
  <c r="DJ94" i="10"/>
  <c r="DJ86" i="10"/>
  <c r="DJ92" i="10"/>
  <c r="DJ78" i="10"/>
  <c r="DJ84" i="10"/>
  <c r="DJ76" i="10"/>
  <c r="DJ82" i="10"/>
  <c r="DJ72" i="10"/>
  <c r="DJ70" i="10"/>
  <c r="DJ68" i="10"/>
  <c r="DJ64" i="10"/>
  <c r="DJ56" i="10"/>
  <c r="DJ48" i="10"/>
  <c r="DJ62" i="10"/>
  <c r="DJ54" i="10"/>
  <c r="DJ46" i="10"/>
  <c r="DJ60" i="10"/>
  <c r="DJ58" i="10"/>
  <c r="DJ50" i="10"/>
  <c r="DJ44" i="10"/>
  <c r="DJ28" i="10"/>
  <c r="DJ34" i="10"/>
  <c r="DJ40" i="10"/>
  <c r="DJ36" i="10" s="1"/>
  <c r="DJ32" i="10"/>
  <c r="DJ38" i="10"/>
  <c r="DJ30" i="10"/>
  <c r="DJ22" i="10"/>
  <c r="DJ14" i="10"/>
  <c r="DJ20" i="10"/>
  <c r="DJ12" i="10"/>
  <c r="DJ18" i="10"/>
  <c r="DJ24" i="10"/>
  <c r="DJ16" i="10"/>
  <c r="DK4" i="10"/>
  <c r="DJ3" i="10"/>
  <c r="DI80" i="10"/>
  <c r="DI74" i="10" s="1"/>
  <c r="DI52" i="10" s="1"/>
  <c r="DI8" i="10" l="1"/>
  <c r="DI6" i="10" s="1"/>
  <c r="DJ26" i="10"/>
  <c r="DN89" i="10"/>
  <c r="DJ90" i="10"/>
  <c r="DN51" i="10"/>
  <c r="DM43" i="10"/>
  <c r="DN87" i="10"/>
  <c r="DM81" i="10"/>
  <c r="DM75" i="10" s="1"/>
  <c r="DJ80" i="10"/>
  <c r="DJ74" i="10" s="1"/>
  <c r="DL11" i="10"/>
  <c r="DM25" i="10"/>
  <c r="DN103" i="10"/>
  <c r="DM91" i="10"/>
  <c r="DJ42" i="10"/>
  <c r="DK104" i="10"/>
  <c r="DK102" i="10"/>
  <c r="DK100" i="10"/>
  <c r="DK98" i="10"/>
  <c r="DK96" i="10"/>
  <c r="DK88" i="10"/>
  <c r="DK94" i="10"/>
  <c r="DK86" i="10"/>
  <c r="DK92" i="10"/>
  <c r="DK78" i="10"/>
  <c r="DK84" i="10"/>
  <c r="DK76" i="10"/>
  <c r="DK82" i="10"/>
  <c r="DK72" i="10"/>
  <c r="DK66" i="10" s="1"/>
  <c r="DK70" i="10"/>
  <c r="DK68" i="10"/>
  <c r="DK64" i="10"/>
  <c r="DK56" i="10"/>
  <c r="DK48" i="10"/>
  <c r="DK62" i="10"/>
  <c r="DK54" i="10"/>
  <c r="DK46" i="10"/>
  <c r="DK60" i="10"/>
  <c r="DK58" i="10"/>
  <c r="DK50" i="10"/>
  <c r="DK34" i="10"/>
  <c r="DK26" i="10" s="1"/>
  <c r="DK40" i="10"/>
  <c r="DK36" i="10" s="1"/>
  <c r="DK32" i="10"/>
  <c r="DK38" i="10"/>
  <c r="DK30" i="10"/>
  <c r="DK44" i="10"/>
  <c r="DK28" i="10"/>
  <c r="DK20" i="10"/>
  <c r="DK12" i="10"/>
  <c r="DK18" i="10"/>
  <c r="DK24" i="10"/>
  <c r="DK16" i="10"/>
  <c r="DK22" i="10"/>
  <c r="DK14" i="10"/>
  <c r="DL4" i="10"/>
  <c r="DK3" i="10"/>
  <c r="DM37" i="10"/>
  <c r="DN41" i="10"/>
  <c r="DN105" i="10"/>
  <c r="DJ10" i="10"/>
  <c r="DJ66" i="10"/>
  <c r="DJ52" i="10" s="1"/>
  <c r="DM35" i="10"/>
  <c r="DL27" i="10"/>
  <c r="DL67" i="10"/>
  <c r="DL53" i="10" s="1"/>
  <c r="DL9" i="10" s="1"/>
  <c r="DL7" i="10" s="1"/>
  <c r="DM73" i="10"/>
  <c r="DJ8" i="10" l="1"/>
  <c r="DJ6" i="10" s="1"/>
  <c r="DO103" i="10"/>
  <c r="DN91" i="10"/>
  <c r="DM11" i="10"/>
  <c r="DN25" i="10"/>
  <c r="DM67" i="10"/>
  <c r="DM53" i="10" s="1"/>
  <c r="DM9" i="10" s="1"/>
  <c r="DM7" i="10" s="1"/>
  <c r="DN73" i="10"/>
  <c r="DO105" i="10"/>
  <c r="DK10" i="10"/>
  <c r="DO89" i="10"/>
  <c r="DN37" i="10"/>
  <c r="DO41" i="10"/>
  <c r="DK90" i="10"/>
  <c r="DN35" i="10"/>
  <c r="DM27" i="10"/>
  <c r="DK42" i="10"/>
  <c r="DO87" i="10"/>
  <c r="DN81" i="10"/>
  <c r="DN75" i="10" s="1"/>
  <c r="DL104" i="10"/>
  <c r="DL102" i="10"/>
  <c r="DL100" i="10"/>
  <c r="DL98" i="10"/>
  <c r="DL96" i="10"/>
  <c r="DL94" i="10"/>
  <c r="DL86" i="10"/>
  <c r="DL92" i="10"/>
  <c r="DL88" i="10"/>
  <c r="DL84" i="10"/>
  <c r="DL82" i="10"/>
  <c r="DL78" i="10"/>
  <c r="DL70" i="10"/>
  <c r="DL76" i="10"/>
  <c r="DL68" i="10"/>
  <c r="DL72" i="10"/>
  <c r="DL66" i="10" s="1"/>
  <c r="DL62" i="10"/>
  <c r="DL54" i="10"/>
  <c r="DL60" i="10"/>
  <c r="DL58" i="10"/>
  <c r="DL50" i="10"/>
  <c r="DL64" i="10"/>
  <c r="DL56" i="10"/>
  <c r="DL48" i="10"/>
  <c r="DL34" i="10"/>
  <c r="DL46" i="10"/>
  <c r="DL40" i="10"/>
  <c r="DL36" i="10" s="1"/>
  <c r="DL32" i="10"/>
  <c r="DL38" i="10"/>
  <c r="DL30" i="10"/>
  <c r="DL44" i="10"/>
  <c r="DL28" i="10"/>
  <c r="DL20" i="10"/>
  <c r="DL12" i="10"/>
  <c r="DL18" i="10"/>
  <c r="DL24" i="10"/>
  <c r="DL16" i="10"/>
  <c r="DL22" i="10"/>
  <c r="DL14" i="10"/>
  <c r="DM4" i="10"/>
  <c r="DL3" i="10"/>
  <c r="DK80" i="10"/>
  <c r="DK74" i="10" s="1"/>
  <c r="DK52" i="10" s="1"/>
  <c r="DK8" i="10" s="1"/>
  <c r="DK6" i="10" s="1"/>
  <c r="DO51" i="10"/>
  <c r="DN43" i="10"/>
  <c r="DL26" i="10" l="1"/>
  <c r="DL52" i="10"/>
  <c r="DO37" i="10"/>
  <c r="DP41" i="10"/>
  <c r="DO25" i="10"/>
  <c r="DN11" i="10"/>
  <c r="DL80" i="10"/>
  <c r="DL74" i="10" s="1"/>
  <c r="DP87" i="10"/>
  <c r="DO81" i="10"/>
  <c r="DO75" i="10" s="1"/>
  <c r="DP89" i="10"/>
  <c r="DL42" i="10"/>
  <c r="DP103" i="10"/>
  <c r="DO91" i="10"/>
  <c r="DL10" i="10"/>
  <c r="DO35" i="10"/>
  <c r="DN27" i="10"/>
  <c r="DP105" i="10"/>
  <c r="DM104" i="10"/>
  <c r="DM102" i="10"/>
  <c r="DM98" i="10"/>
  <c r="DM96" i="10"/>
  <c r="DM100" i="10"/>
  <c r="DM94" i="10"/>
  <c r="DM86" i="10"/>
  <c r="DM92" i="10"/>
  <c r="DM88" i="10"/>
  <c r="DM84" i="10"/>
  <c r="DM82" i="10"/>
  <c r="DM78" i="10"/>
  <c r="DM70" i="10"/>
  <c r="DM76" i="10"/>
  <c r="DM68" i="10"/>
  <c r="DM72" i="10"/>
  <c r="DM62" i="10"/>
  <c r="DM54" i="10"/>
  <c r="DM46" i="10"/>
  <c r="DM60" i="10"/>
  <c r="DM58" i="10"/>
  <c r="DM50" i="10"/>
  <c r="DM64" i="10"/>
  <c r="DM56" i="10"/>
  <c r="DM48" i="10"/>
  <c r="DM40" i="10"/>
  <c r="DM36" i="10" s="1"/>
  <c r="DM32" i="10"/>
  <c r="DM38" i="10"/>
  <c r="DM30" i="10"/>
  <c r="DM44" i="10"/>
  <c r="DM28" i="10"/>
  <c r="DM34" i="10"/>
  <c r="DM18" i="10"/>
  <c r="DM24" i="10"/>
  <c r="DM16" i="10"/>
  <c r="DM22" i="10"/>
  <c r="DM14" i="10"/>
  <c r="DM20" i="10"/>
  <c r="DM12" i="10"/>
  <c r="DN4" i="10"/>
  <c r="DM3" i="10"/>
  <c r="DP51" i="10"/>
  <c r="DO43" i="10"/>
  <c r="DL90" i="10"/>
  <c r="DL8" i="10" s="1"/>
  <c r="DL6" i="10" s="1"/>
  <c r="DN67" i="10"/>
  <c r="DN53" i="10" s="1"/>
  <c r="DN9" i="10" s="1"/>
  <c r="DN7" i="10" s="1"/>
  <c r="DO73" i="10"/>
  <c r="DQ51" i="10" l="1"/>
  <c r="DP43" i="10"/>
  <c r="DM10" i="10"/>
  <c r="DM90" i="10"/>
  <c r="DQ103" i="10"/>
  <c r="DP91" i="10"/>
  <c r="DO11" i="10"/>
  <c r="DP25" i="10"/>
  <c r="DP37" i="10"/>
  <c r="DQ41" i="10"/>
  <c r="DM26" i="10"/>
  <c r="DM66" i="10"/>
  <c r="DN104" i="10"/>
  <c r="DN102" i="10"/>
  <c r="DN98" i="10"/>
  <c r="DN96" i="10"/>
  <c r="DN100" i="10"/>
  <c r="DN92" i="10"/>
  <c r="DN88" i="10"/>
  <c r="DN94" i="10"/>
  <c r="DN86" i="10"/>
  <c r="DN80" i="10" s="1"/>
  <c r="DN82" i="10"/>
  <c r="DN78" i="10"/>
  <c r="DN84" i="10"/>
  <c r="DN76" i="10"/>
  <c r="DN68" i="10"/>
  <c r="DN72" i="10"/>
  <c r="DN70" i="10"/>
  <c r="DN60" i="10"/>
  <c r="DN58" i="10"/>
  <c r="DN50" i="10"/>
  <c r="DN64" i="10"/>
  <c r="DN56" i="10"/>
  <c r="DN48" i="10"/>
  <c r="DN62" i="10"/>
  <c r="DN54" i="10"/>
  <c r="DN46" i="10"/>
  <c r="DN40" i="10"/>
  <c r="DN32" i="10"/>
  <c r="DN38" i="10"/>
  <c r="DN30" i="10"/>
  <c r="DN44" i="10"/>
  <c r="DN28" i="10"/>
  <c r="DN34" i="10"/>
  <c r="DN26" i="10" s="1"/>
  <c r="DN18" i="10"/>
  <c r="DN24" i="10"/>
  <c r="DN16" i="10"/>
  <c r="DN22" i="10"/>
  <c r="DN14" i="10"/>
  <c r="DN20" i="10"/>
  <c r="DN12" i="10"/>
  <c r="DN3" i="10"/>
  <c r="DO4" i="10"/>
  <c r="DM80" i="10"/>
  <c r="DM74" i="10" s="1"/>
  <c r="DM52" i="10" s="1"/>
  <c r="DQ105" i="10"/>
  <c r="DQ89" i="10"/>
  <c r="DM42" i="10"/>
  <c r="DP35" i="10"/>
  <c r="DO27" i="10"/>
  <c r="DQ87" i="10"/>
  <c r="DP81" i="10"/>
  <c r="DP75" i="10" s="1"/>
  <c r="DO67" i="10"/>
  <c r="DO53" i="10" s="1"/>
  <c r="DO9" i="10" s="1"/>
  <c r="DO7" i="10" s="1"/>
  <c r="DP73" i="10"/>
  <c r="DM8" i="10" l="1"/>
  <c r="DM6" i="10" s="1"/>
  <c r="DN74" i="10"/>
  <c r="DQ35" i="10"/>
  <c r="DP27" i="10"/>
  <c r="DN66" i="10"/>
  <c r="DN52" i="10" s="1"/>
  <c r="DR103" i="10"/>
  <c r="DQ91" i="10"/>
  <c r="DQ37" i="10"/>
  <c r="DR41" i="10"/>
  <c r="DR89" i="10"/>
  <c r="DO104" i="10"/>
  <c r="DO102" i="10"/>
  <c r="DO96" i="10"/>
  <c r="DO100" i="10"/>
  <c r="DO98" i="10"/>
  <c r="DO92" i="10"/>
  <c r="DO88" i="10"/>
  <c r="DO94" i="10"/>
  <c r="DO86" i="10"/>
  <c r="DO82" i="10"/>
  <c r="DO78" i="10"/>
  <c r="DO84" i="10"/>
  <c r="DO76" i="10"/>
  <c r="DO68" i="10"/>
  <c r="DO72" i="10"/>
  <c r="DO66" i="10" s="1"/>
  <c r="DO70" i="10"/>
  <c r="DO60" i="10"/>
  <c r="DO58" i="10"/>
  <c r="DO50" i="10"/>
  <c r="DO64" i="10"/>
  <c r="DO56" i="10"/>
  <c r="DO48" i="10"/>
  <c r="DO62" i="10"/>
  <c r="DO54" i="10"/>
  <c r="DO46" i="10"/>
  <c r="DO38" i="10"/>
  <c r="DO30" i="10"/>
  <c r="DO44" i="10"/>
  <c r="DO28" i="10"/>
  <c r="DO34" i="10"/>
  <c r="DO40" i="10"/>
  <c r="DO36" i="10" s="1"/>
  <c r="DO32" i="10"/>
  <c r="DO24" i="10"/>
  <c r="DO16" i="10"/>
  <c r="DO22" i="10"/>
  <c r="DO14" i="10"/>
  <c r="DO20" i="10"/>
  <c r="DO12" i="10"/>
  <c r="DO18" i="10"/>
  <c r="DO3" i="10"/>
  <c r="DP4" i="10"/>
  <c r="DP67" i="10"/>
  <c r="DP53" i="10" s="1"/>
  <c r="DP9" i="10" s="1"/>
  <c r="DP7" i="10" s="1"/>
  <c r="DQ73" i="10"/>
  <c r="DR105" i="10"/>
  <c r="DN42" i="10"/>
  <c r="DR51" i="10"/>
  <c r="DQ43" i="10"/>
  <c r="DR87" i="10"/>
  <c r="DQ81" i="10"/>
  <c r="DQ75" i="10" s="1"/>
  <c r="DN10" i="10"/>
  <c r="DN36" i="10"/>
  <c r="DN90" i="10"/>
  <c r="DP11" i="10"/>
  <c r="DQ25" i="10"/>
  <c r="DN8" i="10" l="1"/>
  <c r="DN6" i="10" s="1"/>
  <c r="DR73" i="10"/>
  <c r="DQ67" i="10"/>
  <c r="DQ53" i="10" s="1"/>
  <c r="DQ9" i="10" s="1"/>
  <c r="DQ7" i="10" s="1"/>
  <c r="DO42" i="10"/>
  <c r="DS103" i="10"/>
  <c r="DR91" i="10"/>
  <c r="DO90" i="10"/>
  <c r="DO8" i="10" s="1"/>
  <c r="DO6" i="10" s="1"/>
  <c r="DS105" i="10"/>
  <c r="DO10" i="10"/>
  <c r="DO80" i="10"/>
  <c r="DO74" i="10" s="1"/>
  <c r="DP102" i="10"/>
  <c r="DP104" i="10"/>
  <c r="DP96" i="10"/>
  <c r="DP100" i="10"/>
  <c r="DP98" i="10"/>
  <c r="DP88" i="10"/>
  <c r="DP94" i="10"/>
  <c r="DP86" i="10"/>
  <c r="DP92" i="10"/>
  <c r="DP78" i="10"/>
  <c r="DP84" i="10"/>
  <c r="DP82" i="10"/>
  <c r="DP72" i="10"/>
  <c r="DP70" i="10"/>
  <c r="DP76" i="10"/>
  <c r="DP68" i="10"/>
  <c r="DP58" i="10"/>
  <c r="DP50" i="10"/>
  <c r="DP64" i="10"/>
  <c r="DP56" i="10"/>
  <c r="DP48" i="10"/>
  <c r="DP62" i="10"/>
  <c r="DP54" i="10"/>
  <c r="DP60" i="10"/>
  <c r="DP38" i="10"/>
  <c r="DP30" i="10"/>
  <c r="DP46" i="10"/>
  <c r="DP44" i="10"/>
  <c r="DP28" i="10"/>
  <c r="DP34" i="10"/>
  <c r="DP40" i="10"/>
  <c r="DP36" i="10" s="1"/>
  <c r="DP32" i="10"/>
  <c r="DP24" i="10"/>
  <c r="DP16" i="10"/>
  <c r="DP22" i="10"/>
  <c r="DP14" i="10"/>
  <c r="DP20" i="10"/>
  <c r="DP12" i="10"/>
  <c r="DP18" i="10"/>
  <c r="DQ4" i="10"/>
  <c r="DP3" i="10"/>
  <c r="DQ11" i="10"/>
  <c r="DR25" i="10"/>
  <c r="DS51" i="10"/>
  <c r="DR43" i="10"/>
  <c r="DO52" i="10"/>
  <c r="DS89" i="10"/>
  <c r="DR35" i="10"/>
  <c r="DQ27" i="10"/>
  <c r="DO26" i="10"/>
  <c r="DS41" i="10"/>
  <c r="DR37" i="10"/>
  <c r="DS87" i="10"/>
  <c r="DR81" i="10"/>
  <c r="DR75" i="10" s="1"/>
  <c r="DR11" i="10" l="1"/>
  <c r="DS25" i="10"/>
  <c r="DP42" i="10"/>
  <c r="DS35" i="10"/>
  <c r="DR27" i="10"/>
  <c r="DP10" i="10"/>
  <c r="DP90" i="10"/>
  <c r="DT103" i="10"/>
  <c r="DS91" i="10"/>
  <c r="DQ102" i="10"/>
  <c r="DQ104" i="10"/>
  <c r="DQ100" i="10"/>
  <c r="DQ98" i="10"/>
  <c r="DQ96" i="10"/>
  <c r="DQ88" i="10"/>
  <c r="DQ94" i="10"/>
  <c r="DQ86" i="10"/>
  <c r="DQ80" i="10" s="1"/>
  <c r="DQ74" i="10" s="1"/>
  <c r="DQ92" i="10"/>
  <c r="DQ78" i="10"/>
  <c r="DQ84" i="10"/>
  <c r="DQ76" i="10"/>
  <c r="DQ82" i="10"/>
  <c r="DQ72" i="10"/>
  <c r="DQ70" i="10"/>
  <c r="DQ68" i="10"/>
  <c r="DQ58" i="10"/>
  <c r="DQ50" i="10"/>
  <c r="DQ64" i="10"/>
  <c r="DQ56" i="10"/>
  <c r="DQ48" i="10"/>
  <c r="DQ62" i="10"/>
  <c r="DQ54" i="10"/>
  <c r="DQ46" i="10"/>
  <c r="DQ60" i="10"/>
  <c r="DQ44" i="10"/>
  <c r="DQ34" i="10"/>
  <c r="DQ40" i="10"/>
  <c r="DQ36" i="10" s="1"/>
  <c r="DQ32" i="10"/>
  <c r="DQ38" i="10"/>
  <c r="DQ30" i="10"/>
  <c r="DQ22" i="10"/>
  <c r="DQ14" i="10"/>
  <c r="DQ28" i="10"/>
  <c r="DQ20" i="10"/>
  <c r="DQ12" i="10"/>
  <c r="DQ18" i="10"/>
  <c r="DQ24" i="10"/>
  <c r="DQ16" i="10"/>
  <c r="DR4" i="10"/>
  <c r="DQ3" i="10"/>
  <c r="DP80" i="10"/>
  <c r="DP74" i="10" s="1"/>
  <c r="DP52" i="10" s="1"/>
  <c r="DP8" i="10" s="1"/>
  <c r="DP6" i="10" s="1"/>
  <c r="DT87" i="10"/>
  <c r="DS81" i="10"/>
  <c r="DS75" i="10" s="1"/>
  <c r="DP26" i="10"/>
  <c r="DR67" i="10"/>
  <c r="DR53" i="10" s="1"/>
  <c r="DR9" i="10" s="1"/>
  <c r="DR7" i="10" s="1"/>
  <c r="DS73" i="10"/>
  <c r="DT89" i="10"/>
  <c r="DP66" i="10"/>
  <c r="DT41" i="10"/>
  <c r="DS37" i="10"/>
  <c r="DT51" i="10"/>
  <c r="DS43" i="10"/>
  <c r="DT105" i="10"/>
  <c r="DU87" i="10" l="1"/>
  <c r="DT81" i="10"/>
  <c r="DT75" i="10" s="1"/>
  <c r="DQ26" i="10"/>
  <c r="DS27" i="10"/>
  <c r="DT35" i="10"/>
  <c r="DQ42" i="10"/>
  <c r="DU89" i="10"/>
  <c r="DQ90" i="10"/>
  <c r="DR104" i="10"/>
  <c r="DR102" i="10"/>
  <c r="DR100" i="10"/>
  <c r="DR98" i="10"/>
  <c r="DR96" i="10"/>
  <c r="DR88" i="10"/>
  <c r="DR94" i="10"/>
  <c r="DR86" i="10"/>
  <c r="DR80" i="10" s="1"/>
  <c r="DR74" i="10" s="1"/>
  <c r="DR92" i="10"/>
  <c r="DR78" i="10"/>
  <c r="DR84" i="10"/>
  <c r="DR76" i="10"/>
  <c r="DR82" i="10"/>
  <c r="DR72" i="10"/>
  <c r="DR70" i="10"/>
  <c r="DR68" i="10"/>
  <c r="DR64" i="10"/>
  <c r="DR56" i="10"/>
  <c r="DR48" i="10"/>
  <c r="DR62" i="10"/>
  <c r="DR54" i="10"/>
  <c r="DR46" i="10"/>
  <c r="DR60" i="10"/>
  <c r="DR58" i="10"/>
  <c r="DR50" i="10"/>
  <c r="DR42" i="10" s="1"/>
  <c r="DR44" i="10"/>
  <c r="DR28" i="10"/>
  <c r="DR34" i="10"/>
  <c r="DR26" i="10" s="1"/>
  <c r="DR40" i="10"/>
  <c r="DR36" i="10" s="1"/>
  <c r="DR32" i="10"/>
  <c r="DR38" i="10"/>
  <c r="DR30" i="10"/>
  <c r="DR22" i="10"/>
  <c r="DR14" i="10"/>
  <c r="DR20" i="10"/>
  <c r="DR12" i="10"/>
  <c r="DR18" i="10"/>
  <c r="DR24" i="10"/>
  <c r="DR16" i="10"/>
  <c r="DS4" i="10"/>
  <c r="DR3" i="10"/>
  <c r="DS11" i="10"/>
  <c r="DT25" i="10"/>
  <c r="DU103" i="10"/>
  <c r="DT91" i="10"/>
  <c r="DU105" i="10"/>
  <c r="DS67" i="10"/>
  <c r="DS53" i="10" s="1"/>
  <c r="DS9" i="10" s="1"/>
  <c r="DS7" i="10" s="1"/>
  <c r="DT73" i="10"/>
  <c r="DU51" i="10"/>
  <c r="DT43" i="10"/>
  <c r="DQ10" i="10"/>
  <c r="DQ66" i="10"/>
  <c r="DQ52" i="10" s="1"/>
  <c r="DU41" i="10"/>
  <c r="DT37" i="10"/>
  <c r="DQ8" i="10" l="1"/>
  <c r="DQ6" i="10" s="1"/>
  <c r="DT11" i="10"/>
  <c r="DU25" i="10"/>
  <c r="DU35" i="10"/>
  <c r="DT27" i="10"/>
  <c r="DV51" i="10"/>
  <c r="DU43" i="10"/>
  <c r="DR90" i="10"/>
  <c r="DV103" i="10"/>
  <c r="DU91" i="10"/>
  <c r="DT67" i="10"/>
  <c r="DT53" i="10" s="1"/>
  <c r="DT9" i="10" s="1"/>
  <c r="DT7" i="10" s="1"/>
  <c r="DU73" i="10"/>
  <c r="DS104" i="10"/>
  <c r="DS102" i="10"/>
  <c r="DS100" i="10"/>
  <c r="DS98" i="10"/>
  <c r="DS96" i="10"/>
  <c r="DS88" i="10"/>
  <c r="DS94" i="10"/>
  <c r="DS86" i="10"/>
  <c r="DS92" i="10"/>
  <c r="DS78" i="10"/>
  <c r="DS84" i="10"/>
  <c r="DS76" i="10"/>
  <c r="DS82" i="10"/>
  <c r="DS72" i="10"/>
  <c r="DS70" i="10"/>
  <c r="DS68" i="10"/>
  <c r="DS64" i="10"/>
  <c r="DS56" i="10"/>
  <c r="DS48" i="10"/>
  <c r="DS62" i="10"/>
  <c r="DS54" i="10"/>
  <c r="DS46" i="10"/>
  <c r="DS60" i="10"/>
  <c r="DS58" i="10"/>
  <c r="DS50" i="10"/>
  <c r="DS42" i="10" s="1"/>
  <c r="DS34" i="10"/>
  <c r="DS40" i="10"/>
  <c r="DS32" i="10"/>
  <c r="DS38" i="10"/>
  <c r="DS30" i="10"/>
  <c r="DS44" i="10"/>
  <c r="DS28" i="10"/>
  <c r="DS20" i="10"/>
  <c r="DS12" i="10"/>
  <c r="DS18" i="10"/>
  <c r="DS24" i="10"/>
  <c r="DS16" i="10"/>
  <c r="DS22" i="10"/>
  <c r="DS14" i="10"/>
  <c r="DT4" i="10"/>
  <c r="DS3" i="10"/>
  <c r="DV87" i="10"/>
  <c r="DU81" i="10"/>
  <c r="DU75" i="10" s="1"/>
  <c r="DU37" i="10"/>
  <c r="DV41" i="10"/>
  <c r="DV105" i="10"/>
  <c r="DR10" i="10"/>
  <c r="DR66" i="10"/>
  <c r="DR52" i="10" s="1"/>
  <c r="DR8" i="10" s="1"/>
  <c r="DR6" i="10" s="1"/>
  <c r="DV89" i="10"/>
  <c r="DW51" i="10" l="1"/>
  <c r="DV43" i="10"/>
  <c r="DT104" i="10"/>
  <c r="DT102" i="10"/>
  <c r="DT100" i="10"/>
  <c r="DT98" i="10"/>
  <c r="DT96" i="10"/>
  <c r="DT94" i="10"/>
  <c r="DT86" i="10"/>
  <c r="DT92" i="10"/>
  <c r="DT88" i="10"/>
  <c r="DT84" i="10"/>
  <c r="DT82" i="10"/>
  <c r="DT78" i="10"/>
  <c r="DT70" i="10"/>
  <c r="DT68" i="10"/>
  <c r="DT76" i="10"/>
  <c r="DT72" i="10"/>
  <c r="DT66" i="10" s="1"/>
  <c r="DT62" i="10"/>
  <c r="DT54" i="10"/>
  <c r="DT60" i="10"/>
  <c r="DT58" i="10"/>
  <c r="DT50" i="10"/>
  <c r="DT64" i="10"/>
  <c r="DT56" i="10"/>
  <c r="DT48" i="10"/>
  <c r="DT46" i="10"/>
  <c r="DT34" i="10"/>
  <c r="DT40" i="10"/>
  <c r="DT36" i="10" s="1"/>
  <c r="DT32" i="10"/>
  <c r="DT38" i="10"/>
  <c r="DT30" i="10"/>
  <c r="DT44" i="10"/>
  <c r="DT28" i="10"/>
  <c r="DT20" i="10"/>
  <c r="DT12" i="10"/>
  <c r="DT18" i="10"/>
  <c r="DT24" i="10"/>
  <c r="DT16" i="10"/>
  <c r="DT22" i="10"/>
  <c r="DT14" i="10"/>
  <c r="DU4" i="10"/>
  <c r="DT3" i="10"/>
  <c r="DS80" i="10"/>
  <c r="DS74" i="10" s="1"/>
  <c r="DS52" i="10" s="1"/>
  <c r="DU67" i="10"/>
  <c r="DU53" i="10" s="1"/>
  <c r="DU9" i="10" s="1"/>
  <c r="DU7" i="10" s="1"/>
  <c r="DV73" i="10"/>
  <c r="DV35" i="10"/>
  <c r="DU27" i="10"/>
  <c r="DS66" i="10"/>
  <c r="DU11" i="10"/>
  <c r="DV25" i="10"/>
  <c r="DW103" i="10"/>
  <c r="DV91" i="10"/>
  <c r="DW105" i="10"/>
  <c r="DV37" i="10"/>
  <c r="DW41" i="10"/>
  <c r="DS36" i="10"/>
  <c r="DS10" i="10"/>
  <c r="DW89" i="10"/>
  <c r="DW87" i="10"/>
  <c r="DV81" i="10"/>
  <c r="DV75" i="10" s="1"/>
  <c r="DS26" i="10"/>
  <c r="DS90" i="10"/>
  <c r="DS8" i="10" s="1"/>
  <c r="DS6" i="10" s="1"/>
  <c r="DV67" i="10" l="1"/>
  <c r="DV53" i="10" s="1"/>
  <c r="DV9" i="10" s="1"/>
  <c r="DV7" i="10" s="1"/>
  <c r="DW73" i="10"/>
  <c r="DT10" i="10"/>
  <c r="DT26" i="10"/>
  <c r="DT90" i="10"/>
  <c r="DX89" i="10"/>
  <c r="DW25" i="10"/>
  <c r="DV11" i="10"/>
  <c r="DT80" i="10"/>
  <c r="DT74" i="10" s="1"/>
  <c r="DT52" i="10" s="1"/>
  <c r="DX51" i="10"/>
  <c r="DW43" i="10"/>
  <c r="DX103" i="10"/>
  <c r="DW91" i="10"/>
  <c r="DW37" i="10"/>
  <c r="DX41" i="10"/>
  <c r="DU104" i="10"/>
  <c r="DU102" i="10"/>
  <c r="DU98" i="10"/>
  <c r="DU96" i="10"/>
  <c r="DU100" i="10"/>
  <c r="DU94" i="10"/>
  <c r="DU86" i="10"/>
  <c r="DU92" i="10"/>
  <c r="DU88" i="10"/>
  <c r="DU84" i="10"/>
  <c r="DU82" i="10"/>
  <c r="DU78" i="10"/>
  <c r="DU70" i="10"/>
  <c r="DU68" i="10"/>
  <c r="DU76" i="10"/>
  <c r="DU72" i="10"/>
  <c r="DU62" i="10"/>
  <c r="DU54" i="10"/>
  <c r="DU46" i="10"/>
  <c r="DU60" i="10"/>
  <c r="DU58" i="10"/>
  <c r="DU50" i="10"/>
  <c r="DU64" i="10"/>
  <c r="DU56" i="10"/>
  <c r="DU48" i="10"/>
  <c r="DU40" i="10"/>
  <c r="DU36" i="10" s="1"/>
  <c r="DU32" i="10"/>
  <c r="DU38" i="10"/>
  <c r="DU30" i="10"/>
  <c r="DU44" i="10"/>
  <c r="DU28" i="10"/>
  <c r="DU34" i="10"/>
  <c r="DU18" i="10"/>
  <c r="DU24" i="10"/>
  <c r="DU10" i="10" s="1"/>
  <c r="DU16" i="10"/>
  <c r="DU22" i="10"/>
  <c r="DU14" i="10"/>
  <c r="DU20" i="10"/>
  <c r="DU12" i="10"/>
  <c r="DV4" i="10"/>
  <c r="DU3" i="10"/>
  <c r="DX87" i="10"/>
  <c r="DW81" i="10"/>
  <c r="DW75" i="10" s="1"/>
  <c r="DX105" i="10"/>
  <c r="DW35" i="10"/>
  <c r="DV27" i="10"/>
  <c r="DT42" i="10"/>
  <c r="DT8" i="10" l="1"/>
  <c r="DT6" i="10" s="1"/>
  <c r="DY103" i="10"/>
  <c r="DX91" i="10"/>
  <c r="DY105" i="10"/>
  <c r="DY51" i="10"/>
  <c r="DX43" i="10"/>
  <c r="DY87" i="10"/>
  <c r="DX81" i="10"/>
  <c r="DX75" i="10" s="1"/>
  <c r="DU90" i="10"/>
  <c r="DV104" i="10"/>
  <c r="DV102" i="10"/>
  <c r="DV98" i="10"/>
  <c r="DV96" i="10"/>
  <c r="DV100" i="10"/>
  <c r="DV92" i="10"/>
  <c r="DV88" i="10"/>
  <c r="DV94" i="10"/>
  <c r="DV86" i="10"/>
  <c r="DV82" i="10"/>
  <c r="DV78" i="10"/>
  <c r="DV84" i="10"/>
  <c r="DV76" i="10"/>
  <c r="DV68" i="10"/>
  <c r="DV72" i="10"/>
  <c r="DV66" i="10" s="1"/>
  <c r="DV70" i="10"/>
  <c r="DV60" i="10"/>
  <c r="DV58" i="10"/>
  <c r="DV50" i="10"/>
  <c r="DV42" i="10" s="1"/>
  <c r="DV64" i="10"/>
  <c r="DV56" i="10"/>
  <c r="DV48" i="10"/>
  <c r="DV62" i="10"/>
  <c r="DV54" i="10"/>
  <c r="DV46" i="10"/>
  <c r="DV40" i="10"/>
  <c r="DV36" i="10" s="1"/>
  <c r="DV32" i="10"/>
  <c r="DV38" i="10"/>
  <c r="DV30" i="10"/>
  <c r="DV44" i="10"/>
  <c r="DV28" i="10"/>
  <c r="DV34" i="10"/>
  <c r="DV18" i="10"/>
  <c r="DV24" i="10"/>
  <c r="DV16" i="10"/>
  <c r="DV22" i="10"/>
  <c r="DV14" i="10"/>
  <c r="DV20" i="10"/>
  <c r="DV12" i="10"/>
  <c r="DV3" i="10"/>
  <c r="DW4" i="10"/>
  <c r="DU26" i="10"/>
  <c r="DU66" i="10"/>
  <c r="DX37" i="10"/>
  <c r="DY41" i="10"/>
  <c r="DW11" i="10"/>
  <c r="DX25" i="10"/>
  <c r="DW67" i="10"/>
  <c r="DW53" i="10" s="1"/>
  <c r="DW9" i="10" s="1"/>
  <c r="DW7" i="10" s="1"/>
  <c r="DX73" i="10"/>
  <c r="DU80" i="10"/>
  <c r="DU74" i="10" s="1"/>
  <c r="DU52" i="10" s="1"/>
  <c r="DX35" i="10"/>
  <c r="DW27" i="10"/>
  <c r="DU42" i="10"/>
  <c r="DY89" i="10"/>
  <c r="DU8" i="10" l="1"/>
  <c r="DU6" i="10" s="1"/>
  <c r="DV10" i="10"/>
  <c r="DV90" i="10"/>
  <c r="DV8" i="10" s="1"/>
  <c r="DV6" i="10" s="1"/>
  <c r="DZ51" i="10"/>
  <c r="DY43" i="10"/>
  <c r="DX67" i="10"/>
  <c r="DX53" i="10" s="1"/>
  <c r="DX9" i="10" s="1"/>
  <c r="DX7" i="10" s="1"/>
  <c r="DY73" i="10"/>
  <c r="DV80" i="10"/>
  <c r="DV74" i="10" s="1"/>
  <c r="DW104" i="10"/>
  <c r="DW102" i="10"/>
  <c r="DW96" i="10"/>
  <c r="DW100" i="10"/>
  <c r="DW98" i="10"/>
  <c r="DW92" i="10"/>
  <c r="DW88" i="10"/>
  <c r="DW94" i="10"/>
  <c r="DW86" i="10"/>
  <c r="DW82" i="10"/>
  <c r="DW78" i="10"/>
  <c r="DW84" i="10"/>
  <c r="DW68" i="10"/>
  <c r="DW76" i="10"/>
  <c r="DW72" i="10"/>
  <c r="DW70" i="10"/>
  <c r="DW60" i="10"/>
  <c r="DW58" i="10"/>
  <c r="DW50" i="10"/>
  <c r="DW64" i="10"/>
  <c r="DW56" i="10"/>
  <c r="DW48" i="10"/>
  <c r="DW62" i="10"/>
  <c r="DW54" i="10"/>
  <c r="DW46" i="10"/>
  <c r="DW38" i="10"/>
  <c r="DW30" i="10"/>
  <c r="DW44" i="10"/>
  <c r="DW28" i="10"/>
  <c r="DW34" i="10"/>
  <c r="DW40" i="10"/>
  <c r="DW32" i="10"/>
  <c r="DW24" i="10"/>
  <c r="DW16" i="10"/>
  <c r="DW22" i="10"/>
  <c r="DW14" i="10"/>
  <c r="DW20" i="10"/>
  <c r="DW12" i="10"/>
  <c r="DW18" i="10"/>
  <c r="DW3" i="10"/>
  <c r="DX4" i="10"/>
  <c r="DV26" i="10"/>
  <c r="DZ105" i="10"/>
  <c r="DV52" i="10"/>
  <c r="DX11" i="10"/>
  <c r="DY25" i="10"/>
  <c r="DZ89" i="10"/>
  <c r="DZ103" i="10"/>
  <c r="DY91" i="10"/>
  <c r="DY37" i="10"/>
  <c r="DZ41" i="10"/>
  <c r="DY35" i="10"/>
  <c r="DX27" i="10"/>
  <c r="DZ87" i="10"/>
  <c r="DY81" i="10"/>
  <c r="DY75" i="10" s="1"/>
  <c r="DW26" i="10" l="1"/>
  <c r="DZ73" i="10"/>
  <c r="DY67" i="10"/>
  <c r="DY53" i="10" s="1"/>
  <c r="DY9" i="10" s="1"/>
  <c r="DY7" i="10" s="1"/>
  <c r="DZ35" i="10"/>
  <c r="DY27" i="10"/>
  <c r="EA105" i="10"/>
  <c r="DW42" i="10"/>
  <c r="EA51" i="10"/>
  <c r="DZ43" i="10"/>
  <c r="DW90" i="10"/>
  <c r="DW10" i="10"/>
  <c r="DW80" i="10"/>
  <c r="DW74" i="10" s="1"/>
  <c r="EA41" i="10"/>
  <c r="DZ37" i="10"/>
  <c r="EA103" i="10"/>
  <c r="DZ91" i="10"/>
  <c r="DX102" i="10"/>
  <c r="DX104" i="10"/>
  <c r="DX96" i="10"/>
  <c r="DX100" i="10"/>
  <c r="DX98" i="10"/>
  <c r="DX88" i="10"/>
  <c r="DX94" i="10"/>
  <c r="DX86" i="10"/>
  <c r="DX92" i="10"/>
  <c r="DX78" i="10"/>
  <c r="DX84" i="10"/>
  <c r="DX82" i="10"/>
  <c r="DX76" i="10"/>
  <c r="DX72" i="10"/>
  <c r="DX70" i="10"/>
  <c r="DX68" i="10"/>
  <c r="DX58" i="10"/>
  <c r="DX50" i="10"/>
  <c r="DX64" i="10"/>
  <c r="DX56" i="10"/>
  <c r="DX48" i="10"/>
  <c r="DX62" i="10"/>
  <c r="DX54" i="10"/>
  <c r="DX60" i="10"/>
  <c r="DX38" i="10"/>
  <c r="DX30" i="10"/>
  <c r="DX44" i="10"/>
  <c r="DX28" i="10"/>
  <c r="DX34" i="10"/>
  <c r="DX26" i="10" s="1"/>
  <c r="DX40" i="10"/>
  <c r="DX32" i="10"/>
  <c r="DX46" i="10"/>
  <c r="DX24" i="10"/>
  <c r="DX16" i="10"/>
  <c r="DX22" i="10"/>
  <c r="DX14" i="10"/>
  <c r="DX20" i="10"/>
  <c r="DX12" i="10"/>
  <c r="DX18" i="10"/>
  <c r="DY4" i="10"/>
  <c r="DX3" i="10"/>
  <c r="EA87" i="10"/>
  <c r="DZ81" i="10"/>
  <c r="DZ75" i="10" s="1"/>
  <c r="EA89" i="10"/>
  <c r="DY11" i="10"/>
  <c r="DZ25" i="10"/>
  <c r="DW36" i="10"/>
  <c r="DW66" i="10"/>
  <c r="DW52" i="10" s="1"/>
  <c r="DW8" i="10" l="1"/>
  <c r="DW6" i="10" s="1"/>
  <c r="EB41" i="10"/>
  <c r="EA37" i="10"/>
  <c r="EB89" i="10"/>
  <c r="EB105" i="10"/>
  <c r="EB87" i="10"/>
  <c r="EA81" i="10"/>
  <c r="EA75" i="10" s="1"/>
  <c r="DX42" i="10"/>
  <c r="EA35" i="10"/>
  <c r="DZ27" i="10"/>
  <c r="DX90" i="10"/>
  <c r="DX8" i="10" s="1"/>
  <c r="DX6" i="10" s="1"/>
  <c r="DX10" i="10"/>
  <c r="DX80" i="10"/>
  <c r="DX74" i="10" s="1"/>
  <c r="DZ67" i="10"/>
  <c r="DZ53" i="10" s="1"/>
  <c r="DZ9" i="10" s="1"/>
  <c r="DZ7" i="10" s="1"/>
  <c r="EA73" i="10"/>
  <c r="DY102" i="10"/>
  <c r="DY104" i="10"/>
  <c r="DY100" i="10"/>
  <c r="DY98" i="10"/>
  <c r="DY96" i="10"/>
  <c r="DY88" i="10"/>
  <c r="DY94" i="10"/>
  <c r="DY86" i="10"/>
  <c r="DY92" i="10"/>
  <c r="DY78" i="10"/>
  <c r="DY84" i="10"/>
  <c r="DY76" i="10"/>
  <c r="DY82" i="10"/>
  <c r="DY72" i="10"/>
  <c r="DY70" i="10"/>
  <c r="DY68" i="10"/>
  <c r="DY58" i="10"/>
  <c r="DY50" i="10"/>
  <c r="DY64" i="10"/>
  <c r="DY56" i="10"/>
  <c r="DY48" i="10"/>
  <c r="DY62" i="10"/>
  <c r="DY54" i="10"/>
  <c r="DY46" i="10"/>
  <c r="DY60" i="10"/>
  <c r="DY44" i="10"/>
  <c r="DY34" i="10"/>
  <c r="DY40" i="10"/>
  <c r="DY36" i="10" s="1"/>
  <c r="DY32" i="10"/>
  <c r="DY38" i="10"/>
  <c r="DY30" i="10"/>
  <c r="DY22" i="10"/>
  <c r="DY14" i="10"/>
  <c r="DY28" i="10"/>
  <c r="DY20" i="10"/>
  <c r="DY12" i="10"/>
  <c r="DY18" i="10"/>
  <c r="DY24" i="10"/>
  <c r="DY16" i="10"/>
  <c r="DZ4" i="10"/>
  <c r="DY3" i="10"/>
  <c r="DZ11" i="10"/>
  <c r="EA25" i="10"/>
  <c r="EB103" i="10"/>
  <c r="EA91" i="10"/>
  <c r="EB51" i="10"/>
  <c r="EA43" i="10"/>
  <c r="DX36" i="10"/>
  <c r="DX66" i="10"/>
  <c r="DX52" i="10"/>
  <c r="EC103" i="10" l="1"/>
  <c r="EB91" i="10"/>
  <c r="EC105" i="10"/>
  <c r="DY26" i="10"/>
  <c r="DY42" i="10"/>
  <c r="EA27" i="10"/>
  <c r="EB35" i="10"/>
  <c r="EC89" i="10"/>
  <c r="DY90" i="10"/>
  <c r="DZ104" i="10"/>
  <c r="DZ102" i="10"/>
  <c r="DZ90" i="10" s="1"/>
  <c r="DZ100" i="10"/>
  <c r="DZ98" i="10"/>
  <c r="DZ96" i="10"/>
  <c r="DZ88" i="10"/>
  <c r="DZ94" i="10"/>
  <c r="DZ86" i="10"/>
  <c r="DZ80" i="10" s="1"/>
  <c r="DZ92" i="10"/>
  <c r="DZ78" i="10"/>
  <c r="DZ84" i="10"/>
  <c r="DZ76" i="10"/>
  <c r="DZ82" i="10"/>
  <c r="DZ72" i="10"/>
  <c r="DZ70" i="10"/>
  <c r="DZ68" i="10"/>
  <c r="DZ64" i="10"/>
  <c r="DZ56" i="10"/>
  <c r="DZ48" i="10"/>
  <c r="DZ62" i="10"/>
  <c r="DZ54" i="10"/>
  <c r="DZ46" i="10"/>
  <c r="DZ60" i="10"/>
  <c r="DZ58" i="10"/>
  <c r="DZ50" i="10"/>
  <c r="DZ44" i="10"/>
  <c r="DZ28" i="10"/>
  <c r="DZ34" i="10"/>
  <c r="DZ40" i="10"/>
  <c r="DZ36" i="10" s="1"/>
  <c r="DZ32" i="10"/>
  <c r="DZ38" i="10"/>
  <c r="DZ30" i="10"/>
  <c r="DZ22" i="10"/>
  <c r="DZ14" i="10"/>
  <c r="DZ20" i="10"/>
  <c r="DZ12" i="10"/>
  <c r="DZ18" i="10"/>
  <c r="DZ24" i="10"/>
  <c r="DZ16" i="10"/>
  <c r="EA4" i="10"/>
  <c r="DZ3" i="10"/>
  <c r="DY80" i="10"/>
  <c r="DY74" i="10" s="1"/>
  <c r="DY52" i="10" s="1"/>
  <c r="EA67" i="10"/>
  <c r="EA53" i="10" s="1"/>
  <c r="EA9" i="10" s="1"/>
  <c r="EA7" i="10" s="1"/>
  <c r="EB73" i="10"/>
  <c r="EC41" i="10"/>
  <c r="EB37" i="10"/>
  <c r="EA11" i="10"/>
  <c r="EB25" i="10"/>
  <c r="EC51" i="10"/>
  <c r="EB43" i="10"/>
  <c r="DY10" i="10"/>
  <c r="DY66" i="10"/>
  <c r="EC87" i="10"/>
  <c r="EB81" i="10"/>
  <c r="EB75" i="10" s="1"/>
  <c r="DY8" i="10" l="1"/>
  <c r="DY6" i="10" s="1"/>
  <c r="DZ42" i="10"/>
  <c r="EB11" i="10"/>
  <c r="EC25" i="10"/>
  <c r="DZ74" i="10"/>
  <c r="DZ52" i="10" s="1"/>
  <c r="DZ8" i="10" s="1"/>
  <c r="DZ6" i="10" s="1"/>
  <c r="ED105" i="10"/>
  <c r="ED87" i="10"/>
  <c r="EC81" i="10"/>
  <c r="EC75" i="10" s="1"/>
  <c r="DZ66" i="10"/>
  <c r="ED89" i="10"/>
  <c r="DZ10" i="10"/>
  <c r="EC37" i="10"/>
  <c r="ED41" i="10"/>
  <c r="EC35" i="10"/>
  <c r="EB27" i="10"/>
  <c r="ED103" i="10"/>
  <c r="EC91" i="10"/>
  <c r="EB67" i="10"/>
  <c r="EB53" i="10" s="1"/>
  <c r="EB9" i="10" s="1"/>
  <c r="EB7" i="10" s="1"/>
  <c r="EC73" i="10"/>
  <c r="DZ26" i="10"/>
  <c r="ED51" i="10"/>
  <c r="EC43" i="10"/>
  <c r="EA104" i="10"/>
  <c r="EA102" i="10"/>
  <c r="EA100" i="10"/>
  <c r="EA98" i="10"/>
  <c r="EA96" i="10"/>
  <c r="EA88" i="10"/>
  <c r="EA94" i="10"/>
  <c r="EA86" i="10"/>
  <c r="EA80" i="10" s="1"/>
  <c r="EA92" i="10"/>
  <c r="EA78" i="10"/>
  <c r="EA84" i="10"/>
  <c r="EA76" i="10"/>
  <c r="EA82" i="10"/>
  <c r="EA72" i="10"/>
  <c r="EA70" i="10"/>
  <c r="EA68" i="10"/>
  <c r="EA64" i="10"/>
  <c r="EA56" i="10"/>
  <c r="EA48" i="10"/>
  <c r="EA62" i="10"/>
  <c r="EA54" i="10"/>
  <c r="EA46" i="10"/>
  <c r="EA60" i="10"/>
  <c r="EA58" i="10"/>
  <c r="EA50" i="10"/>
  <c r="EA42" i="10" s="1"/>
  <c r="EA34" i="10"/>
  <c r="EA40" i="10"/>
  <c r="EA36" i="10" s="1"/>
  <c r="EA32" i="10"/>
  <c r="EA38" i="10"/>
  <c r="EA30" i="10"/>
  <c r="EA44" i="10"/>
  <c r="EA28" i="10"/>
  <c r="EA20" i="10"/>
  <c r="EA12" i="10"/>
  <c r="EA18" i="10"/>
  <c r="EA24" i="10"/>
  <c r="EA10" i="10" s="1"/>
  <c r="EA16" i="10"/>
  <c r="EA22" i="10"/>
  <c r="EA14" i="10"/>
  <c r="EB4" i="10"/>
  <c r="EA3" i="10"/>
  <c r="EE89" i="10" l="1"/>
  <c r="EC11" i="10"/>
  <c r="ED25" i="10"/>
  <c r="EA26" i="10"/>
  <c r="EA90" i="10"/>
  <c r="EA8" i="10" s="1"/>
  <c r="EA6" i="10" s="1"/>
  <c r="EE103" i="10"/>
  <c r="ED91" i="10"/>
  <c r="EA74" i="10"/>
  <c r="ED35" i="10"/>
  <c r="EC27" i="10"/>
  <c r="EE51" i="10"/>
  <c r="ED43" i="10"/>
  <c r="ED37" i="10"/>
  <c r="EE41" i="10"/>
  <c r="EE87" i="10"/>
  <c r="ED81" i="10"/>
  <c r="ED75" i="10" s="1"/>
  <c r="EA66" i="10"/>
  <c r="EA52" i="10" s="1"/>
  <c r="EB104" i="10"/>
  <c r="EB102" i="10"/>
  <c r="EB100" i="10"/>
  <c r="EB98" i="10"/>
  <c r="EB96" i="10"/>
  <c r="EB94" i="10"/>
  <c r="EB86" i="10"/>
  <c r="EB92" i="10"/>
  <c r="EB88" i="10"/>
  <c r="EB84" i="10"/>
  <c r="EB76" i="10"/>
  <c r="EB82" i="10"/>
  <c r="EB78" i="10"/>
  <c r="EB70" i="10"/>
  <c r="EB68" i="10"/>
  <c r="EB72" i="10"/>
  <c r="EB62" i="10"/>
  <c r="EB54" i="10"/>
  <c r="EB60" i="10"/>
  <c r="EB58" i="10"/>
  <c r="EB50" i="10"/>
  <c r="EB64" i="10"/>
  <c r="EB56" i="10"/>
  <c r="EB48" i="10"/>
  <c r="EB34" i="10"/>
  <c r="EB26" i="10" s="1"/>
  <c r="EB40" i="10"/>
  <c r="EB36" i="10" s="1"/>
  <c r="EB32" i="10"/>
  <c r="EB38" i="10"/>
  <c r="EB30" i="10"/>
  <c r="EB46" i="10"/>
  <c r="EB44" i="10"/>
  <c r="EB28" i="10"/>
  <c r="EB20" i="10"/>
  <c r="EB12" i="10"/>
  <c r="EB18" i="10"/>
  <c r="EB24" i="10"/>
  <c r="EB16" i="10"/>
  <c r="EB22" i="10"/>
  <c r="EB14" i="10"/>
  <c r="EC4" i="10"/>
  <c r="EB3" i="10"/>
  <c r="EC67" i="10"/>
  <c r="EC53" i="10" s="1"/>
  <c r="EC9" i="10" s="1"/>
  <c r="EC7" i="10" s="1"/>
  <c r="ED73" i="10"/>
  <c r="EE105" i="10"/>
  <c r="EF103" i="10" l="1"/>
  <c r="EE91" i="10"/>
  <c r="EB90" i="10"/>
  <c r="EF51" i="10"/>
  <c r="EE43" i="10"/>
  <c r="EC104" i="10"/>
  <c r="EC102" i="10"/>
  <c r="EC98" i="10"/>
  <c r="EC96" i="10"/>
  <c r="EC100" i="10"/>
  <c r="EC94" i="10"/>
  <c r="EC86" i="10"/>
  <c r="EC92" i="10"/>
  <c r="EC88" i="10"/>
  <c r="EC84" i="10"/>
  <c r="EC76" i="10"/>
  <c r="EC82" i="10"/>
  <c r="EC78" i="10"/>
  <c r="EC70" i="10"/>
  <c r="EC68" i="10"/>
  <c r="EC72" i="10"/>
  <c r="EC66" i="10" s="1"/>
  <c r="EC62" i="10"/>
  <c r="EC54" i="10"/>
  <c r="EC46" i="10"/>
  <c r="EC60" i="10"/>
  <c r="EC58" i="10"/>
  <c r="EC50" i="10"/>
  <c r="EC64" i="10"/>
  <c r="EC56" i="10"/>
  <c r="EC48" i="10"/>
  <c r="EC40" i="10"/>
  <c r="EC32" i="10"/>
  <c r="EC38" i="10"/>
  <c r="EC30" i="10"/>
  <c r="EC44" i="10"/>
  <c r="EC28" i="10"/>
  <c r="EC34" i="10"/>
  <c r="EC26" i="10" s="1"/>
  <c r="EC18" i="10"/>
  <c r="EC24" i="10"/>
  <c r="EC16" i="10"/>
  <c r="EC22" i="10"/>
  <c r="EC14" i="10"/>
  <c r="EC20" i="10"/>
  <c r="EC12" i="10"/>
  <c r="ED4" i="10"/>
  <c r="EC3" i="10"/>
  <c r="EB66" i="10"/>
  <c r="EE25" i="10"/>
  <c r="ED11" i="10"/>
  <c r="ED67" i="10"/>
  <c r="ED53" i="10" s="1"/>
  <c r="ED9" i="10" s="1"/>
  <c r="ED7" i="10" s="1"/>
  <c r="EE73" i="10"/>
  <c r="EB80" i="10"/>
  <c r="EB74" i="10" s="1"/>
  <c r="EB52" i="10" s="1"/>
  <c r="EE35" i="10"/>
  <c r="ED27" i="10"/>
  <c r="EB42" i="10"/>
  <c r="EF87" i="10"/>
  <c r="EE81" i="10"/>
  <c r="EE75" i="10" s="1"/>
  <c r="EF89" i="10"/>
  <c r="EF105" i="10"/>
  <c r="EB10" i="10"/>
  <c r="EE37" i="10"/>
  <c r="EF41" i="10"/>
  <c r="EB8" i="10" l="1"/>
  <c r="EB6" i="10" s="1"/>
  <c r="EF35" i="10"/>
  <c r="EE27" i="10"/>
  <c r="EC80" i="10"/>
  <c r="EC74" i="10" s="1"/>
  <c r="EG51" i="10"/>
  <c r="EF43" i="10"/>
  <c r="EE67" i="10"/>
  <c r="EE53" i="10" s="1"/>
  <c r="EE9" i="10" s="1"/>
  <c r="EE7" i="10" s="1"/>
  <c r="EF73" i="10"/>
  <c r="EC42" i="10"/>
  <c r="ED104" i="10"/>
  <c r="ED102" i="10"/>
  <c r="ED98" i="10"/>
  <c r="ED96" i="10"/>
  <c r="ED100" i="10"/>
  <c r="ED92" i="10"/>
  <c r="ED88" i="10"/>
  <c r="ED94" i="10"/>
  <c r="ED86" i="10"/>
  <c r="ED82" i="10"/>
  <c r="ED78" i="10"/>
  <c r="ED84" i="10"/>
  <c r="ED76" i="10"/>
  <c r="ED68" i="10"/>
  <c r="ED72" i="10"/>
  <c r="ED70" i="10"/>
  <c r="ED60" i="10"/>
  <c r="ED58" i="10"/>
  <c r="ED50" i="10"/>
  <c r="ED64" i="10"/>
  <c r="ED56" i="10"/>
  <c r="ED48" i="10"/>
  <c r="ED62" i="10"/>
  <c r="ED54" i="10"/>
  <c r="ED46" i="10"/>
  <c r="ED40" i="10"/>
  <c r="ED36" i="10" s="1"/>
  <c r="ED32" i="10"/>
  <c r="ED38" i="10"/>
  <c r="ED30" i="10"/>
  <c r="ED44" i="10"/>
  <c r="ED28" i="10"/>
  <c r="ED34" i="10"/>
  <c r="ED18" i="10"/>
  <c r="ED24" i="10"/>
  <c r="ED10" i="10" s="1"/>
  <c r="ED16" i="10"/>
  <c r="ED22" i="10"/>
  <c r="ED14" i="10"/>
  <c r="ED20" i="10"/>
  <c r="ED12" i="10"/>
  <c r="ED3" i="10"/>
  <c r="EE4" i="10"/>
  <c r="EG105" i="10"/>
  <c r="EG89" i="10"/>
  <c r="EF37" i="10"/>
  <c r="EG41" i="10"/>
  <c r="EC10" i="10"/>
  <c r="EC36" i="10"/>
  <c r="EC90" i="10"/>
  <c r="EC8" i="10" s="1"/>
  <c r="EC6" i="10" s="1"/>
  <c r="EG103" i="10"/>
  <c r="EF91" i="10"/>
  <c r="EG87" i="10"/>
  <c r="EF81" i="10"/>
  <c r="EF75" i="10" s="1"/>
  <c r="EE11" i="10"/>
  <c r="EF25" i="10"/>
  <c r="EC52" i="10"/>
  <c r="EH87" i="10" l="1"/>
  <c r="EG81" i="10"/>
  <c r="EG75" i="10" s="1"/>
  <c r="EH89" i="10"/>
  <c r="EH51" i="10"/>
  <c r="EG43" i="10"/>
  <c r="EH103" i="10"/>
  <c r="EG91" i="10"/>
  <c r="ED42" i="10"/>
  <c r="EH105" i="10"/>
  <c r="ED90" i="10"/>
  <c r="ED80" i="10"/>
  <c r="ED74" i="10" s="1"/>
  <c r="EG35" i="10"/>
  <c r="EF27" i="10"/>
  <c r="EE104" i="10"/>
  <c r="EE102" i="10"/>
  <c r="EE96" i="10"/>
  <c r="EE100" i="10"/>
  <c r="EE98" i="10"/>
  <c r="EE92" i="10"/>
  <c r="EE88" i="10"/>
  <c r="EE94" i="10"/>
  <c r="EE86" i="10"/>
  <c r="EE82" i="10"/>
  <c r="EE78" i="10"/>
  <c r="EE84" i="10"/>
  <c r="EE68" i="10"/>
  <c r="EE76" i="10"/>
  <c r="EE72" i="10"/>
  <c r="EE70" i="10"/>
  <c r="EE60" i="10"/>
  <c r="EE58" i="10"/>
  <c r="EE50" i="10"/>
  <c r="EE64" i="10"/>
  <c r="EE56" i="10"/>
  <c r="EE48" i="10"/>
  <c r="EE62" i="10"/>
  <c r="EE54" i="10"/>
  <c r="EE46" i="10"/>
  <c r="EE38" i="10"/>
  <c r="EE30" i="10"/>
  <c r="EE44" i="10"/>
  <c r="EE28" i="10"/>
  <c r="EE34" i="10"/>
  <c r="EE40" i="10"/>
  <c r="EE32" i="10"/>
  <c r="EE24" i="10"/>
  <c r="EE16" i="10"/>
  <c r="EE22" i="10"/>
  <c r="EE14" i="10"/>
  <c r="EE20" i="10"/>
  <c r="EE12" i="10"/>
  <c r="EE18" i="10"/>
  <c r="EE3" i="10"/>
  <c r="EF4" i="10"/>
  <c r="EF11" i="10"/>
  <c r="EG25" i="10"/>
  <c r="ED26" i="10"/>
  <c r="EG37" i="10"/>
  <c r="EH41" i="10"/>
  <c r="ED66" i="10"/>
  <c r="ED52" i="10"/>
  <c r="ED8" i="10" s="1"/>
  <c r="ED6" i="10" s="1"/>
  <c r="EF67" i="10"/>
  <c r="EF53" i="10" s="1"/>
  <c r="EF9" i="10" s="1"/>
  <c r="EF7" i="10" s="1"/>
  <c r="EG73" i="10"/>
  <c r="EE26" i="10" l="1"/>
  <c r="EI51" i="10"/>
  <c r="EH43" i="10"/>
  <c r="EI41" i="10"/>
  <c r="EH37" i="10"/>
  <c r="EG11" i="10"/>
  <c r="EH25" i="10"/>
  <c r="EE42" i="10"/>
  <c r="EI89" i="10"/>
  <c r="EE90" i="10"/>
  <c r="EI105" i="10"/>
  <c r="EE10" i="10"/>
  <c r="EE80" i="10"/>
  <c r="EE74" i="10" s="1"/>
  <c r="EE52" i="10" s="1"/>
  <c r="EI87" i="10"/>
  <c r="EH81" i="10"/>
  <c r="EH75" i="10" s="1"/>
  <c r="EH73" i="10"/>
  <c r="EG67" i="10"/>
  <c r="EG53" i="10" s="1"/>
  <c r="EG9" i="10" s="1"/>
  <c r="EG7" i="10" s="1"/>
  <c r="EF102" i="10"/>
  <c r="EF104" i="10"/>
  <c r="EF96" i="10"/>
  <c r="EF100" i="10"/>
  <c r="EF98" i="10"/>
  <c r="EF88" i="10"/>
  <c r="EF94" i="10"/>
  <c r="EF86" i="10"/>
  <c r="EF92" i="10"/>
  <c r="EF78" i="10"/>
  <c r="EF84" i="10"/>
  <c r="EF82" i="10"/>
  <c r="EF76" i="10"/>
  <c r="EF72" i="10"/>
  <c r="EF70" i="10"/>
  <c r="EF68" i="10"/>
  <c r="EF58" i="10"/>
  <c r="EF50" i="10"/>
  <c r="EF42" i="10" s="1"/>
  <c r="EF64" i="10"/>
  <c r="EF56" i="10"/>
  <c r="EF48" i="10"/>
  <c r="EF62" i="10"/>
  <c r="EF54" i="10"/>
  <c r="EF60" i="10"/>
  <c r="EF38" i="10"/>
  <c r="EF30" i="10"/>
  <c r="EF44" i="10"/>
  <c r="EF28" i="10"/>
  <c r="EF34" i="10"/>
  <c r="EF46" i="10"/>
  <c r="EF40" i="10"/>
  <c r="EF32" i="10"/>
  <c r="EF24" i="10"/>
  <c r="EF16" i="10"/>
  <c r="EF22" i="10"/>
  <c r="EF14" i="10"/>
  <c r="EF20" i="10"/>
  <c r="EF12" i="10"/>
  <c r="EF18" i="10"/>
  <c r="EG4" i="10"/>
  <c r="EF3" i="10"/>
  <c r="EE36" i="10"/>
  <c r="EE66" i="10"/>
  <c r="EH35" i="10"/>
  <c r="EG27" i="10"/>
  <c r="EI103" i="10"/>
  <c r="EH91" i="10"/>
  <c r="EE8" i="10" l="1"/>
  <c r="EE6" i="10" s="1"/>
  <c r="EH11" i="10"/>
  <c r="EI25" i="10"/>
  <c r="EF90" i="10"/>
  <c r="EG102" i="10"/>
  <c r="EG104" i="10"/>
  <c r="EG100" i="10"/>
  <c r="EG98" i="10"/>
  <c r="EG96" i="10"/>
  <c r="EG88" i="10"/>
  <c r="EG94" i="10"/>
  <c r="EG86" i="10"/>
  <c r="EG92" i="10"/>
  <c r="EG78" i="10"/>
  <c r="EG84" i="10"/>
  <c r="EG76" i="10"/>
  <c r="EG82" i="10"/>
  <c r="EG72" i="10"/>
  <c r="EG70" i="10"/>
  <c r="EG68" i="10"/>
  <c r="EG58" i="10"/>
  <c r="EG50" i="10"/>
  <c r="EG64" i="10"/>
  <c r="EG56" i="10"/>
  <c r="EG48" i="10"/>
  <c r="EG62" i="10"/>
  <c r="EG54" i="10"/>
  <c r="EG46" i="10"/>
  <c r="EG60" i="10"/>
  <c r="EG44" i="10"/>
  <c r="EG34" i="10"/>
  <c r="EG40" i="10"/>
  <c r="EG36" i="10" s="1"/>
  <c r="EG32" i="10"/>
  <c r="EG38" i="10"/>
  <c r="EG30" i="10"/>
  <c r="EG28" i="10"/>
  <c r="EG22" i="10"/>
  <c r="EG14" i="10"/>
  <c r="EG20" i="10"/>
  <c r="EG12" i="10"/>
  <c r="EG18" i="10"/>
  <c r="EG24" i="10"/>
  <c r="EG16" i="10"/>
  <c r="EH4" i="10"/>
  <c r="EG3" i="10"/>
  <c r="EF80" i="10"/>
  <c r="EF74" i="10" s="1"/>
  <c r="EJ105" i="10"/>
  <c r="EJ41" i="10"/>
  <c r="EI37" i="10"/>
  <c r="EF36" i="10"/>
  <c r="EH67" i="10"/>
  <c r="EH53" i="10" s="1"/>
  <c r="EH9" i="10" s="1"/>
  <c r="EH7" i="10" s="1"/>
  <c r="EI73" i="10"/>
  <c r="EJ51" i="10"/>
  <c r="EI43" i="10"/>
  <c r="EF10" i="10"/>
  <c r="EJ103" i="10"/>
  <c r="EI91" i="10"/>
  <c r="EF26" i="10"/>
  <c r="EJ87" i="10"/>
  <c r="EI81" i="10"/>
  <c r="EI75" i="10" s="1"/>
  <c r="EJ89" i="10"/>
  <c r="EF66" i="10"/>
  <c r="EF52" i="10" s="1"/>
  <c r="EI35" i="10"/>
  <c r="EH27" i="10"/>
  <c r="EF8" i="10" l="1"/>
  <c r="EF6" i="10" s="1"/>
  <c r="EG90" i="10"/>
  <c r="EH104" i="10"/>
  <c r="EH102" i="10"/>
  <c r="EH100" i="10"/>
  <c r="EH98" i="10"/>
  <c r="EH96" i="10"/>
  <c r="EH88" i="10"/>
  <c r="EH94" i="10"/>
  <c r="EH86" i="10"/>
  <c r="EH92" i="10"/>
  <c r="EH78" i="10"/>
  <c r="EH84" i="10"/>
  <c r="EH76" i="10"/>
  <c r="EH82" i="10"/>
  <c r="EH72" i="10"/>
  <c r="EH70" i="10"/>
  <c r="EH68" i="10"/>
  <c r="EH64" i="10"/>
  <c r="EH56" i="10"/>
  <c r="EH48" i="10"/>
  <c r="EH62" i="10"/>
  <c r="EH54" i="10"/>
  <c r="EH46" i="10"/>
  <c r="EH60" i="10"/>
  <c r="EH58" i="10"/>
  <c r="EH50" i="10"/>
  <c r="EH42" i="10" s="1"/>
  <c r="EH44" i="10"/>
  <c r="EH28" i="10"/>
  <c r="EH34" i="10"/>
  <c r="EH26" i="10" s="1"/>
  <c r="EH40" i="10"/>
  <c r="EH36" i="10" s="1"/>
  <c r="EH32" i="10"/>
  <c r="EH38" i="10"/>
  <c r="EH30" i="10"/>
  <c r="EH22" i="10"/>
  <c r="EH14" i="10"/>
  <c r="EH20" i="10"/>
  <c r="EH12" i="10"/>
  <c r="EH18" i="10"/>
  <c r="EH24" i="10"/>
  <c r="EH16" i="10"/>
  <c r="EI4" i="10"/>
  <c r="EH3" i="10"/>
  <c r="EG80" i="10"/>
  <c r="EG74" i="10" s="1"/>
  <c r="EI67" i="10"/>
  <c r="EI53" i="10" s="1"/>
  <c r="EI9" i="10" s="1"/>
  <c r="EI7" i="10" s="1"/>
  <c r="EJ73" i="10"/>
  <c r="EI27" i="10"/>
  <c r="EJ35" i="10"/>
  <c r="EK103" i="10"/>
  <c r="EJ91" i="10"/>
  <c r="EG10" i="10"/>
  <c r="EG66" i="10"/>
  <c r="EG52" i="10"/>
  <c r="EG8" i="10" s="1"/>
  <c r="EG6" i="10" s="1"/>
  <c r="EI11" i="10"/>
  <c r="EJ25" i="10"/>
  <c r="EK41" i="10"/>
  <c r="EJ37" i="10"/>
  <c r="EK87" i="10"/>
  <c r="EJ81" i="10"/>
  <c r="EJ75" i="10" s="1"/>
  <c r="EK89" i="10"/>
  <c r="EK51" i="10"/>
  <c r="EJ43" i="10"/>
  <c r="EK105" i="10"/>
  <c r="EG26" i="10"/>
  <c r="EG42" i="10"/>
  <c r="EJ11" i="10" l="1"/>
  <c r="EK25" i="10"/>
  <c r="EH90" i="10"/>
  <c r="EH8" i="10" s="1"/>
  <c r="EH6" i="10" s="1"/>
  <c r="EL89" i="10"/>
  <c r="EH80" i="10"/>
  <c r="EH74" i="10" s="1"/>
  <c r="EL51" i="10"/>
  <c r="EK43" i="10"/>
  <c r="EL87" i="10"/>
  <c r="EK81" i="10"/>
  <c r="EK75" i="10" s="1"/>
  <c r="EI104" i="10"/>
  <c r="EI102" i="10"/>
  <c r="EI100" i="10"/>
  <c r="EI98" i="10"/>
  <c r="EI96" i="10"/>
  <c r="EI88" i="10"/>
  <c r="EI94" i="10"/>
  <c r="EI86" i="10"/>
  <c r="EI80" i="10" s="1"/>
  <c r="EI74" i="10" s="1"/>
  <c r="EI92" i="10"/>
  <c r="EI78" i="10"/>
  <c r="EI84" i="10"/>
  <c r="EI76" i="10"/>
  <c r="EI82" i="10"/>
  <c r="EI72" i="10"/>
  <c r="EI70" i="10"/>
  <c r="EI68" i="10"/>
  <c r="EI64" i="10"/>
  <c r="EI56" i="10"/>
  <c r="EI48" i="10"/>
  <c r="EI62" i="10"/>
  <c r="EI54" i="10"/>
  <c r="EI46" i="10"/>
  <c r="EI60" i="10"/>
  <c r="EI58" i="10"/>
  <c r="EI50" i="10"/>
  <c r="EI34" i="10"/>
  <c r="EI40" i="10"/>
  <c r="EI36" i="10" s="1"/>
  <c r="EI32" i="10"/>
  <c r="EI38" i="10"/>
  <c r="EI30" i="10"/>
  <c r="EI44" i="10"/>
  <c r="EI28" i="10"/>
  <c r="EI20" i="10"/>
  <c r="EI12" i="10"/>
  <c r="EI18" i="10"/>
  <c r="EI24" i="10"/>
  <c r="EI16" i="10"/>
  <c r="EI22" i="10"/>
  <c r="EI14" i="10"/>
  <c r="EJ4" i="10"/>
  <c r="EI3" i="10"/>
  <c r="EL103" i="10"/>
  <c r="EK91" i="10"/>
  <c r="EJ67" i="10"/>
  <c r="EJ53" i="10" s="1"/>
  <c r="EJ9" i="10" s="1"/>
  <c r="EJ7" i="10" s="1"/>
  <c r="EK73" i="10"/>
  <c r="EL105" i="10"/>
  <c r="EK37" i="10"/>
  <c r="EL41" i="10"/>
  <c r="EK35" i="10"/>
  <c r="EJ27" i="10"/>
  <c r="EH10" i="10"/>
  <c r="EH66" i="10"/>
  <c r="EH52" i="10"/>
  <c r="EL35" i="10" l="1"/>
  <c r="EK27" i="10"/>
  <c r="EM103" i="10"/>
  <c r="EL91" i="10"/>
  <c r="EI26" i="10"/>
  <c r="EI90" i="10"/>
  <c r="EM89" i="10"/>
  <c r="EL37" i="10"/>
  <c r="EM41" i="10"/>
  <c r="EI42" i="10"/>
  <c r="EJ104" i="10"/>
  <c r="EJ102" i="10"/>
  <c r="EJ100" i="10"/>
  <c r="EJ98" i="10"/>
  <c r="EJ96" i="10"/>
  <c r="EJ94" i="10"/>
  <c r="EJ86" i="10"/>
  <c r="EJ92" i="10"/>
  <c r="EJ88" i="10"/>
  <c r="EJ84" i="10"/>
  <c r="EJ76" i="10"/>
  <c r="EJ82" i="10"/>
  <c r="EJ78" i="10"/>
  <c r="EJ70" i="10"/>
  <c r="EJ68" i="10"/>
  <c r="EJ72" i="10"/>
  <c r="EJ66" i="10" s="1"/>
  <c r="EJ62" i="10"/>
  <c r="EJ54" i="10"/>
  <c r="EJ60" i="10"/>
  <c r="EJ58" i="10"/>
  <c r="EJ50" i="10"/>
  <c r="EJ64" i="10"/>
  <c r="EJ56" i="10"/>
  <c r="EJ48" i="10"/>
  <c r="EJ34" i="10"/>
  <c r="EJ40" i="10"/>
  <c r="EJ36" i="10" s="1"/>
  <c r="EJ32" i="10"/>
  <c r="EJ46" i="10"/>
  <c r="EJ38" i="10"/>
  <c r="EJ30" i="10"/>
  <c r="EJ44" i="10"/>
  <c r="EJ28" i="10"/>
  <c r="EJ20" i="10"/>
  <c r="EJ12" i="10"/>
  <c r="EJ18" i="10"/>
  <c r="EJ24" i="10"/>
  <c r="EJ16" i="10"/>
  <c r="EJ22" i="10"/>
  <c r="EJ14" i="10"/>
  <c r="EK4" i="10"/>
  <c r="EJ3" i="10"/>
  <c r="EM87" i="10"/>
  <c r="EL81" i="10"/>
  <c r="EL75" i="10" s="1"/>
  <c r="EK11" i="10"/>
  <c r="EL25" i="10"/>
  <c r="EM105" i="10"/>
  <c r="EI66" i="10"/>
  <c r="EI52" i="10" s="1"/>
  <c r="EI8" i="10" s="1"/>
  <c r="EI6" i="10" s="1"/>
  <c r="EK67" i="10"/>
  <c r="EK53" i="10" s="1"/>
  <c r="EK9" i="10" s="1"/>
  <c r="EK7" i="10" s="1"/>
  <c r="EL73" i="10"/>
  <c r="EM51" i="10"/>
  <c r="EL43" i="10"/>
  <c r="EI10" i="10"/>
  <c r="EN87" i="10" l="1"/>
  <c r="EM81" i="10"/>
  <c r="EM75" i="10" s="1"/>
  <c r="EJ90" i="10"/>
  <c r="EJ26" i="10"/>
  <c r="EJ80" i="10"/>
  <c r="EJ74" i="10" s="1"/>
  <c r="EJ52" i="10" s="1"/>
  <c r="EN103" i="10"/>
  <c r="EM91" i="10"/>
  <c r="EK104" i="10"/>
  <c r="EK102" i="10"/>
  <c r="EK98" i="10"/>
  <c r="EK96" i="10"/>
  <c r="EK100" i="10"/>
  <c r="EK94" i="10"/>
  <c r="EK86" i="10"/>
  <c r="EK92" i="10"/>
  <c r="EK88" i="10"/>
  <c r="EK84" i="10"/>
  <c r="EK76" i="10"/>
  <c r="EK82" i="10"/>
  <c r="EK78" i="10"/>
  <c r="EK70" i="10"/>
  <c r="EK68" i="10"/>
  <c r="EK72" i="10"/>
  <c r="EK62" i="10"/>
  <c r="EK54" i="10"/>
  <c r="EK46" i="10"/>
  <c r="EK60" i="10"/>
  <c r="EK58" i="10"/>
  <c r="EK50" i="10"/>
  <c r="EK64" i="10"/>
  <c r="EK56" i="10"/>
  <c r="EK48" i="10"/>
  <c r="EK40" i="10"/>
  <c r="EK36" i="10" s="1"/>
  <c r="EK32" i="10"/>
  <c r="EK38" i="10"/>
  <c r="EK30" i="10"/>
  <c r="EK44" i="10"/>
  <c r="EK28" i="10"/>
  <c r="EK34" i="10"/>
  <c r="EK18" i="10"/>
  <c r="EK24" i="10"/>
  <c r="EK16" i="10"/>
  <c r="EK22" i="10"/>
  <c r="EK14" i="10"/>
  <c r="EK20" i="10"/>
  <c r="EK12" i="10"/>
  <c r="EL4" i="10"/>
  <c r="EK3" i="10"/>
  <c r="EN105" i="10"/>
  <c r="EM37" i="10"/>
  <c r="EN41" i="10"/>
  <c r="EJ42" i="10"/>
  <c r="EM35" i="10"/>
  <c r="EL27" i="10"/>
  <c r="EJ10" i="10"/>
  <c r="EM25" i="10"/>
  <c r="EL11" i="10"/>
  <c r="EN51" i="10"/>
  <c r="EM43" i="10"/>
  <c r="EL67" i="10"/>
  <c r="EL53" i="10" s="1"/>
  <c r="EL9" i="10" s="1"/>
  <c r="EL7" i="10" s="1"/>
  <c r="EM73" i="10"/>
  <c r="EN89" i="10"/>
  <c r="EJ8" i="10" l="1"/>
  <c r="EJ6" i="10" s="1"/>
  <c r="EK42" i="10"/>
  <c r="EN37" i="10"/>
  <c r="EO41" i="10"/>
  <c r="EO51" i="10"/>
  <c r="EN43" i="10"/>
  <c r="EK10" i="10"/>
  <c r="EK90" i="10"/>
  <c r="EO105" i="10"/>
  <c r="EO89" i="10"/>
  <c r="EK26" i="10"/>
  <c r="EK66" i="10"/>
  <c r="EO87" i="10"/>
  <c r="EN81" i="10"/>
  <c r="EN75" i="10" s="1"/>
  <c r="EM11" i="10"/>
  <c r="EN25" i="10"/>
  <c r="EL104" i="10"/>
  <c r="EL102" i="10"/>
  <c r="EL98" i="10"/>
  <c r="EL96" i="10"/>
  <c r="EL100" i="10"/>
  <c r="EL92" i="10"/>
  <c r="EL88" i="10"/>
  <c r="EL94" i="10"/>
  <c r="EL86" i="10"/>
  <c r="EL82" i="10"/>
  <c r="EL78" i="10"/>
  <c r="EL84" i="10"/>
  <c r="EL76" i="10"/>
  <c r="EL68" i="10"/>
  <c r="EL72" i="10"/>
  <c r="EL66" i="10" s="1"/>
  <c r="EL70" i="10"/>
  <c r="EL60" i="10"/>
  <c r="EL58" i="10"/>
  <c r="EL50" i="10"/>
  <c r="EL42" i="10" s="1"/>
  <c r="EL64" i="10"/>
  <c r="EL56" i="10"/>
  <c r="EL48" i="10"/>
  <c r="EL62" i="10"/>
  <c r="EL54" i="10"/>
  <c r="EL46" i="10"/>
  <c r="EL40" i="10"/>
  <c r="EL36" i="10" s="1"/>
  <c r="EL32" i="10"/>
  <c r="EL38" i="10"/>
  <c r="EL30" i="10"/>
  <c r="EL44" i="10"/>
  <c r="EL28" i="10"/>
  <c r="EL34" i="10"/>
  <c r="EL18" i="10"/>
  <c r="EL24" i="10"/>
  <c r="EL16" i="10"/>
  <c r="EL22" i="10"/>
  <c r="EL14" i="10"/>
  <c r="EL20" i="10"/>
  <c r="EL12" i="10"/>
  <c r="EL3" i="10"/>
  <c r="EM4" i="10"/>
  <c r="EM67" i="10"/>
  <c r="EM53" i="10" s="1"/>
  <c r="EM9" i="10" s="1"/>
  <c r="EM7" i="10" s="1"/>
  <c r="EN73" i="10"/>
  <c r="EN35" i="10"/>
  <c r="EM27" i="10"/>
  <c r="EK80" i="10"/>
  <c r="EK74" i="10" s="1"/>
  <c r="EK52" i="10" s="1"/>
  <c r="EO103" i="10"/>
  <c r="EN91" i="10"/>
  <c r="EK8" i="10" l="1"/>
  <c r="EK6" i="10" s="1"/>
  <c r="EL90" i="10"/>
  <c r="EL10" i="10"/>
  <c r="EM104" i="10"/>
  <c r="EM102" i="10"/>
  <c r="EM96" i="10"/>
  <c r="EM100" i="10"/>
  <c r="EM98" i="10"/>
  <c r="EM92" i="10"/>
  <c r="EM88" i="10"/>
  <c r="EM94" i="10"/>
  <c r="EM86" i="10"/>
  <c r="EM80" i="10" s="1"/>
  <c r="EM74" i="10" s="1"/>
  <c r="EM82" i="10"/>
  <c r="EM78" i="10"/>
  <c r="EM84" i="10"/>
  <c r="EM76" i="10"/>
  <c r="EM68" i="10"/>
  <c r="EM72" i="10"/>
  <c r="EM70" i="10"/>
  <c r="EM60" i="10"/>
  <c r="EM58" i="10"/>
  <c r="EM50" i="10"/>
  <c r="EM64" i="10"/>
  <c r="EM56" i="10"/>
  <c r="EM48" i="10"/>
  <c r="EM62" i="10"/>
  <c r="EM54" i="10"/>
  <c r="EM46" i="10"/>
  <c r="EM38" i="10"/>
  <c r="EM30" i="10"/>
  <c r="EM44" i="10"/>
  <c r="EM28" i="10"/>
  <c r="EM34" i="10"/>
  <c r="EM40" i="10"/>
  <c r="EM32" i="10"/>
  <c r="EM24" i="10"/>
  <c r="EM10" i="10" s="1"/>
  <c r="EM16" i="10"/>
  <c r="EM22" i="10"/>
  <c r="EM14" i="10"/>
  <c r="EM20" i="10"/>
  <c r="EM12" i="10"/>
  <c r="EM18" i="10"/>
  <c r="EM3" i="10"/>
  <c r="EN4" i="10"/>
  <c r="EL80" i="10"/>
  <c r="EL74" i="10" s="1"/>
  <c r="EL52" i="10" s="1"/>
  <c r="EL8" i="10" s="1"/>
  <c r="EL6" i="10" s="1"/>
  <c r="EP89" i="10"/>
  <c r="EP51" i="10"/>
  <c r="EO43" i="10"/>
  <c r="EL26" i="10"/>
  <c r="EN11" i="10"/>
  <c r="EO25" i="10"/>
  <c r="EO37" i="10"/>
  <c r="EP41" i="10"/>
  <c r="EP103" i="10"/>
  <c r="EO91" i="10"/>
  <c r="EP105" i="10"/>
  <c r="EO35" i="10"/>
  <c r="EN27" i="10"/>
  <c r="EN67" i="10"/>
  <c r="EN53" i="10" s="1"/>
  <c r="EN9" i="10" s="1"/>
  <c r="EN7" i="10" s="1"/>
  <c r="EO73" i="10"/>
  <c r="EP87" i="10"/>
  <c r="EO81" i="10"/>
  <c r="EO75" i="10" s="1"/>
  <c r="EQ41" i="10" l="1"/>
  <c r="EP37" i="10"/>
  <c r="EQ89" i="10"/>
  <c r="EM42" i="10"/>
  <c r="EP35" i="10"/>
  <c r="EO27" i="10"/>
  <c r="EO11" i="10"/>
  <c r="EP25" i="10"/>
  <c r="EM90" i="10"/>
  <c r="EN102" i="10"/>
  <c r="EN104" i="10"/>
  <c r="EN96" i="10"/>
  <c r="EN100" i="10"/>
  <c r="EN98" i="10"/>
  <c r="EN88" i="10"/>
  <c r="EN94" i="10"/>
  <c r="EN86" i="10"/>
  <c r="EN92" i="10"/>
  <c r="EN78" i="10"/>
  <c r="EN84" i="10"/>
  <c r="EN82" i="10"/>
  <c r="EN72" i="10"/>
  <c r="EN70" i="10"/>
  <c r="EN76" i="10"/>
  <c r="EN68" i="10"/>
  <c r="EN58" i="10"/>
  <c r="EN50" i="10"/>
  <c r="EN42" i="10" s="1"/>
  <c r="EN64" i="10"/>
  <c r="EN56" i="10"/>
  <c r="EN48" i="10"/>
  <c r="EN62" i="10"/>
  <c r="EN54" i="10"/>
  <c r="EN60" i="10"/>
  <c r="EN38" i="10"/>
  <c r="EN30" i="10"/>
  <c r="EN44" i="10"/>
  <c r="EN28" i="10"/>
  <c r="EN46" i="10"/>
  <c r="EN34" i="10"/>
  <c r="EN40" i="10"/>
  <c r="EN36" i="10" s="1"/>
  <c r="EN32" i="10"/>
  <c r="EN24" i="10"/>
  <c r="EN16" i="10"/>
  <c r="EN22" i="10"/>
  <c r="EN14" i="10"/>
  <c r="EN20" i="10"/>
  <c r="EN12" i="10"/>
  <c r="EN18" i="10"/>
  <c r="EO4" i="10"/>
  <c r="EN3" i="10"/>
  <c r="EQ105" i="10"/>
  <c r="EM36" i="10"/>
  <c r="EM66" i="10"/>
  <c r="EM52" i="10" s="1"/>
  <c r="EQ87" i="10"/>
  <c r="EP81" i="10"/>
  <c r="EP75" i="10" s="1"/>
  <c r="EM26" i="10"/>
  <c r="EQ51" i="10"/>
  <c r="EP43" i="10"/>
  <c r="EP73" i="10"/>
  <c r="EO67" i="10"/>
  <c r="EO53" i="10" s="1"/>
  <c r="EO9" i="10" s="1"/>
  <c r="EO7" i="10" s="1"/>
  <c r="EQ103" i="10"/>
  <c r="EP91" i="10"/>
  <c r="EM8" i="10" l="1"/>
  <c r="EM6" i="10" s="1"/>
  <c r="EQ35" i="10"/>
  <c r="EP27" i="10"/>
  <c r="ER105" i="10"/>
  <c r="EN10" i="10"/>
  <c r="EN90" i="10"/>
  <c r="EP67" i="10"/>
  <c r="EP53" i="10" s="1"/>
  <c r="EP9" i="10" s="1"/>
  <c r="EP7" i="10" s="1"/>
  <c r="EQ73" i="10"/>
  <c r="EO102" i="10"/>
  <c r="EO104" i="10"/>
  <c r="EO100" i="10"/>
  <c r="EO98" i="10"/>
  <c r="EO96" i="10"/>
  <c r="EO88" i="10"/>
  <c r="EO94" i="10"/>
  <c r="EO86" i="10"/>
  <c r="EO92" i="10"/>
  <c r="EO78" i="10"/>
  <c r="EO84" i="10"/>
  <c r="EO76" i="10"/>
  <c r="EO82" i="10"/>
  <c r="EO72" i="10"/>
  <c r="EO70" i="10"/>
  <c r="EO68" i="10"/>
  <c r="EO58" i="10"/>
  <c r="EO50" i="10"/>
  <c r="EO64" i="10"/>
  <c r="EO56" i="10"/>
  <c r="EO48" i="10"/>
  <c r="EO62" i="10"/>
  <c r="EO54" i="10"/>
  <c r="EO46" i="10"/>
  <c r="EO60" i="10"/>
  <c r="EO44" i="10"/>
  <c r="EO34" i="10"/>
  <c r="EO40" i="10"/>
  <c r="EO36" i="10" s="1"/>
  <c r="EO32" i="10"/>
  <c r="EO38" i="10"/>
  <c r="EO30" i="10"/>
  <c r="EO28" i="10"/>
  <c r="EO22" i="10"/>
  <c r="EO14" i="10"/>
  <c r="EO20" i="10"/>
  <c r="EO12" i="10"/>
  <c r="EO18" i="10"/>
  <c r="EO24" i="10"/>
  <c r="EO16" i="10"/>
  <c r="EP4" i="10"/>
  <c r="EO3" i="10"/>
  <c r="EN80" i="10"/>
  <c r="EN74" i="10" s="1"/>
  <c r="EN52" i="10" s="1"/>
  <c r="EN8" i="10" s="1"/>
  <c r="EN6" i="10" s="1"/>
  <c r="ER89" i="10"/>
  <c r="ER51" i="10"/>
  <c r="EQ43" i="10"/>
  <c r="ER87" i="10"/>
  <c r="EQ81" i="10"/>
  <c r="EQ75" i="10" s="1"/>
  <c r="ER103" i="10"/>
  <c r="EQ91" i="10"/>
  <c r="EN26" i="10"/>
  <c r="EP11" i="10"/>
  <c r="EQ25" i="10"/>
  <c r="ER41" i="10"/>
  <c r="EQ37" i="10"/>
  <c r="EN66" i="10"/>
  <c r="ES89" i="10" l="1"/>
  <c r="EO26" i="10"/>
  <c r="EO42" i="10"/>
  <c r="ES105" i="10"/>
  <c r="EO90" i="10"/>
  <c r="EP104" i="10"/>
  <c r="EP102" i="10"/>
  <c r="EP90" i="10" s="1"/>
  <c r="EP100" i="10"/>
  <c r="EP98" i="10"/>
  <c r="EP96" i="10"/>
  <c r="EP88" i="10"/>
  <c r="EP94" i="10"/>
  <c r="EP86" i="10"/>
  <c r="EP92" i="10"/>
  <c r="EP78" i="10"/>
  <c r="EP84" i="10"/>
  <c r="EP76" i="10"/>
  <c r="EP82" i="10"/>
  <c r="EP72" i="10"/>
  <c r="EP66" i="10" s="1"/>
  <c r="EP70" i="10"/>
  <c r="EP68" i="10"/>
  <c r="EP64" i="10"/>
  <c r="EP56" i="10"/>
  <c r="EP48" i="10"/>
  <c r="EP62" i="10"/>
  <c r="EP54" i="10"/>
  <c r="EP46" i="10"/>
  <c r="EP60" i="10"/>
  <c r="EP58" i="10"/>
  <c r="EP50" i="10"/>
  <c r="EP44" i="10"/>
  <c r="EP28" i="10"/>
  <c r="EP34" i="10"/>
  <c r="EP40" i="10"/>
  <c r="EP36" i="10" s="1"/>
  <c r="EP32" i="10"/>
  <c r="EP38" i="10"/>
  <c r="EP30" i="10"/>
  <c r="EP22" i="10"/>
  <c r="EP14" i="10"/>
  <c r="EP20" i="10"/>
  <c r="EP12" i="10"/>
  <c r="EP18" i="10"/>
  <c r="EP24" i="10"/>
  <c r="EP10" i="10" s="1"/>
  <c r="EP16" i="10"/>
  <c r="EQ4" i="10"/>
  <c r="EP3" i="10"/>
  <c r="EO80" i="10"/>
  <c r="EO74" i="10" s="1"/>
  <c r="EO52" i="10" s="1"/>
  <c r="EO8" i="10" s="1"/>
  <c r="EO6" i="10" s="1"/>
  <c r="EQ67" i="10"/>
  <c r="EQ53" i="10" s="1"/>
  <c r="EQ9" i="10" s="1"/>
  <c r="EQ7" i="10" s="1"/>
  <c r="ER73" i="10"/>
  <c r="EQ27" i="10"/>
  <c r="ER35" i="10"/>
  <c r="ES103" i="10"/>
  <c r="ER91" i="10"/>
  <c r="ES41" i="10"/>
  <c r="ER37" i="10"/>
  <c r="ES87" i="10"/>
  <c r="ER81" i="10"/>
  <c r="ER75" i="10" s="1"/>
  <c r="EQ11" i="10"/>
  <c r="ER25" i="10"/>
  <c r="EO10" i="10"/>
  <c r="EO66" i="10"/>
  <c r="ES51" i="10"/>
  <c r="ER43" i="10"/>
  <c r="ET105" i="10" l="1"/>
  <c r="ER67" i="10"/>
  <c r="ER53" i="10" s="1"/>
  <c r="ER9" i="10" s="1"/>
  <c r="ER7" i="10" s="1"/>
  <c r="ES73" i="10"/>
  <c r="EP26" i="10"/>
  <c r="ES35" i="10"/>
  <c r="ER27" i="10"/>
  <c r="ET87" i="10"/>
  <c r="ES81" i="10"/>
  <c r="ES75" i="10" s="1"/>
  <c r="ER11" i="10"/>
  <c r="ES25" i="10"/>
  <c r="ES37" i="10"/>
  <c r="ET41" i="10"/>
  <c r="EP42" i="10"/>
  <c r="ET89" i="10"/>
  <c r="ET51" i="10"/>
  <c r="ES43" i="10"/>
  <c r="EQ104" i="10"/>
  <c r="EQ102" i="10"/>
  <c r="EQ90" i="10" s="1"/>
  <c r="EQ100" i="10"/>
  <c r="EQ98" i="10"/>
  <c r="EQ96" i="10"/>
  <c r="EQ88" i="10"/>
  <c r="EQ94" i="10"/>
  <c r="EQ86" i="10"/>
  <c r="EQ80" i="10" s="1"/>
  <c r="EQ74" i="10" s="1"/>
  <c r="EQ92" i="10"/>
  <c r="EQ78" i="10"/>
  <c r="EQ84" i="10"/>
  <c r="EQ76" i="10"/>
  <c r="EQ82" i="10"/>
  <c r="EQ72" i="10"/>
  <c r="EQ70" i="10"/>
  <c r="EQ68" i="10"/>
  <c r="EQ64" i="10"/>
  <c r="EQ56" i="10"/>
  <c r="EQ48" i="10"/>
  <c r="EQ62" i="10"/>
  <c r="EQ54" i="10"/>
  <c r="EQ46" i="10"/>
  <c r="EQ60" i="10"/>
  <c r="EQ58" i="10"/>
  <c r="EQ50" i="10"/>
  <c r="EQ42" i="10" s="1"/>
  <c r="EQ34" i="10"/>
  <c r="EQ26" i="10" s="1"/>
  <c r="EQ40" i="10"/>
  <c r="EQ32" i="10"/>
  <c r="EQ38" i="10"/>
  <c r="EQ30" i="10"/>
  <c r="EQ44" i="10"/>
  <c r="EQ28" i="10"/>
  <c r="EQ20" i="10"/>
  <c r="EQ12" i="10"/>
  <c r="EQ18" i="10"/>
  <c r="EQ24" i="10"/>
  <c r="EQ16" i="10"/>
  <c r="EQ22" i="10"/>
  <c r="EQ14" i="10"/>
  <c r="ER4" i="10"/>
  <c r="EQ3" i="10"/>
  <c r="EP80" i="10"/>
  <c r="EP74" i="10" s="1"/>
  <c r="EP52" i="10" s="1"/>
  <c r="EP8" i="10" s="1"/>
  <c r="EP6" i="10" s="1"/>
  <c r="ET103" i="10"/>
  <c r="ES91" i="10"/>
  <c r="ET37" i="10" l="1"/>
  <c r="EU41" i="10"/>
  <c r="ES67" i="10"/>
  <c r="ES53" i="10" s="1"/>
  <c r="ES9" i="10" s="1"/>
  <c r="ES7" i="10" s="1"/>
  <c r="ET73" i="10"/>
  <c r="ES11" i="10"/>
  <c r="ET25" i="10"/>
  <c r="ER104" i="10"/>
  <c r="ER102" i="10"/>
  <c r="ER100" i="10"/>
  <c r="ER98" i="10"/>
  <c r="ER96" i="10"/>
  <c r="ER94" i="10"/>
  <c r="ER86" i="10"/>
  <c r="ER80" i="10" s="1"/>
  <c r="ER92" i="10"/>
  <c r="ER88" i="10"/>
  <c r="ER84" i="10"/>
  <c r="ER76" i="10"/>
  <c r="ER82" i="10"/>
  <c r="ER78" i="10"/>
  <c r="ER70" i="10"/>
  <c r="ER68" i="10"/>
  <c r="ER72" i="10"/>
  <c r="ER62" i="10"/>
  <c r="ER54" i="10"/>
  <c r="ER60" i="10"/>
  <c r="ER58" i="10"/>
  <c r="ER50" i="10"/>
  <c r="ER64" i="10"/>
  <c r="ER56" i="10"/>
  <c r="ER48" i="10"/>
  <c r="ER34" i="10"/>
  <c r="ER46" i="10"/>
  <c r="ER40" i="10"/>
  <c r="ER32" i="10"/>
  <c r="ER38" i="10"/>
  <c r="ER30" i="10"/>
  <c r="ER44" i="10"/>
  <c r="ER28" i="10"/>
  <c r="ER20" i="10"/>
  <c r="ER12" i="10"/>
  <c r="ER18" i="10"/>
  <c r="ER24" i="10"/>
  <c r="ER16" i="10"/>
  <c r="ER22" i="10"/>
  <c r="ER14" i="10"/>
  <c r="ES4" i="10"/>
  <c r="ER3" i="10"/>
  <c r="EU51" i="10"/>
  <c r="ET43" i="10"/>
  <c r="EQ66" i="10"/>
  <c r="EQ52" i="10" s="1"/>
  <c r="EQ8" i="10" s="1"/>
  <c r="EQ6" i="10" s="1"/>
  <c r="EU105" i="10"/>
  <c r="EU89" i="10"/>
  <c r="EU87" i="10"/>
  <c r="ET81" i="10"/>
  <c r="ET75" i="10" s="1"/>
  <c r="EQ10" i="10"/>
  <c r="EU103" i="10"/>
  <c r="ET91" i="10"/>
  <c r="EQ36" i="10"/>
  <c r="ET35" i="10"/>
  <c r="ES27" i="10"/>
  <c r="EU35" i="10" l="1"/>
  <c r="ET27" i="10"/>
  <c r="EV89" i="10"/>
  <c r="ES104" i="10"/>
  <c r="ES102" i="10"/>
  <c r="ES98" i="10"/>
  <c r="ES96" i="10"/>
  <c r="ES100" i="10"/>
  <c r="ES94" i="10"/>
  <c r="ES86" i="10"/>
  <c r="ES92" i="10"/>
  <c r="ES88" i="10"/>
  <c r="ES84" i="10"/>
  <c r="ES76" i="10"/>
  <c r="ES82" i="10"/>
  <c r="ES78" i="10"/>
  <c r="ES70" i="10"/>
  <c r="ES68" i="10"/>
  <c r="ES72" i="10"/>
  <c r="ES62" i="10"/>
  <c r="ES54" i="10"/>
  <c r="ES46" i="10"/>
  <c r="ES60" i="10"/>
  <c r="ES58" i="10"/>
  <c r="ES50" i="10"/>
  <c r="ES64" i="10"/>
  <c r="ES56" i="10"/>
  <c r="ES48" i="10"/>
  <c r="ES40" i="10"/>
  <c r="ES36" i="10" s="1"/>
  <c r="ES32" i="10"/>
  <c r="ES38" i="10"/>
  <c r="ES30" i="10"/>
  <c r="ES44" i="10"/>
  <c r="ES28" i="10"/>
  <c r="ES34" i="10"/>
  <c r="ES18" i="10"/>
  <c r="ES24" i="10"/>
  <c r="ES10" i="10" s="1"/>
  <c r="ES16" i="10"/>
  <c r="ES22" i="10"/>
  <c r="ES14" i="10"/>
  <c r="ES20" i="10"/>
  <c r="ES12" i="10"/>
  <c r="ET4" i="10"/>
  <c r="ES3" i="10"/>
  <c r="ER66" i="10"/>
  <c r="ER52" i="10" s="1"/>
  <c r="ER8" i="10" s="1"/>
  <c r="ER6" i="10" s="1"/>
  <c r="EU25" i="10"/>
  <c r="ET11" i="10"/>
  <c r="ER74" i="10"/>
  <c r="EV105" i="10"/>
  <c r="ET67" i="10"/>
  <c r="ET53" i="10" s="1"/>
  <c r="ET9" i="10" s="1"/>
  <c r="ET7" i="10" s="1"/>
  <c r="EU73" i="10"/>
  <c r="ER42" i="10"/>
  <c r="ER10" i="10"/>
  <c r="ER36" i="10"/>
  <c r="EU37" i="10"/>
  <c r="EV41" i="10"/>
  <c r="EV103" i="10"/>
  <c r="EU91" i="10"/>
  <c r="EV87" i="10"/>
  <c r="EU81" i="10"/>
  <c r="EU75" i="10" s="1"/>
  <c r="EV51" i="10"/>
  <c r="EU43" i="10"/>
  <c r="ER90" i="10"/>
  <c r="ER26" i="10"/>
  <c r="EU11" i="10" l="1"/>
  <c r="EV25" i="10"/>
  <c r="ES90" i="10"/>
  <c r="ET104" i="10"/>
  <c r="ET102" i="10"/>
  <c r="ET98" i="10"/>
  <c r="ET96" i="10"/>
  <c r="ET100" i="10"/>
  <c r="ET92" i="10"/>
  <c r="ET88" i="10"/>
  <c r="ET94" i="10"/>
  <c r="ET86" i="10"/>
  <c r="ET82" i="10"/>
  <c r="ET78" i="10"/>
  <c r="ET84" i="10"/>
  <c r="ET76" i="10"/>
  <c r="ET68" i="10"/>
  <c r="ET72" i="10"/>
  <c r="ET66" i="10" s="1"/>
  <c r="ET70" i="10"/>
  <c r="ET60" i="10"/>
  <c r="ET58" i="10"/>
  <c r="ET50" i="10"/>
  <c r="ET64" i="10"/>
  <c r="ET56" i="10"/>
  <c r="ET48" i="10"/>
  <c r="ET62" i="10"/>
  <c r="ET54" i="10"/>
  <c r="ET46" i="10"/>
  <c r="ET40" i="10"/>
  <c r="ET32" i="10"/>
  <c r="ET38" i="10"/>
  <c r="ET30" i="10"/>
  <c r="ET44" i="10"/>
  <c r="ET28" i="10"/>
  <c r="ET34" i="10"/>
  <c r="ET18" i="10"/>
  <c r="ET24" i="10"/>
  <c r="ET16" i="10"/>
  <c r="ET22" i="10"/>
  <c r="ET14" i="10"/>
  <c r="ET20" i="10"/>
  <c r="ET12" i="10"/>
  <c r="ET3" i="10"/>
  <c r="EU4" i="10"/>
  <c r="ES26" i="10"/>
  <c r="ES66" i="10"/>
  <c r="EW51" i="10"/>
  <c r="EV43" i="10"/>
  <c r="ES80" i="10"/>
  <c r="ES74" i="10" s="1"/>
  <c r="ES52" i="10" s="1"/>
  <c r="EW89" i="10"/>
  <c r="EV37" i="10"/>
  <c r="EW41" i="10"/>
  <c r="EW105" i="10"/>
  <c r="ES42" i="10"/>
  <c r="EW87" i="10"/>
  <c r="EV81" i="10"/>
  <c r="EV75" i="10" s="1"/>
  <c r="EU67" i="10"/>
  <c r="EU53" i="10" s="1"/>
  <c r="EU9" i="10" s="1"/>
  <c r="EU7" i="10" s="1"/>
  <c r="EV73" i="10"/>
  <c r="EW103" i="10"/>
  <c r="EV91" i="10"/>
  <c r="EV35" i="10"/>
  <c r="EU27" i="10"/>
  <c r="ES8" i="10" l="1"/>
  <c r="ES6" i="10" s="1"/>
  <c r="EU104" i="10"/>
  <c r="EU102" i="10"/>
  <c r="EU90" i="10" s="1"/>
  <c r="EU96" i="10"/>
  <c r="EU100" i="10"/>
  <c r="EU98" i="10"/>
  <c r="EU92" i="10"/>
  <c r="EU88" i="10"/>
  <c r="EU94" i="10"/>
  <c r="EU86" i="10"/>
  <c r="EU82" i="10"/>
  <c r="EU78" i="10"/>
  <c r="EU84" i="10"/>
  <c r="EU68" i="10"/>
  <c r="EU72" i="10"/>
  <c r="EU66" i="10" s="1"/>
  <c r="EU76" i="10"/>
  <c r="EU70" i="10"/>
  <c r="EU60" i="10"/>
  <c r="EU58" i="10"/>
  <c r="EU50" i="10"/>
  <c r="EU64" i="10"/>
  <c r="EU56" i="10"/>
  <c r="EU48" i="10"/>
  <c r="EU62" i="10"/>
  <c r="EU54" i="10"/>
  <c r="EU46" i="10"/>
  <c r="EU38" i="10"/>
  <c r="EU30" i="10"/>
  <c r="EU44" i="10"/>
  <c r="EU28" i="10"/>
  <c r="EU34" i="10"/>
  <c r="EU26" i="10" s="1"/>
  <c r="EU40" i="10"/>
  <c r="EU32" i="10"/>
  <c r="EU24" i="10"/>
  <c r="EU10" i="10" s="1"/>
  <c r="EU16" i="10"/>
  <c r="EU22" i="10"/>
  <c r="EU14" i="10"/>
  <c r="EU20" i="10"/>
  <c r="EU12" i="10"/>
  <c r="EU18" i="10"/>
  <c r="EU3" i="10"/>
  <c r="EV4" i="10"/>
  <c r="ET80" i="10"/>
  <c r="ET74" i="10" s="1"/>
  <c r="ET52" i="10" s="1"/>
  <c r="ET26" i="10"/>
  <c r="EX89" i="10"/>
  <c r="EV11" i="10"/>
  <c r="EW25" i="10"/>
  <c r="EX87" i="10"/>
  <c r="EW81" i="10"/>
  <c r="EW75" i="10" s="1"/>
  <c r="EV67" i="10"/>
  <c r="EV53" i="10" s="1"/>
  <c r="EV9" i="10" s="1"/>
  <c r="EV7" i="10" s="1"/>
  <c r="EW73" i="10"/>
  <c r="ET42" i="10"/>
  <c r="EW35" i="10"/>
  <c r="EV27" i="10"/>
  <c r="EX51" i="10"/>
  <c r="EW43" i="10"/>
  <c r="EX105" i="10"/>
  <c r="EX103" i="10"/>
  <c r="EW91" i="10"/>
  <c r="EW37" i="10"/>
  <c r="EX41" i="10"/>
  <c r="ET10" i="10"/>
  <c r="ET36" i="10"/>
  <c r="ET90" i="10"/>
  <c r="ET8" i="10" s="1"/>
  <c r="ET6" i="10" s="1"/>
  <c r="EY89" i="10" l="1"/>
  <c r="EY103" i="10"/>
  <c r="EX91" i="10"/>
  <c r="EX73" i="10"/>
  <c r="EW67" i="10"/>
  <c r="EW53" i="10" s="1"/>
  <c r="EW9" i="10" s="1"/>
  <c r="EW7" i="10" s="1"/>
  <c r="EY105" i="10"/>
  <c r="EU42" i="10"/>
  <c r="EU80" i="10"/>
  <c r="EU74" i="10" s="1"/>
  <c r="EU52" i="10" s="1"/>
  <c r="EU8" i="10" s="1"/>
  <c r="EU6" i="10" s="1"/>
  <c r="EY51" i="10"/>
  <c r="EX43" i="10"/>
  <c r="EW11" i="10"/>
  <c r="EX25" i="10"/>
  <c r="EY41" i="10"/>
  <c r="EX37" i="10"/>
  <c r="EY87" i="10"/>
  <c r="EX81" i="10"/>
  <c r="EX75" i="10" s="1"/>
  <c r="EV102" i="10"/>
  <c r="EV104" i="10"/>
  <c r="EV96" i="10"/>
  <c r="EV100" i="10"/>
  <c r="EV98" i="10"/>
  <c r="EV88" i="10"/>
  <c r="EV94" i="10"/>
  <c r="EV86" i="10"/>
  <c r="EV92" i="10"/>
  <c r="EV78" i="10"/>
  <c r="EV84" i="10"/>
  <c r="EV82" i="10"/>
  <c r="EV72" i="10"/>
  <c r="EV76" i="10"/>
  <c r="EV70" i="10"/>
  <c r="EV68" i="10"/>
  <c r="EV58" i="10"/>
  <c r="EV50" i="10"/>
  <c r="EV64" i="10"/>
  <c r="EV56" i="10"/>
  <c r="EV48" i="10"/>
  <c r="EV62" i="10"/>
  <c r="EV54" i="10"/>
  <c r="EV60" i="10"/>
  <c r="EV38" i="10"/>
  <c r="EV30" i="10"/>
  <c r="EV46" i="10"/>
  <c r="EV44" i="10"/>
  <c r="EV28" i="10"/>
  <c r="EV34" i="10"/>
  <c r="EV40" i="10"/>
  <c r="EV32" i="10"/>
  <c r="EV24" i="10"/>
  <c r="EV16" i="10"/>
  <c r="EV22" i="10"/>
  <c r="EV14" i="10"/>
  <c r="EV20" i="10"/>
  <c r="EV12" i="10"/>
  <c r="EV18" i="10"/>
  <c r="EW4" i="10"/>
  <c r="EV3" i="10"/>
  <c r="EX35" i="10"/>
  <c r="EW27" i="10"/>
  <c r="EU36" i="10"/>
  <c r="EV42" i="10" l="1"/>
  <c r="EX67" i="10"/>
  <c r="EX53" i="10" s="1"/>
  <c r="EX9" i="10" s="1"/>
  <c r="EX7" i="10" s="1"/>
  <c r="EY73" i="10"/>
  <c r="EV90" i="10"/>
  <c r="EV8" i="10" s="1"/>
  <c r="EV6" i="10" s="1"/>
  <c r="EZ51" i="10"/>
  <c r="EY43" i="10"/>
  <c r="EV80" i="10"/>
  <c r="EV74" i="10" s="1"/>
  <c r="EZ103" i="10"/>
  <c r="EY91" i="10"/>
  <c r="EV10" i="10"/>
  <c r="EZ87" i="10"/>
  <c r="EY81" i="10"/>
  <c r="EY75" i="10" s="1"/>
  <c r="EW102" i="10"/>
  <c r="EW104" i="10"/>
  <c r="EW100" i="10"/>
  <c r="EW98" i="10"/>
  <c r="EW96" i="10"/>
  <c r="EW88" i="10"/>
  <c r="EW94" i="10"/>
  <c r="EW86" i="10"/>
  <c r="EW80" i="10" s="1"/>
  <c r="EW74" i="10" s="1"/>
  <c r="EW92" i="10"/>
  <c r="EW78" i="10"/>
  <c r="EW84" i="10"/>
  <c r="EW76" i="10"/>
  <c r="EW82" i="10"/>
  <c r="EW72" i="10"/>
  <c r="EW70" i="10"/>
  <c r="EW68" i="10"/>
  <c r="EW58" i="10"/>
  <c r="EW50" i="10"/>
  <c r="EW64" i="10"/>
  <c r="EW56" i="10"/>
  <c r="EW48" i="10"/>
  <c r="EW62" i="10"/>
  <c r="EW54" i="10"/>
  <c r="EW46" i="10"/>
  <c r="EW60" i="10"/>
  <c r="EW44" i="10"/>
  <c r="EW34" i="10"/>
  <c r="EW40" i="10"/>
  <c r="EW32" i="10"/>
  <c r="EW38" i="10"/>
  <c r="EW30" i="10"/>
  <c r="EW22" i="10"/>
  <c r="EW14" i="10"/>
  <c r="EW20" i="10"/>
  <c r="EW12" i="10"/>
  <c r="EW18" i="10"/>
  <c r="EW28" i="10"/>
  <c r="EW24" i="10"/>
  <c r="EW16" i="10"/>
  <c r="EX4" i="10"/>
  <c r="EW3" i="10"/>
  <c r="EZ89" i="10"/>
  <c r="EY35" i="10"/>
  <c r="EX27" i="10"/>
  <c r="EV36" i="10"/>
  <c r="EV26" i="10"/>
  <c r="EV66" i="10"/>
  <c r="EV52" i="10" s="1"/>
  <c r="EZ41" i="10"/>
  <c r="EY37" i="10"/>
  <c r="EX11" i="10"/>
  <c r="EY25" i="10"/>
  <c r="EZ105" i="10"/>
  <c r="EW90" i="10" l="1"/>
  <c r="FA51" i="10"/>
  <c r="EZ43" i="10"/>
  <c r="FA87" i="10"/>
  <c r="EZ81" i="10"/>
  <c r="EZ75" i="10" s="1"/>
  <c r="EY67" i="10"/>
  <c r="EY53" i="10" s="1"/>
  <c r="EZ73" i="10"/>
  <c r="EX104" i="10"/>
  <c r="EX102" i="10"/>
  <c r="EX100" i="10"/>
  <c r="EX98" i="10"/>
  <c r="EX96" i="10"/>
  <c r="EX88" i="10"/>
  <c r="EX94" i="10"/>
  <c r="EX86" i="10"/>
  <c r="EX92" i="10"/>
  <c r="EX78" i="10"/>
  <c r="EX84" i="10"/>
  <c r="EX76" i="10"/>
  <c r="EX82" i="10"/>
  <c r="EX72" i="10"/>
  <c r="EX70" i="10"/>
  <c r="EX68" i="10"/>
  <c r="EX64" i="10"/>
  <c r="EX56" i="10"/>
  <c r="EX48" i="10"/>
  <c r="EX62" i="10"/>
  <c r="EX54" i="10"/>
  <c r="EX46" i="10"/>
  <c r="EX60" i="10"/>
  <c r="EX58" i="10"/>
  <c r="EX50" i="10"/>
  <c r="EX44" i="10"/>
  <c r="EX28" i="10"/>
  <c r="EX34" i="10"/>
  <c r="EX40" i="10"/>
  <c r="EX32" i="10"/>
  <c r="EX38" i="10"/>
  <c r="EX30" i="10"/>
  <c r="EX22" i="10"/>
  <c r="EX14" i="10"/>
  <c r="EX20" i="10"/>
  <c r="EX12" i="10"/>
  <c r="EX18" i="10"/>
  <c r="EX24" i="10"/>
  <c r="EX10" i="10" s="1"/>
  <c r="EX16" i="10"/>
  <c r="EY4" i="10"/>
  <c r="EX3" i="10"/>
  <c r="EW66" i="10"/>
  <c r="EW52" i="10" s="1"/>
  <c r="EW8" i="10" s="1"/>
  <c r="EW6" i="10" s="1"/>
  <c r="FA105" i="10"/>
  <c r="EY11" i="10"/>
  <c r="EZ25" i="10"/>
  <c r="EW36" i="10"/>
  <c r="FA103" i="10"/>
  <c r="EZ91" i="10"/>
  <c r="EW10" i="10"/>
  <c r="EY27" i="10"/>
  <c r="EZ35" i="10"/>
  <c r="FA89" i="10"/>
  <c r="EW26" i="10"/>
  <c r="FA41" i="10"/>
  <c r="EZ37" i="10"/>
  <c r="EW42" i="10"/>
  <c r="FB103" i="10" l="1"/>
  <c r="FA91" i="10"/>
  <c r="EX42" i="10"/>
  <c r="EY104" i="10"/>
  <c r="EY102" i="10"/>
  <c r="EY90" i="10" s="1"/>
  <c r="EY100" i="10"/>
  <c r="EY98" i="10"/>
  <c r="EY96" i="10"/>
  <c r="EY88" i="10"/>
  <c r="EY94" i="10"/>
  <c r="EY86" i="10"/>
  <c r="EY92" i="10"/>
  <c r="EY78" i="10"/>
  <c r="EY84" i="10"/>
  <c r="EY76" i="10"/>
  <c r="EY82" i="10"/>
  <c r="EY72" i="10"/>
  <c r="EY70" i="10"/>
  <c r="EY68" i="10"/>
  <c r="EY64" i="10"/>
  <c r="EY56" i="10"/>
  <c r="EY48" i="10"/>
  <c r="EY62" i="10"/>
  <c r="EY54" i="10"/>
  <c r="EY46" i="10"/>
  <c r="EY60" i="10"/>
  <c r="EY58" i="10"/>
  <c r="EY50" i="10"/>
  <c r="EY34" i="10"/>
  <c r="EY26" i="10" s="1"/>
  <c r="EY40" i="10"/>
  <c r="EY36" i="10" s="1"/>
  <c r="EY32" i="10"/>
  <c r="EY38" i="10"/>
  <c r="EY30" i="10"/>
  <c r="EY44" i="10"/>
  <c r="EY28" i="10"/>
  <c r="EY20" i="10"/>
  <c r="EY12" i="10"/>
  <c r="EY18" i="10"/>
  <c r="EY24" i="10"/>
  <c r="EY16" i="10"/>
  <c r="EY22" i="10"/>
  <c r="EY14" i="10"/>
  <c r="EZ4" i="10"/>
  <c r="EY3" i="10"/>
  <c r="EX80" i="10"/>
  <c r="EX74" i="10" s="1"/>
  <c r="EX52" i="10" s="1"/>
  <c r="EZ67" i="10"/>
  <c r="EZ53" i="10" s="1"/>
  <c r="EZ9" i="10" s="1"/>
  <c r="EZ7" i="10" s="1"/>
  <c r="FA73" i="10"/>
  <c r="EY9" i="10"/>
  <c r="EY7" i="10" s="1"/>
  <c r="FA37" i="10"/>
  <c r="FB41" i="10"/>
  <c r="EX66" i="10"/>
  <c r="FB89" i="10"/>
  <c r="EX36" i="10"/>
  <c r="FB87" i="10"/>
  <c r="FA81" i="10"/>
  <c r="FA75" i="10" s="1"/>
  <c r="FB105" i="10"/>
  <c r="EX26" i="10"/>
  <c r="FA35" i="10"/>
  <c r="EZ27" i="10"/>
  <c r="FB51" i="10"/>
  <c r="FA43" i="10"/>
  <c r="EZ11" i="10"/>
  <c r="FA25" i="10"/>
  <c r="EX90" i="10"/>
  <c r="EX8" i="10" l="1"/>
  <c r="EX6" i="10" s="1"/>
  <c r="FB43" i="10"/>
  <c r="L51" i="10"/>
  <c r="M51" i="10"/>
  <c r="N51" i="10"/>
  <c r="FA67" i="10"/>
  <c r="FA53" i="10" s="1"/>
  <c r="FB73" i="10"/>
  <c r="EY10" i="10"/>
  <c r="FB35" i="10"/>
  <c r="FA27" i="10"/>
  <c r="EY42" i="10"/>
  <c r="EZ104" i="10"/>
  <c r="EZ102" i="10"/>
  <c r="EZ100" i="10"/>
  <c r="EZ98" i="10"/>
  <c r="EZ96" i="10"/>
  <c r="EZ94" i="10"/>
  <c r="EZ86" i="10"/>
  <c r="EZ80" i="10" s="1"/>
  <c r="EZ74" i="10" s="1"/>
  <c r="EZ92" i="10"/>
  <c r="EZ88" i="10"/>
  <c r="EZ84" i="10"/>
  <c r="EZ76" i="10"/>
  <c r="EZ82" i="10"/>
  <c r="EZ78" i="10"/>
  <c r="EZ70" i="10"/>
  <c r="EZ68" i="10"/>
  <c r="EZ72" i="10"/>
  <c r="EZ62" i="10"/>
  <c r="EZ54" i="10"/>
  <c r="EZ60" i="10"/>
  <c r="EZ58" i="10"/>
  <c r="EZ50" i="10"/>
  <c r="EZ64" i="10"/>
  <c r="EZ56" i="10"/>
  <c r="EZ48" i="10"/>
  <c r="EZ46" i="10"/>
  <c r="EZ34" i="10"/>
  <c r="EZ40" i="10"/>
  <c r="EZ36" i="10" s="1"/>
  <c r="EZ32" i="10"/>
  <c r="EZ38" i="10"/>
  <c r="EZ30" i="10"/>
  <c r="EZ44" i="10"/>
  <c r="EZ28" i="10"/>
  <c r="EZ20" i="10"/>
  <c r="EZ12" i="10"/>
  <c r="EZ18" i="10"/>
  <c r="EZ24" i="10"/>
  <c r="EZ16" i="10"/>
  <c r="EZ22" i="10"/>
  <c r="EZ14" i="10"/>
  <c r="FA4" i="10"/>
  <c r="EZ3" i="10"/>
  <c r="EY80" i="10"/>
  <c r="EY74" i="10" s="1"/>
  <c r="FA11" i="10"/>
  <c r="FB25" i="10"/>
  <c r="L105" i="10"/>
  <c r="M105" i="10"/>
  <c r="N105" i="10"/>
  <c r="FB37" i="10"/>
  <c r="M41" i="10"/>
  <c r="N41" i="10"/>
  <c r="L41" i="10"/>
  <c r="L89" i="10"/>
  <c r="M89" i="10"/>
  <c r="N89" i="10"/>
  <c r="EY66" i="10"/>
  <c r="EY52" i="10"/>
  <c r="EY8" i="10" s="1"/>
  <c r="EY6" i="10" s="1"/>
  <c r="FB81" i="10"/>
  <c r="L87" i="10"/>
  <c r="M87" i="10"/>
  <c r="N87" i="10"/>
  <c r="FB91" i="10"/>
  <c r="M103" i="10"/>
  <c r="N103" i="10"/>
  <c r="L103" i="10"/>
  <c r="FB11" i="10" l="1"/>
  <c r="L25" i="10"/>
  <c r="N25" i="10"/>
  <c r="M25" i="10"/>
  <c r="EZ10" i="10"/>
  <c r="FB75" i="10"/>
  <c r="N81" i="10"/>
  <c r="L81" i="10"/>
  <c r="M81" i="10"/>
  <c r="FB67" i="10"/>
  <c r="L73" i="10"/>
  <c r="N73" i="10"/>
  <c r="M73" i="10"/>
  <c r="EZ26" i="10"/>
  <c r="EZ90" i="10"/>
  <c r="FA9" i="10"/>
  <c r="FA7" i="10" s="1"/>
  <c r="N37" i="10"/>
  <c r="M37" i="10"/>
  <c r="L37" i="10"/>
  <c r="FA104" i="10"/>
  <c r="FA102" i="10"/>
  <c r="FA98" i="10"/>
  <c r="FA96" i="10"/>
  <c r="FA100" i="10"/>
  <c r="FA94" i="10"/>
  <c r="FA86" i="10"/>
  <c r="FA80" i="10" s="1"/>
  <c r="FA92" i="10"/>
  <c r="FA88" i="10"/>
  <c r="FA84" i="10"/>
  <c r="FA76" i="10"/>
  <c r="FA82" i="10"/>
  <c r="FA78" i="10"/>
  <c r="FA70" i="10"/>
  <c r="FA68" i="10"/>
  <c r="FA72" i="10"/>
  <c r="FA62" i="10"/>
  <c r="FA54" i="10"/>
  <c r="FA46" i="10"/>
  <c r="FA60" i="10"/>
  <c r="FA58" i="10"/>
  <c r="FA50" i="10"/>
  <c r="FA64" i="10"/>
  <c r="FA56" i="10"/>
  <c r="FA48" i="10"/>
  <c r="FA40" i="10"/>
  <c r="FA32" i="10"/>
  <c r="FA38" i="10"/>
  <c r="FA30" i="10"/>
  <c r="FA44" i="10"/>
  <c r="FA28" i="10"/>
  <c r="FA34" i="10"/>
  <c r="FA18" i="10"/>
  <c r="FA24" i="10"/>
  <c r="FA16" i="10"/>
  <c r="FA22" i="10"/>
  <c r="FA14" i="10"/>
  <c r="FA20" i="10"/>
  <c r="FA12" i="10"/>
  <c r="FB4" i="10"/>
  <c r="FA3" i="10"/>
  <c r="EZ66" i="10"/>
  <c r="EZ52" i="10" s="1"/>
  <c r="EZ8" i="10" s="1"/>
  <c r="EZ6" i="10" s="1"/>
  <c r="L91" i="10"/>
  <c r="M91" i="10"/>
  <c r="N91" i="10"/>
  <c r="N43" i="10"/>
  <c r="M43" i="10"/>
  <c r="L43" i="10"/>
  <c r="EZ42" i="10"/>
  <c r="FB27" i="10"/>
  <c r="N35" i="10"/>
  <c r="M35" i="10"/>
  <c r="L35" i="10"/>
  <c r="N27" i="10" l="1"/>
  <c r="L27" i="10"/>
  <c r="M27" i="10"/>
  <c r="FA10" i="10"/>
  <c r="FA36" i="10"/>
  <c r="FA90" i="10"/>
  <c r="N75" i="10"/>
  <c r="L75" i="10"/>
  <c r="M75" i="10"/>
  <c r="FB53" i="10"/>
  <c r="FB104" i="10"/>
  <c r="FB102" i="10"/>
  <c r="FB98" i="10"/>
  <c r="FB96" i="10"/>
  <c r="FB100" i="10"/>
  <c r="FB92" i="10"/>
  <c r="FB88" i="10"/>
  <c r="FB94" i="10"/>
  <c r="FB86" i="10"/>
  <c r="FB82" i="10"/>
  <c r="FB78" i="10"/>
  <c r="FB84" i="10"/>
  <c r="FB76" i="10"/>
  <c r="FB68" i="10"/>
  <c r="FB72" i="10"/>
  <c r="FB70" i="10"/>
  <c r="FB60" i="10"/>
  <c r="FB58" i="10"/>
  <c r="FB50" i="10"/>
  <c r="FB64" i="10"/>
  <c r="FB56" i="10"/>
  <c r="FB48" i="10"/>
  <c r="FB62" i="10"/>
  <c r="FB54" i="10"/>
  <c r="FB46" i="10"/>
  <c r="FB40" i="10"/>
  <c r="FB32" i="10"/>
  <c r="FB38" i="10"/>
  <c r="FB30" i="10"/>
  <c r="FB44" i="10"/>
  <c r="FB28" i="10"/>
  <c r="FB34" i="10"/>
  <c r="FB18" i="10"/>
  <c r="FB24" i="10"/>
  <c r="FB16" i="10"/>
  <c r="FB22" i="10"/>
  <c r="FB14" i="10"/>
  <c r="FB20" i="10"/>
  <c r="FB12" i="10"/>
  <c r="FB3" i="10"/>
  <c r="C41" i="5"/>
  <c r="FA26" i="10"/>
  <c r="FA66" i="10"/>
  <c r="FA74" i="10"/>
  <c r="FA52" i="10" s="1"/>
  <c r="FA42" i="10"/>
  <c r="M67" i="10"/>
  <c r="L67" i="10"/>
  <c r="N67" i="10"/>
  <c r="L11" i="10"/>
  <c r="M11" i="10"/>
  <c r="N11" i="10"/>
  <c r="FA8" i="10" l="1"/>
  <c r="FA6" i="10" s="1"/>
  <c r="FB42" i="10"/>
  <c r="FB10" i="10"/>
  <c r="FB36" i="10"/>
  <c r="FB90" i="10"/>
  <c r="F44" i="5"/>
  <c r="B230" i="5"/>
  <c r="B231" i="5" s="1"/>
  <c r="B232" i="5" s="1"/>
  <c r="B233" i="5" s="1"/>
  <c r="B234" i="5" s="1"/>
  <c r="B235" i="5" s="1"/>
  <c r="B236" i="5" s="1"/>
  <c r="B237" i="5" s="1"/>
  <c r="B238" i="5" s="1"/>
  <c r="B239" i="5" s="1"/>
  <c r="B240" i="5" s="1"/>
  <c r="B241" i="5" s="1"/>
  <c r="B242" i="5" s="1"/>
  <c r="B243" i="5" s="1"/>
  <c r="B244" i="5" s="1"/>
  <c r="B245" i="5" s="1"/>
  <c r="B246" i="5" s="1"/>
  <c r="B247" i="5" s="1"/>
  <c r="B248" i="5" s="1"/>
  <c r="B249" i="5" s="1"/>
  <c r="B250" i="5" s="1"/>
  <c r="B251" i="5" s="1"/>
  <c r="B252" i="5" s="1"/>
  <c r="B253" i="5" s="1"/>
  <c r="B254" i="5" s="1"/>
  <c r="B255" i="5" s="1"/>
  <c r="B256" i="5" s="1"/>
  <c r="B257" i="5" s="1"/>
  <c r="B258" i="5" s="1"/>
  <c r="B259" i="5" s="1"/>
  <c r="B260" i="5" s="1"/>
  <c r="B261" i="5" s="1"/>
  <c r="B262" i="5" s="1"/>
  <c r="B263" i="5" s="1"/>
  <c r="B264" i="5" s="1"/>
  <c r="B265" i="5" s="1"/>
  <c r="B266" i="5" s="1"/>
  <c r="B267" i="5" s="1"/>
  <c r="B268" i="5" s="1"/>
  <c r="B269" i="5" s="1"/>
  <c r="B270" i="5" s="1"/>
  <c r="B271" i="5" s="1"/>
  <c r="B272" i="5" s="1"/>
  <c r="B273" i="5" s="1"/>
  <c r="B274" i="5" s="1"/>
  <c r="B275" i="5" s="1"/>
  <c r="B276" i="5" s="1"/>
  <c r="B277" i="5" s="1"/>
  <c r="B278" i="5" s="1"/>
  <c r="B279" i="5" s="1"/>
  <c r="B280" i="5" s="1"/>
  <c r="B281" i="5" s="1"/>
  <c r="B282" i="5" s="1"/>
  <c r="B283" i="5" s="1"/>
  <c r="B284" i="5" s="1"/>
  <c r="B285" i="5" s="1"/>
  <c r="B286" i="5" s="1"/>
  <c r="B287" i="5" s="1"/>
  <c r="B288" i="5" s="1"/>
  <c r="B289" i="5" s="1"/>
  <c r="B290" i="5" s="1"/>
  <c r="B291" i="5" s="1"/>
  <c r="B292" i="5" s="1"/>
  <c r="B293" i="5" s="1"/>
  <c r="B294" i="5" s="1"/>
  <c r="B295" i="5" s="1"/>
  <c r="B296" i="5" s="1"/>
  <c r="B297" i="5" s="1"/>
  <c r="B298" i="5" s="1"/>
  <c r="B299" i="5" s="1"/>
  <c r="B300" i="5" s="1"/>
  <c r="B301" i="5" s="1"/>
  <c r="B302" i="5" s="1"/>
  <c r="B303" i="5" s="1"/>
  <c r="B304" i="5" s="1"/>
  <c r="B305" i="5" s="1"/>
  <c r="B306" i="5" s="1"/>
  <c r="B307" i="5" s="1"/>
  <c r="B308" i="5" s="1"/>
  <c r="B309" i="5" s="1"/>
  <c r="B310" i="5" s="1"/>
  <c r="B311" i="5" s="1"/>
  <c r="B312" i="5" s="1"/>
  <c r="B313" i="5" s="1"/>
  <c r="B314" i="5" s="1"/>
  <c r="B315" i="5" s="1"/>
  <c r="B316" i="5" s="1"/>
  <c r="B317" i="5" s="1"/>
  <c r="B318" i="5" s="1"/>
  <c r="B319" i="5" s="1"/>
  <c r="B320" i="5" s="1"/>
  <c r="B321" i="5" s="1"/>
  <c r="B322" i="5" s="1"/>
  <c r="B323" i="5" s="1"/>
  <c r="B324" i="5" s="1"/>
  <c r="B325" i="5" s="1"/>
  <c r="B326" i="5" s="1"/>
  <c r="B327" i="5" s="1"/>
  <c r="B328" i="5" s="1"/>
  <c r="B329" i="5" s="1"/>
  <c r="B330" i="5" s="1"/>
  <c r="B331" i="5" s="1"/>
  <c r="B332" i="5" s="1"/>
  <c r="B333" i="5" s="1"/>
  <c r="B334" i="5" s="1"/>
  <c r="B335" i="5" s="1"/>
  <c r="B336" i="5" s="1"/>
  <c r="B337" i="5" s="1"/>
  <c r="B338" i="5" s="1"/>
  <c r="B339" i="5" s="1"/>
  <c r="B340" i="5" s="1"/>
  <c r="B341" i="5" s="1"/>
  <c r="B342" i="5" s="1"/>
  <c r="B343" i="5" s="1"/>
  <c r="B344" i="5" s="1"/>
  <c r="B345" i="5" s="1"/>
  <c r="B346" i="5" s="1"/>
  <c r="B347" i="5" s="1"/>
  <c r="B348" i="5" s="1"/>
  <c r="B349" i="5" s="1"/>
  <c r="B350" i="5" s="1"/>
  <c r="B351" i="5" s="1"/>
  <c r="B352" i="5" s="1"/>
  <c r="B353" i="5" s="1"/>
  <c r="B354" i="5" s="1"/>
  <c r="B355" i="5" s="1"/>
  <c r="B356" i="5" s="1"/>
  <c r="B357" i="5" s="1"/>
  <c r="B358" i="5" s="1"/>
  <c r="B359" i="5" s="1"/>
  <c r="B360" i="5" s="1"/>
  <c r="B361" i="5" s="1"/>
  <c r="B362" i="5" s="1"/>
  <c r="B363" i="5" s="1"/>
  <c r="B364" i="5" s="1"/>
  <c r="B365" i="5" s="1"/>
  <c r="B366" i="5" s="1"/>
  <c r="B367" i="5" s="1"/>
  <c r="B368" i="5" s="1"/>
  <c r="B369" i="5" s="1"/>
  <c r="B370" i="5" s="1"/>
  <c r="B371" i="5" s="1"/>
  <c r="B372" i="5" s="1"/>
  <c r="B373" i="5" s="1"/>
  <c r="B374" i="5" s="1"/>
  <c r="B375" i="5" s="1"/>
  <c r="B376" i="5" s="1"/>
  <c r="B377" i="5" s="1"/>
  <c r="B378" i="5" s="1"/>
  <c r="B379" i="5" s="1"/>
  <c r="B380" i="5" s="1"/>
  <c r="B381" i="5" s="1"/>
  <c r="B382" i="5" s="1"/>
  <c r="B383" i="5" s="1"/>
  <c r="B384" i="5" s="1"/>
  <c r="B385" i="5" s="1"/>
  <c r="B386" i="5" s="1"/>
  <c r="B387" i="5" s="1"/>
  <c r="B388" i="5" s="1"/>
  <c r="B389" i="5" s="1"/>
  <c r="B390" i="5" s="1"/>
  <c r="B391" i="5" s="1"/>
  <c r="B392" i="5" s="1"/>
  <c r="B393" i="5" s="1"/>
  <c r="B394" i="5" s="1"/>
  <c r="B395" i="5" s="1"/>
  <c r="B396" i="5" s="1"/>
  <c r="B397" i="5" s="1"/>
  <c r="B398" i="5" s="1"/>
  <c r="B399" i="5" s="1"/>
  <c r="B400" i="5" s="1"/>
  <c r="B401" i="5" s="1"/>
  <c r="B402" i="5" s="1"/>
  <c r="B403" i="5" s="1"/>
  <c r="B404" i="5" s="1"/>
  <c r="B405" i="5" s="1"/>
  <c r="B406" i="5" s="1"/>
  <c r="B407" i="5" s="1"/>
  <c r="B408" i="5" s="1"/>
  <c r="B409" i="5" s="1"/>
  <c r="B410" i="5" s="1"/>
  <c r="B411" i="5" s="1"/>
  <c r="B412" i="5" s="1"/>
  <c r="B413" i="5" s="1"/>
  <c r="B414" i="5" s="1"/>
  <c r="B415" i="5" s="1"/>
  <c r="B416" i="5" s="1"/>
  <c r="B417" i="5" s="1"/>
  <c r="B418" i="5" s="1"/>
  <c r="B419" i="5" s="1"/>
  <c r="B420" i="5" s="1"/>
  <c r="B421" i="5" s="1"/>
  <c r="B422" i="5" s="1"/>
  <c r="B423" i="5" s="1"/>
  <c r="B424" i="5" s="1"/>
  <c r="B425" i="5" s="1"/>
  <c r="B426" i="5" s="1"/>
  <c r="B427" i="5" s="1"/>
  <c r="B428" i="5" s="1"/>
  <c r="B429" i="5" s="1"/>
  <c r="B430" i="5" s="1"/>
  <c r="B431" i="5" s="1"/>
  <c r="B432" i="5" s="1"/>
  <c r="B433" i="5" s="1"/>
  <c r="B434" i="5" s="1"/>
  <c r="B435" i="5" s="1"/>
  <c r="B436" i="5" s="1"/>
  <c r="B437" i="5" s="1"/>
  <c r="B438" i="5" s="1"/>
  <c r="B439" i="5" s="1"/>
  <c r="B440" i="5" s="1"/>
  <c r="B441" i="5" s="1"/>
  <c r="B442" i="5" s="1"/>
  <c r="B443" i="5" s="1"/>
  <c r="B444" i="5" s="1"/>
  <c r="B445" i="5" s="1"/>
  <c r="B446" i="5" s="1"/>
  <c r="B447" i="5" s="1"/>
  <c r="B448" i="5" s="1"/>
  <c r="B449" i="5" s="1"/>
  <c r="B450" i="5" s="1"/>
  <c r="B451" i="5" s="1"/>
  <c r="B452" i="5" s="1"/>
  <c r="B453" i="5" s="1"/>
  <c r="B454" i="5" s="1"/>
  <c r="B455" i="5" s="1"/>
  <c r="B456" i="5" s="1"/>
  <c r="B457" i="5" s="1"/>
  <c r="B458" i="5" s="1"/>
  <c r="B459" i="5" s="1"/>
  <c r="B460" i="5" s="1"/>
  <c r="B461" i="5" s="1"/>
  <c r="B462" i="5" s="1"/>
  <c r="B463" i="5" s="1"/>
  <c r="B464" i="5" s="1"/>
  <c r="B465" i="5" s="1"/>
  <c r="B466" i="5" s="1"/>
  <c r="B467" i="5" s="1"/>
  <c r="B468" i="5" s="1"/>
  <c r="B469" i="5" s="1"/>
  <c r="B470" i="5" s="1"/>
  <c r="B471" i="5" s="1"/>
  <c r="B472" i="5" s="1"/>
  <c r="B473" i="5" s="1"/>
  <c r="B474" i="5" s="1"/>
  <c r="B475" i="5" s="1"/>
  <c r="B476" i="5" s="1"/>
  <c r="B477" i="5" s="1"/>
  <c r="B478" i="5" s="1"/>
  <c r="B479" i="5" s="1"/>
  <c r="B480" i="5" s="1"/>
  <c r="B481" i="5" s="1"/>
  <c r="B482" i="5" s="1"/>
  <c r="B483" i="5" s="1"/>
  <c r="B484" i="5" s="1"/>
  <c r="B485" i="5" s="1"/>
  <c r="B486" i="5" s="1"/>
  <c r="B487" i="5" s="1"/>
  <c r="B488" i="5" s="1"/>
  <c r="B489" i="5" s="1"/>
  <c r="B490" i="5" s="1"/>
  <c r="B491" i="5" s="1"/>
  <c r="B492" i="5" s="1"/>
  <c r="B493" i="5" s="1"/>
  <c r="B494" i="5" s="1"/>
  <c r="B495" i="5" s="1"/>
  <c r="B496" i="5" s="1"/>
  <c r="B497" i="5" s="1"/>
  <c r="B498" i="5" s="1"/>
  <c r="B499" i="5" s="1"/>
  <c r="B500" i="5" s="1"/>
  <c r="B501" i="5" s="1"/>
  <c r="B502" i="5" s="1"/>
  <c r="B503" i="5" s="1"/>
  <c r="B504" i="5" s="1"/>
  <c r="B505" i="5" s="1"/>
  <c r="B506" i="5" s="1"/>
  <c r="B507" i="5" s="1"/>
  <c r="B508" i="5" s="1"/>
  <c r="B509" i="5" s="1"/>
  <c r="B510" i="5" s="1"/>
  <c r="B511" i="5" s="1"/>
  <c r="B512" i="5" s="1"/>
  <c r="B513" i="5" s="1"/>
  <c r="B514" i="5" s="1"/>
  <c r="B515" i="5" s="1"/>
  <c r="B516" i="5" s="1"/>
  <c r="B517" i="5" s="1"/>
  <c r="B518" i="5" s="1"/>
  <c r="B519" i="5" s="1"/>
  <c r="B520" i="5" s="1"/>
  <c r="B521" i="5" s="1"/>
  <c r="B522" i="5" s="1"/>
  <c r="B523" i="5" s="1"/>
  <c r="B524" i="5" s="1"/>
  <c r="B525" i="5" s="1"/>
  <c r="B526" i="5" s="1"/>
  <c r="B527" i="5" s="1"/>
  <c r="B528" i="5" s="1"/>
  <c r="B529" i="5" s="1"/>
  <c r="B530" i="5" s="1"/>
  <c r="B531" i="5" s="1"/>
  <c r="B532" i="5" s="1"/>
  <c r="B533" i="5" s="1"/>
  <c r="B534" i="5" s="1"/>
  <c r="B535" i="5" s="1"/>
  <c r="B536" i="5" s="1"/>
  <c r="B537" i="5" s="1"/>
  <c r="B538" i="5" s="1"/>
  <c r="B539" i="5" s="1"/>
  <c r="B540" i="5" s="1"/>
  <c r="B541" i="5" s="1"/>
  <c r="B542" i="5" s="1"/>
  <c r="B543" i="5" s="1"/>
  <c r="B544" i="5" s="1"/>
  <c r="FB80" i="10"/>
  <c r="FB74" i="10" s="1"/>
  <c r="FB26" i="10"/>
  <c r="N53" i="10"/>
  <c r="L53" i="10"/>
  <c r="M53" i="10"/>
  <c r="FB9" i="10"/>
  <c r="FB66" i="10"/>
  <c r="FB52" i="10" s="1"/>
  <c r="FB8" i="10" l="1"/>
  <c r="FB6" i="10" s="1"/>
  <c r="F48" i="5"/>
  <c r="F52" i="5"/>
  <c r="F45" i="5"/>
  <c r="F47" i="5" s="1"/>
  <c r="F49" i="5" s="1"/>
  <c r="F51" i="5"/>
  <c r="G44" i="5"/>
  <c r="FB7" i="10"/>
  <c r="N9" i="10"/>
  <c r="L9" i="10"/>
  <c r="M9" i="10"/>
  <c r="N7" i="10" l="1"/>
  <c r="M7" i="10"/>
  <c r="L7" i="10"/>
  <c r="G48" i="5"/>
  <c r="H44" i="5"/>
  <c r="G45" i="5"/>
  <c r="G47" i="5" s="1"/>
  <c r="G49" i="5" s="1"/>
  <c r="G52" i="5"/>
  <c r="G51" i="5"/>
  <c r="E48" i="5"/>
  <c r="E47" i="5"/>
  <c r="H48" i="5" l="1"/>
  <c r="I44" i="5"/>
  <c r="H45" i="5"/>
  <c r="H47" i="5" s="1"/>
  <c r="H49" i="5" s="1"/>
  <c r="H52" i="5"/>
  <c r="H51" i="5"/>
  <c r="E51" i="5"/>
  <c r="D47" i="5"/>
  <c r="E49" i="5"/>
  <c r="D48" i="5"/>
  <c r="E52" i="5"/>
  <c r="I48" i="5" l="1"/>
  <c r="I45" i="5"/>
  <c r="I47" i="5" s="1"/>
  <c r="I49" i="5" s="1"/>
  <c r="I52" i="5"/>
  <c r="I51" i="5"/>
  <c r="J44" i="5"/>
  <c r="D49" i="5"/>
  <c r="D4" i="5" s="1"/>
  <c r="J48" i="5" l="1"/>
  <c r="K44" i="5"/>
  <c r="J51" i="5"/>
  <c r="J45" i="5"/>
  <c r="J47" i="5" s="1"/>
  <c r="J49" i="5" s="1"/>
  <c r="J52" i="5"/>
  <c r="K48" i="5" l="1"/>
  <c r="K52" i="5"/>
  <c r="K51" i="5"/>
  <c r="K45" i="5"/>
  <c r="K47" i="5" s="1"/>
  <c r="K49" i="5" s="1"/>
  <c r="L44" i="5"/>
  <c r="L48" i="5" l="1"/>
  <c r="L51" i="5"/>
  <c r="M44" i="5"/>
  <c r="L45" i="5"/>
  <c r="L47" i="5" s="1"/>
  <c r="L49" i="5" s="1"/>
  <c r="L52" i="5"/>
  <c r="M48" i="5" l="1"/>
  <c r="M45" i="5"/>
  <c r="M47" i="5" s="1"/>
  <c r="M49" i="5" s="1"/>
  <c r="M51" i="5"/>
  <c r="M52" i="5"/>
  <c r="N44" i="5"/>
  <c r="N48" i="5" l="1"/>
  <c r="N52" i="5"/>
  <c r="N51" i="5"/>
  <c r="O44" i="5"/>
  <c r="N45" i="5"/>
  <c r="N47" i="5" s="1"/>
  <c r="N49" i="5" s="1"/>
  <c r="O48" i="5" l="1"/>
  <c r="P44" i="5"/>
  <c r="O45" i="5"/>
  <c r="O47" i="5" s="1"/>
  <c r="O49" i="5" s="1"/>
  <c r="O51" i="5"/>
  <c r="O52" i="5"/>
  <c r="P48" i="5" l="1"/>
  <c r="P51" i="5"/>
  <c r="Q44" i="5"/>
  <c r="P52" i="5"/>
  <c r="P45" i="5"/>
  <c r="P47" i="5" s="1"/>
  <c r="P49" i="5" s="1"/>
  <c r="Q48" i="5" l="1"/>
  <c r="R44" i="5"/>
  <c r="Q45" i="5"/>
  <c r="Q47" i="5" s="1"/>
  <c r="Q49" i="5" s="1"/>
  <c r="Q51" i="5"/>
  <c r="Q52" i="5"/>
  <c r="R48" i="5" l="1"/>
  <c r="R45" i="5"/>
  <c r="R47" i="5" s="1"/>
  <c r="R49" i="5" s="1"/>
  <c r="R52" i="5"/>
  <c r="S44" i="5"/>
  <c r="R51" i="5"/>
  <c r="S48" i="5" l="1"/>
  <c r="S51" i="5"/>
  <c r="S52" i="5"/>
  <c r="S45" i="5"/>
  <c r="S47" i="5" s="1"/>
  <c r="S49" i="5" s="1"/>
  <c r="T44" i="5"/>
  <c r="T48" i="5" l="1"/>
  <c r="T51" i="5"/>
  <c r="T52" i="5"/>
  <c r="T45" i="5"/>
  <c r="T47" i="5" s="1"/>
  <c r="T49" i="5" s="1"/>
  <c r="U44" i="5"/>
  <c r="U48" i="5" l="1"/>
  <c r="V44" i="5"/>
  <c r="U51" i="5"/>
  <c r="U52" i="5"/>
  <c r="U45" i="5"/>
  <c r="U47" i="5" s="1"/>
  <c r="U49" i="5" s="1"/>
  <c r="V48" i="5" l="1"/>
  <c r="V45" i="5"/>
  <c r="V47" i="5" s="1"/>
  <c r="V49" i="5" s="1"/>
  <c r="W44" i="5"/>
  <c r="V51" i="5"/>
  <c r="V52" i="5"/>
  <c r="W48" i="5" l="1"/>
  <c r="W51" i="5"/>
  <c r="W45" i="5"/>
  <c r="W47" i="5" s="1"/>
  <c r="W49" i="5" s="1"/>
  <c r="W52" i="5"/>
  <c r="X44" i="5"/>
  <c r="X48" i="5" l="1"/>
  <c r="X45" i="5"/>
  <c r="X47" i="5" s="1"/>
  <c r="X49" i="5" s="1"/>
  <c r="X51" i="5"/>
  <c r="X52" i="5"/>
  <c r="Y44" i="5"/>
  <c r="Y48" i="5" l="1"/>
  <c r="Y51" i="5"/>
  <c r="Y45" i="5"/>
  <c r="Y47" i="5" s="1"/>
  <c r="Y49" i="5" s="1"/>
  <c r="Y52" i="5"/>
  <c r="Z44" i="5"/>
  <c r="Z48" i="5" l="1"/>
  <c r="AA44" i="5"/>
  <c r="Z52" i="5"/>
  <c r="Z51" i="5"/>
  <c r="Z45" i="5"/>
  <c r="Z47" i="5" s="1"/>
  <c r="Z49" i="5" s="1"/>
  <c r="AA48" i="5" l="1"/>
  <c r="AA51" i="5"/>
  <c r="AA45" i="5"/>
  <c r="AA47" i="5" s="1"/>
  <c r="AA49" i="5" s="1"/>
  <c r="AB44" i="5"/>
  <c r="AA52" i="5"/>
  <c r="AB48" i="5" l="1"/>
  <c r="AB51" i="5"/>
  <c r="AB52" i="5"/>
  <c r="AC44" i="5"/>
  <c r="AB45" i="5"/>
  <c r="AB47" i="5" s="1"/>
  <c r="AB49" i="5" s="1"/>
  <c r="AC48" i="5" l="1"/>
  <c r="AC45" i="5"/>
  <c r="AC47" i="5" s="1"/>
  <c r="AC49" i="5" s="1"/>
  <c r="AC51" i="5"/>
  <c r="AC52" i="5"/>
  <c r="AD44" i="5"/>
  <c r="AD48" i="5" l="1"/>
  <c r="AD51" i="5"/>
  <c r="AE44" i="5"/>
  <c r="AD52" i="5"/>
  <c r="AD45" i="5"/>
  <c r="AD47" i="5" s="1"/>
  <c r="AD49" i="5" s="1"/>
  <c r="AE48" i="5" l="1"/>
  <c r="AE45" i="5"/>
  <c r="AE47" i="5" s="1"/>
  <c r="AE49" i="5" s="1"/>
  <c r="AE52" i="5"/>
  <c r="AE51" i="5"/>
  <c r="AF44" i="5"/>
  <c r="AF48" i="5" l="1"/>
  <c r="AF52" i="5"/>
  <c r="AG44" i="5"/>
  <c r="AF51" i="5"/>
  <c r="AF45" i="5"/>
  <c r="AF47" i="5" s="1"/>
  <c r="AF49" i="5" s="1"/>
  <c r="AG48" i="5" l="1"/>
  <c r="AH44" i="5"/>
  <c r="AG51" i="5"/>
  <c r="AG52" i="5"/>
  <c r="AG45" i="5"/>
  <c r="AG47" i="5" s="1"/>
  <c r="AG49" i="5" s="1"/>
  <c r="AH48" i="5" l="1"/>
  <c r="AH51" i="5"/>
  <c r="AH52" i="5"/>
  <c r="AH45" i="5"/>
  <c r="AH47" i="5" s="1"/>
  <c r="AH49" i="5" s="1"/>
  <c r="AI44" i="5"/>
  <c r="AI48" i="5" l="1"/>
  <c r="AI51" i="5"/>
  <c r="AI45" i="5"/>
  <c r="AI47" i="5" s="1"/>
  <c r="AI49" i="5" s="1"/>
  <c r="AJ44" i="5"/>
  <c r="AI52" i="5"/>
  <c r="AJ48" i="5" l="1"/>
  <c r="AJ52" i="5"/>
  <c r="AJ45" i="5"/>
  <c r="AJ47" i="5" s="1"/>
  <c r="AJ49" i="5" s="1"/>
  <c r="AJ51" i="5"/>
  <c r="AK44" i="5"/>
  <c r="AK48" i="5" l="1"/>
  <c r="AK51" i="5"/>
  <c r="AK52" i="5"/>
  <c r="AK45" i="5"/>
  <c r="AK47" i="5" s="1"/>
  <c r="AK49" i="5" s="1"/>
  <c r="AL44" i="5"/>
  <c r="AL48" i="5" l="1"/>
  <c r="AM44" i="5"/>
  <c r="AL45" i="5"/>
  <c r="AL47" i="5" s="1"/>
  <c r="AL49" i="5" s="1"/>
  <c r="AL52" i="5"/>
  <c r="AL51" i="5"/>
  <c r="AM48" i="5" l="1"/>
  <c r="AN44" i="5"/>
  <c r="AM51" i="5"/>
  <c r="AM45" i="5"/>
  <c r="AM47" i="5" s="1"/>
  <c r="AM49" i="5" s="1"/>
  <c r="AM52" i="5"/>
  <c r="AN48" i="5" l="1"/>
  <c r="AN45" i="5"/>
  <c r="AN47" i="5" s="1"/>
  <c r="AN49" i="5" s="1"/>
  <c r="AN51" i="5"/>
  <c r="AN52" i="5"/>
  <c r="AO44" i="5"/>
  <c r="AO48" i="5" l="1"/>
  <c r="AO51" i="5"/>
  <c r="AO52" i="5"/>
  <c r="AO45" i="5"/>
  <c r="AO47" i="5" s="1"/>
  <c r="AO49" i="5" s="1"/>
  <c r="AP44" i="5"/>
  <c r="AP48" i="5" l="1"/>
  <c r="AP45" i="5"/>
  <c r="AP47" i="5" s="1"/>
  <c r="AP49" i="5" s="1"/>
  <c r="AQ44" i="5"/>
  <c r="AP52" i="5"/>
  <c r="AP51" i="5"/>
  <c r="AQ48" i="5" l="1"/>
  <c r="AQ51" i="5"/>
  <c r="AR44" i="5"/>
  <c r="AQ45" i="5"/>
  <c r="AQ47" i="5" s="1"/>
  <c r="AQ49" i="5" s="1"/>
  <c r="AQ52" i="5"/>
  <c r="AR48" i="5" l="1"/>
  <c r="AR52" i="5"/>
  <c r="AR45" i="5"/>
  <c r="AR47" i="5" s="1"/>
  <c r="AR49" i="5" s="1"/>
  <c r="AR51" i="5"/>
  <c r="AS44" i="5"/>
  <c r="AS48" i="5" l="1"/>
  <c r="AS52" i="5"/>
  <c r="AS51" i="5"/>
  <c r="AS45" i="5"/>
  <c r="AS47" i="5" s="1"/>
  <c r="AS49" i="5" s="1"/>
  <c r="AT44" i="5"/>
  <c r="AT48" i="5" l="1"/>
  <c r="AT45" i="5"/>
  <c r="AT47" i="5" s="1"/>
  <c r="AT49" i="5" s="1"/>
  <c r="AT52" i="5"/>
  <c r="AT51" i="5"/>
  <c r="AU44" i="5"/>
  <c r="AU48" i="5" l="1"/>
  <c r="AV44" i="5"/>
  <c r="AU52" i="5"/>
  <c r="AU45" i="5"/>
  <c r="AU47" i="5" s="1"/>
  <c r="AU49" i="5" s="1"/>
  <c r="AU51" i="5"/>
  <c r="AV48" i="5" l="1"/>
  <c r="AV52" i="5"/>
  <c r="AV51" i="5"/>
  <c r="AV45" i="5"/>
  <c r="AV47" i="5" s="1"/>
  <c r="AV49" i="5" s="1"/>
  <c r="AW44" i="5"/>
  <c r="AW48" i="5" l="1"/>
  <c r="AX44" i="5"/>
  <c r="AW45" i="5"/>
  <c r="AW47" i="5" s="1"/>
  <c r="AW49" i="5" s="1"/>
  <c r="AW52" i="5"/>
  <c r="AW51" i="5"/>
  <c r="AX48" i="5" l="1"/>
  <c r="AX45" i="5"/>
  <c r="AX47" i="5" s="1"/>
  <c r="AX49" i="5" s="1"/>
  <c r="AX52" i="5"/>
  <c r="AY44" i="5"/>
  <c r="AX51" i="5"/>
  <c r="AY48" i="5" l="1"/>
  <c r="AY51" i="5"/>
  <c r="AY52" i="5"/>
  <c r="AY45" i="5"/>
  <c r="AY47" i="5" s="1"/>
  <c r="AY49" i="5" s="1"/>
  <c r="AZ44" i="5"/>
  <c r="AZ48" i="5" l="1"/>
  <c r="AZ52" i="5"/>
  <c r="AZ51" i="5"/>
  <c r="BA44" i="5"/>
  <c r="AZ45" i="5"/>
  <c r="AZ47" i="5" s="1"/>
  <c r="AZ49" i="5" s="1"/>
  <c r="BA48" i="5" l="1"/>
  <c r="BB44" i="5"/>
  <c r="BA52" i="5"/>
  <c r="BA45" i="5"/>
  <c r="BA47" i="5" s="1"/>
  <c r="BA49" i="5" s="1"/>
  <c r="BA51" i="5"/>
  <c r="BB48" i="5" l="1"/>
  <c r="BB51" i="5"/>
  <c r="BB45" i="5"/>
  <c r="BB47" i="5" s="1"/>
  <c r="BB49" i="5" s="1"/>
  <c r="BC44" i="5"/>
  <c r="BB52" i="5"/>
  <c r="BC48" i="5" l="1"/>
  <c r="BC52" i="5"/>
  <c r="BC51" i="5"/>
  <c r="BD44" i="5"/>
  <c r="BC45" i="5"/>
  <c r="BC47" i="5" s="1"/>
  <c r="BC49" i="5" s="1"/>
  <c r="BD48" i="5" l="1"/>
  <c r="BD51" i="5"/>
  <c r="BE44" i="5"/>
  <c r="BD52" i="5"/>
  <c r="BD45" i="5"/>
  <c r="BD47" i="5" s="1"/>
  <c r="BD49" i="5" s="1"/>
  <c r="BE48" i="5" l="1"/>
  <c r="BF44" i="5"/>
  <c r="BE52" i="5"/>
  <c r="BE51" i="5"/>
  <c r="BE45" i="5"/>
  <c r="BE47" i="5" s="1"/>
  <c r="BE49" i="5" s="1"/>
  <c r="BF48" i="5" l="1"/>
  <c r="BG44" i="5"/>
  <c r="BF51" i="5"/>
  <c r="BF52" i="5"/>
  <c r="BF45" i="5"/>
  <c r="BF47" i="5" s="1"/>
  <c r="BF49" i="5" s="1"/>
  <c r="BG48" i="5" l="1"/>
  <c r="BG51" i="5"/>
  <c r="BG52" i="5"/>
  <c r="BH44" i="5"/>
  <c r="BG45" i="5"/>
  <c r="BG47" i="5" s="1"/>
  <c r="BG49" i="5" s="1"/>
  <c r="BH48" i="5" l="1"/>
  <c r="BI44" i="5"/>
  <c r="BH51" i="5"/>
  <c r="BH52" i="5"/>
  <c r="BH45" i="5"/>
  <c r="BH47" i="5" s="1"/>
  <c r="BH49" i="5" s="1"/>
  <c r="BI48" i="5" l="1"/>
  <c r="BI52" i="5"/>
  <c r="BI51" i="5"/>
  <c r="BJ44" i="5"/>
  <c r="BI45" i="5"/>
  <c r="BI47" i="5" s="1"/>
  <c r="BI49" i="5" s="1"/>
  <c r="BJ48" i="5" l="1"/>
  <c r="BJ52" i="5"/>
  <c r="BJ45" i="5"/>
  <c r="BJ47" i="5" s="1"/>
  <c r="BJ49" i="5" s="1"/>
  <c r="BJ51" i="5"/>
  <c r="BK44" i="5"/>
  <c r="BK48" i="5" l="1"/>
  <c r="BK51" i="5"/>
  <c r="BL44" i="5"/>
  <c r="BK45" i="5"/>
  <c r="BK47" i="5" s="1"/>
  <c r="BK49" i="5" s="1"/>
  <c r="BK52" i="5"/>
  <c r="BL48" i="5" l="1"/>
  <c r="BL51" i="5"/>
  <c r="BL45" i="5"/>
  <c r="BL47" i="5" s="1"/>
  <c r="BL49" i="5" s="1"/>
  <c r="BL52" i="5"/>
  <c r="BM44" i="5"/>
  <c r="BM48" i="5" l="1"/>
  <c r="BN44" i="5"/>
  <c r="BM52" i="5"/>
  <c r="BM51" i="5"/>
  <c r="BM45" i="5"/>
  <c r="BM47" i="5" s="1"/>
  <c r="BM49" i="5" s="1"/>
  <c r="BN48" i="5" l="1"/>
  <c r="BN51" i="5"/>
  <c r="BN52" i="5"/>
  <c r="BO44" i="5"/>
  <c r="BN45" i="5"/>
  <c r="BN47" i="5" s="1"/>
  <c r="BN49" i="5" s="1"/>
  <c r="BO48" i="5" l="1"/>
  <c r="BP44" i="5"/>
  <c r="BO51" i="5"/>
  <c r="BO52" i="5"/>
  <c r="BO45" i="5"/>
  <c r="BO47" i="5" s="1"/>
  <c r="BO49" i="5" s="1"/>
  <c r="BP48" i="5" l="1"/>
  <c r="BP52" i="5"/>
  <c r="BP51" i="5"/>
  <c r="BP45" i="5"/>
  <c r="BP47" i="5" s="1"/>
  <c r="BP49" i="5" s="1"/>
  <c r="BQ44" i="5"/>
  <c r="BQ48" i="5" l="1"/>
  <c r="BQ51" i="5"/>
  <c r="BR44" i="5"/>
  <c r="BQ45" i="5"/>
  <c r="BQ47" i="5" s="1"/>
  <c r="BQ49" i="5" s="1"/>
  <c r="BQ52" i="5"/>
  <c r="BR48" i="5" l="1"/>
  <c r="BR51" i="5"/>
  <c r="BR45" i="5"/>
  <c r="BR47" i="5" s="1"/>
  <c r="BR49" i="5" s="1"/>
  <c r="BR52" i="5"/>
  <c r="BS44" i="5"/>
  <c r="BS48" i="5" l="1"/>
  <c r="BS51" i="5"/>
  <c r="BS52" i="5"/>
  <c r="BT44" i="5"/>
  <c r="BS45" i="5"/>
  <c r="BS47" i="5" s="1"/>
  <c r="BS49" i="5" s="1"/>
  <c r="BT48" i="5" l="1"/>
  <c r="BU44" i="5"/>
  <c r="BT45" i="5"/>
  <c r="BT47" i="5" s="1"/>
  <c r="BT49" i="5" s="1"/>
  <c r="BT52" i="5"/>
  <c r="BT51" i="5"/>
  <c r="BU48" i="5" l="1"/>
  <c r="BU51" i="5"/>
  <c r="BU52" i="5"/>
  <c r="BV44" i="5"/>
  <c r="BU45" i="5"/>
  <c r="BU47" i="5" s="1"/>
  <c r="BU49" i="5" s="1"/>
  <c r="BV48" i="5" l="1"/>
  <c r="BV51" i="5"/>
  <c r="BV52" i="5"/>
  <c r="BW44" i="5"/>
  <c r="BV45" i="5"/>
  <c r="BV47" i="5" s="1"/>
  <c r="BV49" i="5" s="1"/>
  <c r="BW48" i="5" l="1"/>
  <c r="BW45" i="5"/>
  <c r="BW47" i="5" s="1"/>
  <c r="BW49" i="5" s="1"/>
  <c r="BW51" i="5"/>
  <c r="BW52" i="5"/>
  <c r="BX44" i="5"/>
  <c r="BX48" i="5" l="1"/>
  <c r="BX52" i="5"/>
  <c r="BX51" i="5"/>
  <c r="BY44" i="5"/>
  <c r="BX45" i="5"/>
  <c r="BX47" i="5" s="1"/>
  <c r="BX49" i="5" s="1"/>
  <c r="BY48" i="5" l="1"/>
  <c r="BY45" i="5"/>
  <c r="BY47" i="5" s="1"/>
  <c r="BY49" i="5" s="1"/>
  <c r="BY52" i="5"/>
  <c r="BY51" i="5"/>
  <c r="BZ44" i="5"/>
  <c r="BZ48" i="5" l="1"/>
  <c r="BZ52" i="5"/>
  <c r="BZ51" i="5"/>
  <c r="CA44" i="5"/>
  <c r="BZ45" i="5"/>
  <c r="BZ47" i="5" s="1"/>
  <c r="BZ49" i="5" s="1"/>
  <c r="CA48" i="5" l="1"/>
  <c r="CB44" i="5"/>
  <c r="CA45" i="5"/>
  <c r="CA47" i="5" s="1"/>
  <c r="CA49" i="5" s="1"/>
  <c r="CA52" i="5"/>
  <c r="CA51" i="5"/>
  <c r="CB48" i="5" l="1"/>
  <c r="CB45" i="5"/>
  <c r="CB47" i="5" s="1"/>
  <c r="CB49" i="5" s="1"/>
  <c r="CB52" i="5"/>
  <c r="CB51" i="5"/>
  <c r="CC44" i="5"/>
  <c r="CC48" i="5" l="1"/>
  <c r="CC45" i="5"/>
  <c r="CC47" i="5" s="1"/>
  <c r="CC49" i="5" s="1"/>
  <c r="CC52" i="5"/>
  <c r="CC51" i="5"/>
  <c r="CD44" i="5"/>
  <c r="CD48" i="5" l="1"/>
  <c r="CE44" i="5"/>
  <c r="CD51" i="5"/>
  <c r="CD52" i="5"/>
  <c r="CD45" i="5"/>
  <c r="CD47" i="5" s="1"/>
  <c r="CD49" i="5" s="1"/>
  <c r="CE48" i="5" l="1"/>
  <c r="CE51" i="5"/>
  <c r="CE52" i="5"/>
  <c r="CE45" i="5"/>
  <c r="CE47" i="5" s="1"/>
  <c r="CE49" i="5" s="1"/>
  <c r="CF44" i="5"/>
  <c r="CF48" i="5" l="1"/>
  <c r="CG44" i="5"/>
  <c r="CF51" i="5"/>
  <c r="CF52" i="5"/>
  <c r="CF45" i="5"/>
  <c r="CF47" i="5" s="1"/>
  <c r="CF49" i="5" s="1"/>
  <c r="CG48" i="5" l="1"/>
  <c r="CG51" i="5"/>
  <c r="CG45" i="5"/>
  <c r="CG47" i="5" s="1"/>
  <c r="CG49" i="5" s="1"/>
  <c r="CG52" i="5"/>
  <c r="CH44" i="5"/>
  <c r="CH48" i="5" l="1"/>
  <c r="CH45" i="5"/>
  <c r="CH47" i="5" s="1"/>
  <c r="CH49" i="5" s="1"/>
  <c r="CH52" i="5"/>
  <c r="CH51" i="5"/>
  <c r="CI44" i="5"/>
  <c r="CI48" i="5" l="1"/>
  <c r="CI45" i="5"/>
  <c r="CI47" i="5" s="1"/>
  <c r="CI49" i="5" s="1"/>
  <c r="CI51" i="5"/>
  <c r="CI52" i="5"/>
  <c r="CJ44" i="5"/>
  <c r="CJ48" i="5" l="1"/>
  <c r="CJ51" i="5"/>
  <c r="CJ52" i="5"/>
  <c r="CK44" i="5"/>
  <c r="CJ45" i="5"/>
  <c r="CJ47" i="5" s="1"/>
  <c r="CJ49" i="5" s="1"/>
  <c r="CK48" i="5" l="1"/>
  <c r="CK45" i="5"/>
  <c r="CK47" i="5" s="1"/>
  <c r="CK49" i="5" s="1"/>
  <c r="CK52" i="5"/>
  <c r="CL44" i="5"/>
  <c r="CK51" i="5"/>
  <c r="CL48" i="5" l="1"/>
  <c r="CL52" i="5"/>
  <c r="CL45" i="5"/>
  <c r="CL47" i="5" s="1"/>
  <c r="CL49" i="5" s="1"/>
  <c r="CL51" i="5"/>
  <c r="CM44" i="5"/>
  <c r="CM48" i="5" l="1"/>
  <c r="CM51" i="5"/>
  <c r="CM45" i="5"/>
  <c r="CM47" i="5" s="1"/>
  <c r="CM49" i="5" s="1"/>
  <c r="CM52" i="5"/>
  <c r="CN44" i="5"/>
  <c r="CN48" i="5" l="1"/>
  <c r="CN45" i="5"/>
  <c r="CN47" i="5" s="1"/>
  <c r="CN49" i="5" s="1"/>
  <c r="CN52" i="5"/>
  <c r="CN51" i="5"/>
  <c r="CO44" i="5"/>
  <c r="CO48" i="5" l="1"/>
  <c r="CO52" i="5"/>
  <c r="CO51" i="5"/>
  <c r="CP44" i="5"/>
  <c r="CO45" i="5"/>
  <c r="CO47" i="5" s="1"/>
  <c r="CO49" i="5" s="1"/>
  <c r="CP48" i="5" l="1"/>
  <c r="CP51" i="5"/>
  <c r="CP45" i="5"/>
  <c r="CP47" i="5" s="1"/>
  <c r="CP49" i="5" s="1"/>
  <c r="CQ44" i="5"/>
  <c r="CP52" i="5"/>
  <c r="CQ48" i="5" l="1"/>
  <c r="CR44" i="5"/>
  <c r="CQ52" i="5"/>
  <c r="CQ45" i="5"/>
  <c r="CQ47" i="5" s="1"/>
  <c r="CQ49" i="5" s="1"/>
  <c r="CQ51" i="5"/>
  <c r="CR48" i="5" l="1"/>
  <c r="CR52" i="5"/>
  <c r="CR51" i="5"/>
  <c r="CS44" i="5"/>
  <c r="CR45" i="5"/>
  <c r="CR47" i="5" s="1"/>
  <c r="CR49" i="5" s="1"/>
  <c r="CS48" i="5" l="1"/>
  <c r="CS45" i="5"/>
  <c r="CS47" i="5" s="1"/>
  <c r="CS49" i="5" s="1"/>
  <c r="CS51" i="5"/>
  <c r="CS52" i="5"/>
  <c r="CT44" i="5"/>
  <c r="CT48" i="5" l="1"/>
  <c r="CT45" i="5"/>
  <c r="CT47" i="5" s="1"/>
  <c r="CT49" i="5" s="1"/>
  <c r="CT52" i="5"/>
  <c r="CU44" i="5"/>
  <c r="CT51" i="5"/>
  <c r="CU48" i="5" l="1"/>
  <c r="CU51" i="5"/>
  <c r="CU52" i="5"/>
  <c r="CU45" i="5"/>
  <c r="CU47" i="5" s="1"/>
  <c r="CU49" i="5" s="1"/>
  <c r="CV44" i="5"/>
  <c r="CV48" i="5" l="1"/>
  <c r="CW44" i="5"/>
  <c r="CV45" i="5"/>
  <c r="CV47" i="5" s="1"/>
  <c r="CV49" i="5" s="1"/>
  <c r="CV51" i="5"/>
  <c r="CV52" i="5"/>
  <c r="CW48" i="5" l="1"/>
  <c r="CW51" i="5"/>
  <c r="CW45" i="5"/>
  <c r="CW47" i="5" s="1"/>
  <c r="CW49" i="5" s="1"/>
  <c r="CX44" i="5"/>
  <c r="CW52" i="5"/>
  <c r="CX48" i="5" l="1"/>
  <c r="CX52" i="5"/>
  <c r="CX45" i="5"/>
  <c r="CX47" i="5" s="1"/>
  <c r="CX49" i="5" s="1"/>
  <c r="CX51" i="5"/>
  <c r="CY44" i="5"/>
  <c r="CY48" i="5" l="1"/>
  <c r="CY51" i="5"/>
  <c r="CY45" i="5"/>
  <c r="CY47" i="5" s="1"/>
  <c r="CY49" i="5" s="1"/>
  <c r="CY52" i="5"/>
  <c r="CZ44" i="5"/>
  <c r="CZ48" i="5" l="1"/>
  <c r="CZ45" i="5"/>
  <c r="CZ47" i="5" s="1"/>
  <c r="CZ49" i="5" s="1"/>
  <c r="CZ52" i="5"/>
  <c r="CZ51" i="5"/>
  <c r="DA44" i="5"/>
  <c r="DA48" i="5" l="1"/>
  <c r="DA52" i="5"/>
  <c r="DA45" i="5"/>
  <c r="DA47" i="5" s="1"/>
  <c r="DA49" i="5" s="1"/>
  <c r="DB44" i="5"/>
  <c r="DA51" i="5"/>
  <c r="DB48" i="5" l="1"/>
  <c r="DB52" i="5"/>
  <c r="DB45" i="5"/>
  <c r="DB47" i="5" s="1"/>
  <c r="DB49" i="5" s="1"/>
  <c r="DB51" i="5"/>
  <c r="DC44" i="5"/>
  <c r="DC48" i="5" l="1"/>
  <c r="DC51" i="5"/>
  <c r="DD44" i="5"/>
  <c r="DC45" i="5"/>
  <c r="DC47" i="5" s="1"/>
  <c r="DC49" i="5" s="1"/>
  <c r="DC52" i="5"/>
  <c r="DD48" i="5" l="1"/>
  <c r="DD45" i="5"/>
  <c r="DD47" i="5" s="1"/>
  <c r="DD49" i="5" s="1"/>
  <c r="DD51" i="5"/>
  <c r="DE44" i="5"/>
  <c r="DD52" i="5"/>
  <c r="DE48" i="5" l="1"/>
  <c r="DE45" i="5"/>
  <c r="DE47" i="5" s="1"/>
  <c r="DE49" i="5" s="1"/>
  <c r="DE51" i="5"/>
  <c r="DE52" i="5"/>
  <c r="DF44" i="5"/>
  <c r="DF48" i="5" l="1"/>
  <c r="DF52" i="5"/>
  <c r="DG44" i="5"/>
  <c r="DF51" i="5"/>
  <c r="DF45" i="5"/>
  <c r="DF47" i="5" s="1"/>
  <c r="DF49" i="5" s="1"/>
  <c r="DG48" i="5" l="1"/>
  <c r="DH44" i="5"/>
  <c r="DG52" i="5"/>
  <c r="DG51" i="5"/>
  <c r="DG45" i="5"/>
  <c r="DG47" i="5" s="1"/>
  <c r="DG49" i="5" s="1"/>
  <c r="DH48" i="5" l="1"/>
  <c r="DH45" i="5"/>
  <c r="DH47" i="5" s="1"/>
  <c r="DH49" i="5" s="1"/>
  <c r="DH51" i="5"/>
  <c r="DH52" i="5"/>
  <c r="DI44" i="5"/>
  <c r="DI48" i="5" l="1"/>
  <c r="DI52" i="5"/>
  <c r="DI51" i="5"/>
  <c r="DJ44" i="5"/>
  <c r="DI45" i="5"/>
  <c r="DI47" i="5" s="1"/>
  <c r="DI49" i="5" s="1"/>
  <c r="DJ48" i="5" l="1"/>
  <c r="DJ51" i="5"/>
  <c r="DJ52" i="5"/>
  <c r="DJ45" i="5"/>
  <c r="DJ47" i="5" s="1"/>
  <c r="DJ49" i="5" s="1"/>
  <c r="DK44" i="5"/>
  <c r="DK48" i="5" l="1"/>
  <c r="DK45" i="5"/>
  <c r="DK47" i="5" s="1"/>
  <c r="DK49" i="5" s="1"/>
  <c r="DL44" i="5"/>
  <c r="DK51" i="5"/>
  <c r="DK52" i="5"/>
  <c r="DL48" i="5" l="1"/>
  <c r="DL51" i="5"/>
  <c r="DL52" i="5"/>
  <c r="DL45" i="5"/>
  <c r="DL47" i="5" s="1"/>
  <c r="DL49" i="5" s="1"/>
  <c r="DM44" i="5"/>
  <c r="DM48" i="5" l="1"/>
  <c r="DM52" i="5"/>
  <c r="DM45" i="5"/>
  <c r="DM47" i="5" s="1"/>
  <c r="DM49" i="5" s="1"/>
  <c r="DM51" i="5"/>
  <c r="DN44" i="5"/>
  <c r="DN48" i="5" l="1"/>
  <c r="DO44" i="5"/>
  <c r="DN52" i="5"/>
  <c r="DN45" i="5"/>
  <c r="DN47" i="5" s="1"/>
  <c r="DN49" i="5" s="1"/>
  <c r="DN51" i="5"/>
  <c r="DO48" i="5" l="1"/>
  <c r="DO52" i="5"/>
  <c r="DO51" i="5"/>
  <c r="DP44" i="5"/>
  <c r="DO45" i="5"/>
  <c r="DO47" i="5" s="1"/>
  <c r="DO49" i="5" s="1"/>
  <c r="DP48" i="5" l="1"/>
  <c r="DP45" i="5"/>
  <c r="DP47" i="5" s="1"/>
  <c r="DP49" i="5" s="1"/>
  <c r="DP52" i="5"/>
  <c r="DP51" i="5"/>
  <c r="DQ44" i="5"/>
  <c r="DQ48" i="5" l="1"/>
  <c r="DR44" i="5"/>
  <c r="DQ45" i="5"/>
  <c r="DQ47" i="5" s="1"/>
  <c r="DQ49" i="5" s="1"/>
  <c r="DQ51" i="5"/>
  <c r="DQ52" i="5"/>
  <c r="DR48" i="5" l="1"/>
  <c r="DR51" i="5"/>
  <c r="DR52" i="5"/>
  <c r="DS44" i="5"/>
  <c r="DR45" i="5"/>
  <c r="DR47" i="5" s="1"/>
  <c r="DR49" i="5" s="1"/>
  <c r="DS48" i="5" l="1"/>
  <c r="DS45" i="5"/>
  <c r="DS47" i="5" s="1"/>
  <c r="DS49" i="5" s="1"/>
  <c r="DS51" i="5"/>
  <c r="DT44" i="5"/>
  <c r="DS52" i="5"/>
  <c r="DT48" i="5" l="1"/>
  <c r="DT45" i="5"/>
  <c r="DT47" i="5" s="1"/>
  <c r="DT49" i="5" s="1"/>
  <c r="DU44" i="5"/>
  <c r="DT51" i="5"/>
  <c r="DT52" i="5"/>
  <c r="DU48" i="5" l="1"/>
  <c r="DU51" i="5"/>
  <c r="DU52" i="5"/>
  <c r="DU45" i="5"/>
  <c r="DU47" i="5" s="1"/>
  <c r="DU49" i="5" s="1"/>
  <c r="DV44" i="5"/>
  <c r="DV48" i="5" l="1"/>
  <c r="DV45" i="5"/>
  <c r="DV47" i="5" s="1"/>
  <c r="DV49" i="5" s="1"/>
  <c r="DV51" i="5"/>
  <c r="DW44" i="5"/>
  <c r="DV52" i="5"/>
  <c r="DW48" i="5" l="1"/>
  <c r="DX44" i="5"/>
  <c r="DW52" i="5"/>
  <c r="DW51" i="5"/>
  <c r="DW45" i="5"/>
  <c r="DW47" i="5" s="1"/>
  <c r="DW49" i="5" s="1"/>
  <c r="DX48" i="5" l="1"/>
  <c r="DX51" i="5"/>
  <c r="DX52" i="5"/>
  <c r="DY44" i="5"/>
  <c r="DX45" i="5"/>
  <c r="DX47" i="5" s="1"/>
  <c r="DX49" i="5" s="1"/>
  <c r="DY48" i="5" l="1"/>
  <c r="DY52" i="5"/>
  <c r="DY51" i="5"/>
  <c r="DZ44" i="5"/>
  <c r="DY45" i="5"/>
  <c r="DY47" i="5" s="1"/>
  <c r="DY49" i="5" s="1"/>
  <c r="DZ48" i="5" l="1"/>
  <c r="EA44" i="5"/>
  <c r="DZ52" i="5"/>
  <c r="DZ45" i="5"/>
  <c r="DZ47" i="5" s="1"/>
  <c r="DZ49" i="5" s="1"/>
  <c r="DZ51" i="5"/>
  <c r="EA48" i="5" l="1"/>
  <c r="EA45" i="5"/>
  <c r="EA47" i="5" s="1"/>
  <c r="EA49" i="5" s="1"/>
  <c r="EA51" i="5"/>
  <c r="EB44" i="5"/>
  <c r="EA52" i="5"/>
  <c r="EB48" i="5" l="1"/>
  <c r="EB51" i="5"/>
  <c r="EC44" i="5"/>
  <c r="EB45" i="5"/>
  <c r="EB47" i="5" s="1"/>
  <c r="EB49" i="5" s="1"/>
  <c r="EB52" i="5"/>
  <c r="EC48" i="5" l="1"/>
  <c r="ED44" i="5"/>
  <c r="EC45" i="5"/>
  <c r="EC47" i="5" s="1"/>
  <c r="EC49" i="5" s="1"/>
  <c r="EC52" i="5"/>
  <c r="EC51" i="5"/>
  <c r="ED48" i="5" l="1"/>
  <c r="ED51" i="5"/>
  <c r="EE44" i="5"/>
  <c r="ED45" i="5"/>
  <c r="ED47" i="5" s="1"/>
  <c r="ED49" i="5" s="1"/>
  <c r="ED52" i="5"/>
  <c r="EE48" i="5" l="1"/>
  <c r="EE52" i="5"/>
  <c r="EF44" i="5"/>
  <c r="EE51" i="5"/>
  <c r="EE45" i="5"/>
  <c r="EE47" i="5" s="1"/>
  <c r="EE49" i="5" s="1"/>
  <c r="EF48" i="5" l="1"/>
  <c r="EG44" i="5"/>
  <c r="EF45" i="5"/>
  <c r="EF47" i="5" s="1"/>
  <c r="EF49" i="5" s="1"/>
  <c r="EF52" i="5"/>
  <c r="EF51" i="5"/>
  <c r="EG48" i="5" l="1"/>
  <c r="EG52" i="5"/>
  <c r="EG45" i="5"/>
  <c r="EG47" i="5" s="1"/>
  <c r="EG49" i="5" s="1"/>
  <c r="EH44" i="5"/>
  <c r="EG51" i="5"/>
  <c r="EH48" i="5" l="1"/>
  <c r="EH51" i="5"/>
  <c r="EH45" i="5"/>
  <c r="EH47" i="5" s="1"/>
  <c r="EH49" i="5" s="1"/>
  <c r="EH52" i="5"/>
  <c r="EI44" i="5"/>
  <c r="EI48" i="5" l="1"/>
  <c r="EI45" i="5"/>
  <c r="EI47" i="5" s="1"/>
  <c r="EI49" i="5" s="1"/>
  <c r="EJ44" i="5"/>
  <c r="EI51" i="5"/>
  <c r="EI52" i="5"/>
  <c r="EJ48" i="5" l="1"/>
  <c r="EJ52" i="5"/>
  <c r="EJ51" i="5"/>
  <c r="EJ45" i="5"/>
  <c r="EJ47" i="5" s="1"/>
  <c r="EJ49" i="5" s="1"/>
  <c r="EK44" i="5"/>
  <c r="EK48" i="5" l="1"/>
  <c r="EK45" i="5"/>
  <c r="EK47" i="5" s="1"/>
  <c r="EK49" i="5" s="1"/>
  <c r="EK52" i="5"/>
  <c r="EL44" i="5"/>
  <c r="EK51" i="5"/>
  <c r="EL48" i="5" l="1"/>
  <c r="EL52" i="5"/>
  <c r="EL45" i="5"/>
  <c r="EL47" i="5" s="1"/>
  <c r="EL49" i="5" s="1"/>
  <c r="EL51" i="5"/>
  <c r="EM44" i="5"/>
  <c r="EM48" i="5" l="1"/>
  <c r="EM45" i="5"/>
  <c r="EM47" i="5" s="1"/>
  <c r="EM49" i="5" s="1"/>
  <c r="EN44" i="5"/>
  <c r="EM52" i="5"/>
  <c r="EM51" i="5"/>
  <c r="EN48" i="5" l="1"/>
  <c r="EN45" i="5"/>
  <c r="EN47" i="5" s="1"/>
  <c r="EN49" i="5" s="1"/>
  <c r="EN52" i="5"/>
  <c r="EO44" i="5"/>
  <c r="EN51" i="5"/>
  <c r="EO48" i="5" l="1"/>
  <c r="EO52" i="5"/>
  <c r="EP44" i="5"/>
  <c r="EO51" i="5"/>
  <c r="EO45" i="5"/>
  <c r="EO47" i="5" s="1"/>
  <c r="EO49" i="5" s="1"/>
  <c r="EP48" i="5" l="1"/>
  <c r="EP52" i="5"/>
  <c r="EP51" i="5"/>
  <c r="EP45" i="5"/>
  <c r="EP47" i="5" s="1"/>
  <c r="EP49" i="5" s="1"/>
  <c r="EQ44" i="5"/>
  <c r="EQ48" i="5" l="1"/>
  <c r="EQ45" i="5"/>
  <c r="EQ47" i="5" s="1"/>
  <c r="EQ49" i="5" s="1"/>
  <c r="ER44" i="5"/>
  <c r="EQ52" i="5"/>
  <c r="EQ51" i="5"/>
  <c r="ER48" i="5" l="1"/>
  <c r="ER45" i="5"/>
  <c r="ER47" i="5" s="1"/>
  <c r="ER49" i="5" s="1"/>
  <c r="ES44" i="5"/>
  <c r="ER51" i="5"/>
  <c r="ER52" i="5"/>
  <c r="ES48" i="5" l="1"/>
  <c r="ES52" i="5"/>
  <c r="ET44" i="5"/>
  <c r="ES45" i="5"/>
  <c r="ES47" i="5" s="1"/>
  <c r="ES49" i="5" s="1"/>
  <c r="ES51" i="5"/>
  <c r="ET48" i="5" l="1"/>
  <c r="ET45" i="5"/>
  <c r="ET47" i="5" s="1"/>
  <c r="ET49" i="5" s="1"/>
  <c r="EU44" i="5"/>
  <c r="ET52" i="5"/>
  <c r="ET51" i="5"/>
  <c r="EU48" i="5" l="1"/>
  <c r="EU45" i="5"/>
  <c r="EU47" i="5" s="1"/>
  <c r="EU49" i="5" s="1"/>
  <c r="EU51" i="5"/>
  <c r="EU52" i="5"/>
  <c r="EV44" i="5"/>
  <c r="EV48" i="5" l="1"/>
  <c r="EV51" i="5"/>
  <c r="EV52" i="5"/>
  <c r="EV45" i="5"/>
  <c r="EV47" i="5" s="1"/>
  <c r="EV49" i="5" s="1"/>
  <c r="EW44" i="5"/>
  <c r="EW48" i="5" l="1"/>
  <c r="EX44" i="5"/>
  <c r="EW52" i="5"/>
  <c r="EW51" i="5"/>
  <c r="EW45" i="5"/>
  <c r="EW47" i="5" s="1"/>
  <c r="EW49" i="5" s="1"/>
  <c r="EX48" i="5" l="1"/>
  <c r="EY44" i="5"/>
  <c r="EX52" i="5"/>
  <c r="EX45" i="5"/>
  <c r="EX47" i="5" s="1"/>
  <c r="EX49" i="5" s="1"/>
  <c r="EX51" i="5"/>
  <c r="EY48" i="5" l="1"/>
  <c r="EY51" i="5"/>
  <c r="EY45" i="5"/>
  <c r="EY47" i="5" s="1"/>
  <c r="EY49" i="5" s="1"/>
  <c r="EZ44" i="5"/>
  <c r="EY52" i="5"/>
  <c r="EZ48" i="5" l="1"/>
  <c r="FA44" i="5"/>
  <c r="EZ52" i="5"/>
  <c r="EZ45" i="5"/>
  <c r="EZ47" i="5" s="1"/>
  <c r="EZ49" i="5" s="1"/>
  <c r="EZ51" i="5"/>
  <c r="FA48" i="5" l="1"/>
  <c r="FA51" i="5"/>
  <c r="FA52" i="5"/>
  <c r="FA45" i="5"/>
  <c r="FA47" i="5" s="1"/>
  <c r="FA49" i="5" s="1"/>
  <c r="FB44" i="5"/>
  <c r="FB48" i="5" l="1"/>
  <c r="FB51" i="5"/>
  <c r="FC44" i="5"/>
  <c r="FB52" i="5"/>
  <c r="FB45" i="5"/>
  <c r="FB47" i="5" s="1"/>
  <c r="FB49" i="5" s="1"/>
  <c r="FC48" i="5" l="1"/>
  <c r="FC51" i="5"/>
  <c r="FD44" i="5"/>
  <c r="FC52" i="5"/>
  <c r="FC45" i="5"/>
  <c r="FC47" i="5" s="1"/>
  <c r="FC49" i="5" s="1"/>
  <c r="FD48" i="5" l="1"/>
  <c r="FD52" i="5"/>
  <c r="FD51" i="5"/>
  <c r="FE44" i="5"/>
  <c r="FD45" i="5"/>
  <c r="FD47" i="5" s="1"/>
  <c r="FD49" i="5" s="1"/>
  <c r="FE48" i="5" l="1"/>
  <c r="FE52" i="5"/>
  <c r="FF44" i="5"/>
  <c r="FE51" i="5"/>
  <c r="FE45" i="5"/>
  <c r="FE47" i="5" s="1"/>
  <c r="FE49" i="5" s="1"/>
  <c r="FF48" i="5" l="1"/>
  <c r="FF51" i="5"/>
  <c r="FF45" i="5"/>
  <c r="FF47" i="5" s="1"/>
  <c r="FF49" i="5" s="1"/>
  <c r="FG44" i="5"/>
  <c r="FF52" i="5"/>
  <c r="FG48" i="5" l="1"/>
  <c r="FG52" i="5"/>
  <c r="FG45" i="5"/>
  <c r="FG47" i="5" s="1"/>
  <c r="FG49" i="5" s="1"/>
  <c r="FH44" i="5"/>
  <c r="FG51" i="5"/>
  <c r="FH48" i="5" l="1"/>
  <c r="FH52" i="5"/>
  <c r="FH51" i="5"/>
  <c r="FI44" i="5"/>
  <c r="FH45" i="5"/>
  <c r="FH47" i="5" s="1"/>
  <c r="FH49" i="5" s="1"/>
  <c r="FI48" i="5" l="1"/>
  <c r="FI51" i="5"/>
  <c r="FI45" i="5"/>
  <c r="FI47" i="5" s="1"/>
  <c r="FI49" i="5" s="1"/>
  <c r="FJ44" i="5"/>
  <c r="FI52" i="5"/>
  <c r="FJ48" i="5" l="1"/>
  <c r="FJ51" i="5"/>
  <c r="FJ45" i="5"/>
  <c r="FJ47" i="5" s="1"/>
  <c r="FJ49" i="5" s="1"/>
  <c r="FJ52" i="5"/>
  <c r="FK44" i="5"/>
  <c r="FK48" i="5" l="1"/>
  <c r="FK51" i="5"/>
  <c r="FK52" i="5"/>
  <c r="FK45" i="5"/>
  <c r="FK47" i="5" s="1"/>
  <c r="FK49" i="5" s="1"/>
  <c r="FL44" i="5"/>
  <c r="FL48" i="5" l="1"/>
  <c r="FL45" i="5"/>
  <c r="FL47" i="5" s="1"/>
  <c r="FL49" i="5" s="1"/>
  <c r="FM44" i="5"/>
  <c r="FL51" i="5"/>
  <c r="FL52" i="5"/>
  <c r="FM48" i="5" l="1"/>
  <c r="FM51" i="5"/>
  <c r="FN44" i="5"/>
  <c r="FM45" i="5"/>
  <c r="FM47" i="5" s="1"/>
  <c r="FM49" i="5" s="1"/>
  <c r="FM52" i="5"/>
  <c r="FN48" i="5" l="1"/>
  <c r="FN52" i="5"/>
  <c r="FO44" i="5"/>
  <c r="FN51" i="5"/>
  <c r="FN45" i="5"/>
  <c r="FN47" i="5" s="1"/>
  <c r="FN49" i="5" s="1"/>
  <c r="FO48" i="5" l="1"/>
  <c r="FP44" i="5"/>
  <c r="FO45" i="5"/>
  <c r="FO47" i="5" s="1"/>
  <c r="FO49" i="5" s="1"/>
  <c r="FO52" i="5"/>
  <c r="FO51" i="5"/>
  <c r="FP48" i="5" l="1"/>
  <c r="FQ44" i="5"/>
  <c r="FP52" i="5"/>
  <c r="FP45" i="5"/>
  <c r="FP47" i="5" s="1"/>
  <c r="FP49" i="5" s="1"/>
  <c r="FP51" i="5"/>
  <c r="FQ48" i="5" l="1"/>
  <c r="FR44" i="5"/>
  <c r="FQ52" i="5"/>
  <c r="FQ51" i="5"/>
  <c r="FQ45" i="5"/>
  <c r="FQ47" i="5" s="1"/>
  <c r="FQ49" i="5" s="1"/>
  <c r="FR48" i="5" l="1"/>
  <c r="FR52" i="5"/>
  <c r="FR45" i="5"/>
  <c r="FR47" i="5" s="1"/>
  <c r="FR49" i="5" s="1"/>
  <c r="FS44" i="5"/>
  <c r="FR51" i="5"/>
  <c r="FS48" i="5" l="1"/>
  <c r="FT44" i="5"/>
  <c r="FS45" i="5"/>
  <c r="FS47" i="5" s="1"/>
  <c r="FS49" i="5" s="1"/>
  <c r="FS51" i="5"/>
  <c r="FS52" i="5"/>
  <c r="FT48" i="5" l="1"/>
  <c r="FT45" i="5"/>
  <c r="FT47" i="5" s="1"/>
  <c r="FT49" i="5" s="1"/>
  <c r="FT51" i="5"/>
  <c r="FU44" i="5"/>
  <c r="FT52" i="5"/>
  <c r="FU48" i="5" l="1"/>
  <c r="FU45" i="5"/>
  <c r="FU47" i="5" s="1"/>
  <c r="FU49" i="5" s="1"/>
  <c r="FV44" i="5"/>
  <c r="FU52" i="5"/>
  <c r="FU51" i="5"/>
  <c r="FV48" i="5" l="1"/>
  <c r="FV52" i="5"/>
  <c r="FV51" i="5"/>
  <c r="FV45" i="5"/>
  <c r="FV47" i="5" s="1"/>
  <c r="FV49" i="5" s="1"/>
  <c r="FW44" i="5"/>
  <c r="FW48" i="5" l="1"/>
  <c r="FW52" i="5"/>
  <c r="FW45" i="5"/>
  <c r="FW47" i="5" s="1"/>
  <c r="FW49" i="5" s="1"/>
  <c r="FW51" i="5"/>
  <c r="FX44" i="5"/>
  <c r="FX48" i="5" l="1"/>
  <c r="FX52" i="5"/>
  <c r="FY44" i="5"/>
  <c r="FX51" i="5"/>
  <c r="FX45" i="5"/>
  <c r="FX47" i="5" s="1"/>
  <c r="FX49" i="5" s="1"/>
  <c r="FY48" i="5" l="1"/>
  <c r="FZ44" i="5"/>
  <c r="FY45" i="5"/>
  <c r="FY47" i="5" s="1"/>
  <c r="FY49" i="5" s="1"/>
  <c r="FY52" i="5"/>
  <c r="FY51" i="5"/>
  <c r="FZ48" i="5" l="1"/>
  <c r="FZ51" i="5"/>
  <c r="GA44" i="5"/>
  <c r="FZ45" i="5"/>
  <c r="FZ47" i="5" s="1"/>
  <c r="FZ49" i="5" s="1"/>
  <c r="FZ52" i="5"/>
  <c r="GA48" i="5" l="1"/>
  <c r="GA52" i="5"/>
  <c r="GA51" i="5"/>
  <c r="GB44" i="5"/>
  <c r="GA45" i="5"/>
  <c r="GA47" i="5" s="1"/>
  <c r="GA49" i="5" s="1"/>
  <c r="GB48" i="5" l="1"/>
  <c r="GB45" i="5"/>
  <c r="GB47" i="5" s="1"/>
  <c r="GB49" i="5" s="1"/>
  <c r="GC44" i="5"/>
  <c r="GB52" i="5"/>
  <c r="GB51" i="5"/>
  <c r="GC48" i="5" l="1"/>
  <c r="GC45" i="5"/>
  <c r="GC47" i="5" s="1"/>
  <c r="GC49" i="5" s="1"/>
  <c r="GC52" i="5"/>
  <c r="GC51" i="5"/>
  <c r="GD44" i="5"/>
  <c r="GD48" i="5" l="1"/>
  <c r="GD51" i="5"/>
  <c r="GD45" i="5"/>
  <c r="GD47" i="5" s="1"/>
  <c r="GD49" i="5" s="1"/>
  <c r="GD52" i="5"/>
  <c r="GE44" i="5"/>
  <c r="GE48" i="5" l="1"/>
  <c r="GE52" i="5"/>
  <c r="GE51" i="5"/>
  <c r="GE45" i="5"/>
  <c r="GE47" i="5" s="1"/>
  <c r="GE49" i="5" s="1"/>
  <c r="GF44" i="5"/>
  <c r="GF48" i="5" l="1"/>
  <c r="GG44" i="5"/>
  <c r="GF51" i="5"/>
  <c r="GF45" i="5"/>
  <c r="GF47" i="5" s="1"/>
  <c r="GF49" i="5" s="1"/>
  <c r="GF52" i="5"/>
  <c r="GG48" i="5" l="1"/>
  <c r="GG45" i="5"/>
  <c r="GG47" i="5" s="1"/>
  <c r="GG49" i="5" s="1"/>
  <c r="GG52" i="5"/>
  <c r="GG51" i="5"/>
  <c r="GH44" i="5"/>
  <c r="GH48" i="5" l="1"/>
  <c r="GH51" i="5"/>
  <c r="GI44" i="5"/>
  <c r="GH45" i="5"/>
  <c r="GH47" i="5" s="1"/>
  <c r="GH49" i="5" s="1"/>
  <c r="GH52" i="5"/>
  <c r="GI48" i="5" l="1"/>
  <c r="GI51" i="5"/>
  <c r="GI45" i="5"/>
  <c r="GI47" i="5" s="1"/>
  <c r="GI49" i="5" s="1"/>
  <c r="GJ44" i="5"/>
  <c r="GI52" i="5"/>
  <c r="GJ48" i="5" l="1"/>
  <c r="GJ52" i="5"/>
  <c r="GK44" i="5"/>
  <c r="GJ51" i="5"/>
  <c r="GJ45" i="5"/>
  <c r="GJ47" i="5" s="1"/>
  <c r="GJ49" i="5" s="1"/>
  <c r="GK48" i="5" l="1"/>
  <c r="GK52" i="5"/>
  <c r="GL44" i="5"/>
  <c r="GK51" i="5"/>
  <c r="GK45" i="5"/>
  <c r="GK47" i="5" s="1"/>
  <c r="GK49" i="5" s="1"/>
  <c r="GL48" i="5" l="1"/>
  <c r="GM44" i="5"/>
  <c r="GL51" i="5"/>
  <c r="GL52" i="5"/>
  <c r="GL45" i="5"/>
  <c r="GL47" i="5" s="1"/>
  <c r="GL49" i="5" s="1"/>
  <c r="GM48" i="5" l="1"/>
  <c r="GM52" i="5"/>
  <c r="GN44" i="5"/>
  <c r="GM51" i="5"/>
  <c r="GM45" i="5"/>
  <c r="GM47" i="5" s="1"/>
  <c r="GM49" i="5" s="1"/>
  <c r="GN48" i="5" l="1"/>
  <c r="GN52" i="5"/>
  <c r="GO44" i="5"/>
  <c r="GN45" i="5"/>
  <c r="GN47" i="5" s="1"/>
  <c r="GN49" i="5" s="1"/>
  <c r="GN51" i="5"/>
  <c r="GO48" i="5" l="1"/>
  <c r="GO51" i="5"/>
  <c r="GP44" i="5"/>
  <c r="GO52" i="5"/>
  <c r="GO45" i="5"/>
  <c r="GO47" i="5" s="1"/>
  <c r="GO49" i="5" s="1"/>
  <c r="GP48" i="5" l="1"/>
  <c r="GQ44" i="5"/>
  <c r="GP52" i="5"/>
  <c r="GP45" i="5"/>
  <c r="GP47" i="5" s="1"/>
  <c r="GP49" i="5" s="1"/>
  <c r="GP51" i="5"/>
  <c r="GQ48" i="5" l="1"/>
  <c r="GQ45" i="5"/>
  <c r="GQ47" i="5" s="1"/>
  <c r="GQ49" i="5" s="1"/>
  <c r="GQ52" i="5"/>
  <c r="GR44" i="5"/>
  <c r="GQ51" i="5"/>
  <c r="GR48" i="5" l="1"/>
  <c r="GR52" i="5"/>
  <c r="GR45" i="5"/>
  <c r="GR47" i="5" s="1"/>
  <c r="GR49" i="5" s="1"/>
  <c r="GS44" i="5"/>
  <c r="GR51" i="5"/>
  <c r="GS48" i="5" l="1"/>
  <c r="GT44" i="5"/>
  <c r="GS51" i="5"/>
  <c r="GS45" i="5"/>
  <c r="GS47" i="5" s="1"/>
  <c r="GS49" i="5" s="1"/>
  <c r="GS52" i="5"/>
  <c r="GT48" i="5" l="1"/>
  <c r="GU44" i="5"/>
  <c r="GT51" i="5"/>
  <c r="GT52" i="5"/>
  <c r="GT45" i="5"/>
  <c r="GT47" i="5" s="1"/>
  <c r="GT49" i="5" s="1"/>
  <c r="GU48" i="5" l="1"/>
  <c r="GU51" i="5"/>
  <c r="GV44" i="5"/>
  <c r="GU45" i="5"/>
  <c r="GU47" i="5" s="1"/>
  <c r="GU49" i="5" s="1"/>
  <c r="GU52" i="5"/>
  <c r="GV48" i="5" l="1"/>
  <c r="GW44" i="5"/>
  <c r="GV52" i="5"/>
  <c r="GV51" i="5"/>
  <c r="GV45" i="5"/>
  <c r="GV47" i="5" s="1"/>
  <c r="GV49" i="5" s="1"/>
  <c r="GW48" i="5" l="1"/>
  <c r="GW45" i="5"/>
  <c r="GW47" i="5" s="1"/>
  <c r="GW49" i="5" s="1"/>
  <c r="GX44" i="5"/>
  <c r="GW52" i="5"/>
  <c r="GW51" i="5"/>
  <c r="GX48" i="5" l="1"/>
  <c r="GX52" i="5"/>
  <c r="GX51" i="5"/>
  <c r="GX45" i="5"/>
  <c r="GX47" i="5" s="1"/>
  <c r="GX49" i="5" s="1"/>
  <c r="GY44" i="5"/>
  <c r="GY48" i="5" l="1"/>
  <c r="GY52" i="5"/>
  <c r="GY45" i="5"/>
  <c r="GY47" i="5" s="1"/>
  <c r="GY49" i="5" s="1"/>
  <c r="GZ44" i="5"/>
  <c r="GY51" i="5"/>
  <c r="GZ48" i="5" l="1"/>
  <c r="GZ51" i="5"/>
  <c r="HA44" i="5"/>
  <c r="GZ45" i="5"/>
  <c r="GZ47" i="5" s="1"/>
  <c r="GZ49" i="5" s="1"/>
  <c r="GZ52" i="5"/>
  <c r="HA48" i="5" l="1"/>
  <c r="HA51" i="5"/>
  <c r="HA45" i="5"/>
  <c r="HA47" i="5" s="1"/>
  <c r="HA49" i="5" s="1"/>
  <c r="HA52" i="5"/>
  <c r="HB44" i="5"/>
  <c r="HB48" i="5" l="1"/>
  <c r="HB45" i="5"/>
  <c r="HB47" i="5" s="1"/>
  <c r="HB49" i="5" s="1"/>
  <c r="HB51" i="5"/>
  <c r="HC44" i="5"/>
  <c r="HB52" i="5"/>
  <c r="HC48" i="5" l="1"/>
  <c r="HD44" i="5"/>
  <c r="HC45" i="5"/>
  <c r="HC47" i="5" s="1"/>
  <c r="HC49" i="5" s="1"/>
  <c r="HC52" i="5"/>
  <c r="HC51" i="5"/>
  <c r="HD48" i="5" l="1"/>
  <c r="HE44" i="5"/>
  <c r="HD52" i="5"/>
  <c r="HD45" i="5"/>
  <c r="HD47" i="5" s="1"/>
  <c r="HD49" i="5" s="1"/>
  <c r="HD51" i="5"/>
  <c r="HE48" i="5" l="1"/>
  <c r="HE52" i="5"/>
  <c r="HE51" i="5"/>
  <c r="HE45" i="5"/>
  <c r="HE47" i="5" s="1"/>
  <c r="HE49" i="5" s="1"/>
  <c r="HF44" i="5"/>
  <c r="HF48" i="5" l="1"/>
  <c r="HF45" i="5"/>
  <c r="HF47" i="5" s="1"/>
  <c r="HF49" i="5" s="1"/>
  <c r="HG44" i="5"/>
  <c r="HF52" i="5"/>
  <c r="HF51" i="5"/>
  <c r="HG48" i="5" l="1"/>
  <c r="HG51" i="5"/>
  <c r="HG45" i="5"/>
  <c r="HG47" i="5" s="1"/>
  <c r="HG49" i="5" s="1"/>
  <c r="HH44" i="5"/>
  <c r="HG52" i="5"/>
  <c r="HH48" i="5" l="1"/>
  <c r="HH52" i="5"/>
  <c r="HH51" i="5"/>
  <c r="HH45" i="5"/>
  <c r="HH47" i="5" s="1"/>
  <c r="HH49" i="5" s="1"/>
  <c r="HI44" i="5"/>
  <c r="HI48" i="5" l="1"/>
  <c r="HJ44" i="5"/>
  <c r="HI45" i="5"/>
  <c r="HI47" i="5" s="1"/>
  <c r="HI49" i="5" s="1"/>
  <c r="HI51" i="5"/>
  <c r="HI52" i="5"/>
  <c r="HJ48" i="5" l="1"/>
  <c r="HJ45" i="5"/>
  <c r="HJ47" i="5" s="1"/>
  <c r="HJ49" i="5" s="1"/>
  <c r="HK44" i="5"/>
  <c r="HJ51" i="5"/>
  <c r="HJ52" i="5"/>
  <c r="HK48" i="5" l="1"/>
  <c r="HK51" i="5"/>
  <c r="HL44" i="5"/>
  <c r="HK52" i="5"/>
  <c r="HK45" i="5"/>
  <c r="HK47" i="5" s="1"/>
  <c r="HK49" i="5" s="1"/>
  <c r="HL48" i="5" l="1"/>
  <c r="HM44" i="5"/>
  <c r="HL51" i="5"/>
  <c r="HL52" i="5"/>
  <c r="HL45" i="5"/>
  <c r="HL47" i="5" s="1"/>
  <c r="HL49" i="5" s="1"/>
  <c r="HM48" i="5" l="1"/>
  <c r="HM52" i="5"/>
  <c r="HM45" i="5"/>
  <c r="HM47" i="5" s="1"/>
  <c r="HM49" i="5" s="1"/>
  <c r="HM51" i="5"/>
  <c r="HN44" i="5"/>
  <c r="HN48" i="5" l="1"/>
  <c r="HO44" i="5"/>
  <c r="HN52" i="5"/>
  <c r="HN45" i="5"/>
  <c r="HN47" i="5" s="1"/>
  <c r="HN49" i="5" s="1"/>
  <c r="HN51" i="5"/>
  <c r="HO48" i="5" l="1"/>
  <c r="HO51" i="5"/>
  <c r="HO52" i="5"/>
  <c r="HO45" i="5"/>
  <c r="HO47" i="5" s="1"/>
  <c r="HO49" i="5" s="1"/>
  <c r="HP44" i="5"/>
  <c r="HP48" i="5" l="1"/>
  <c r="HQ44" i="5"/>
  <c r="HP45" i="5"/>
  <c r="HP47" i="5" s="1"/>
  <c r="HP49" i="5" s="1"/>
  <c r="HP52" i="5"/>
  <c r="HP51" i="5"/>
  <c r="HQ48" i="5" l="1"/>
  <c r="HQ51" i="5"/>
  <c r="HQ45" i="5"/>
  <c r="HQ47" i="5" s="1"/>
  <c r="HQ49" i="5" s="1"/>
  <c r="HQ52" i="5"/>
  <c r="HR44" i="5"/>
  <c r="HR48" i="5" l="1"/>
  <c r="HR52" i="5"/>
  <c r="HS44" i="5"/>
  <c r="HR51" i="5"/>
  <c r="HR45" i="5"/>
  <c r="HR47" i="5" s="1"/>
  <c r="HR49" i="5" s="1"/>
  <c r="HS48" i="5" l="1"/>
  <c r="HS51" i="5"/>
  <c r="HT44" i="5"/>
  <c r="HS52" i="5"/>
  <c r="HS45" i="5"/>
  <c r="HS47" i="5" s="1"/>
  <c r="HS49" i="5" s="1"/>
  <c r="HT48" i="5" l="1"/>
  <c r="HT45" i="5"/>
  <c r="HT47" i="5" s="1"/>
  <c r="HT49" i="5" s="1"/>
  <c r="HT52" i="5"/>
  <c r="HT51" i="5"/>
  <c r="HU44" i="5"/>
  <c r="HU48" i="5" l="1"/>
  <c r="HU52" i="5"/>
  <c r="HV44" i="5"/>
  <c r="HU51" i="5"/>
  <c r="HU45" i="5"/>
  <c r="HU47" i="5" s="1"/>
  <c r="HU49" i="5" s="1"/>
  <c r="HV48" i="5" l="1"/>
  <c r="HW44" i="5"/>
  <c r="HV52" i="5"/>
  <c r="HV45" i="5"/>
  <c r="HV47" i="5" s="1"/>
  <c r="HV49" i="5" s="1"/>
  <c r="HV51" i="5"/>
  <c r="HW48" i="5" l="1"/>
  <c r="HW45" i="5"/>
  <c r="HW47" i="5" s="1"/>
  <c r="HW49" i="5" s="1"/>
  <c r="HW51" i="5"/>
  <c r="HW52" i="5"/>
  <c r="HX44" i="5"/>
  <c r="HX48" i="5" l="1"/>
  <c r="HX51" i="5"/>
  <c r="HX45" i="5"/>
  <c r="HX47" i="5" s="1"/>
  <c r="HX49" i="5" s="1"/>
  <c r="HY44" i="5"/>
  <c r="HX52" i="5"/>
  <c r="HY48" i="5" l="1"/>
  <c r="HY52" i="5"/>
  <c r="HY51" i="5"/>
  <c r="HY45" i="5"/>
  <c r="HY47" i="5" s="1"/>
  <c r="HY49" i="5" s="1"/>
  <c r="HZ44" i="5"/>
  <c r="HZ48" i="5" l="1"/>
  <c r="HZ45" i="5"/>
  <c r="HZ47" i="5" s="1"/>
  <c r="HZ49" i="5" s="1"/>
  <c r="HZ51" i="5"/>
  <c r="IA44" i="5"/>
  <c r="HZ52" i="5"/>
  <c r="IA48" i="5" l="1"/>
  <c r="IA45" i="5"/>
  <c r="IA47" i="5" s="1"/>
  <c r="IA49" i="5" s="1"/>
  <c r="IB44" i="5"/>
  <c r="IA52" i="5"/>
  <c r="IA51" i="5"/>
  <c r="IB48" i="5" l="1"/>
  <c r="IC44" i="5"/>
  <c r="IB45" i="5"/>
  <c r="IB47" i="5" s="1"/>
  <c r="IB49" i="5" s="1"/>
  <c r="IB52" i="5"/>
  <c r="IB51" i="5"/>
  <c r="IC48" i="5" l="1"/>
  <c r="IC45" i="5"/>
  <c r="IC47" i="5" s="1"/>
  <c r="IC49" i="5" s="1"/>
  <c r="ID44" i="5"/>
  <c r="IC52" i="5"/>
  <c r="IC51" i="5"/>
  <c r="ID48" i="5" l="1"/>
  <c r="ID51" i="5"/>
  <c r="ID45" i="5"/>
  <c r="ID47" i="5" s="1"/>
  <c r="ID49" i="5" s="1"/>
  <c r="IE44" i="5"/>
  <c r="ID52" i="5"/>
  <c r="IE48" i="5" l="1"/>
  <c r="IF44" i="5"/>
  <c r="IE51" i="5"/>
  <c r="IE52" i="5"/>
  <c r="IE45" i="5"/>
  <c r="IE47" i="5" s="1"/>
  <c r="IE49" i="5" s="1"/>
  <c r="IF48" i="5" l="1"/>
  <c r="IF51" i="5"/>
  <c r="IF52" i="5"/>
  <c r="IF45" i="5"/>
  <c r="IF47" i="5" s="1"/>
  <c r="IF49" i="5" s="1"/>
  <c r="IG44" i="5"/>
  <c r="IG48" i="5" l="1"/>
  <c r="IG45" i="5"/>
  <c r="IG47" i="5" s="1"/>
  <c r="IG49" i="5" s="1"/>
  <c r="IG51" i="5"/>
  <c r="IG52" i="5"/>
  <c r="IH44" i="5"/>
  <c r="IH48" i="5" l="1"/>
  <c r="II44" i="5"/>
  <c r="IH52" i="5"/>
  <c r="IH51" i="5"/>
  <c r="IH45" i="5"/>
  <c r="IH47" i="5" s="1"/>
  <c r="IH49" i="5" s="1"/>
  <c r="II48" i="5" l="1"/>
  <c r="II51" i="5"/>
  <c r="II52" i="5"/>
  <c r="II45" i="5"/>
  <c r="II47" i="5" s="1"/>
  <c r="II49" i="5" s="1"/>
  <c r="IJ44" i="5"/>
  <c r="IJ48" i="5" l="1"/>
  <c r="IJ52" i="5"/>
  <c r="IJ51" i="5"/>
  <c r="IK44" i="5"/>
  <c r="IJ45" i="5"/>
  <c r="IJ47" i="5" s="1"/>
  <c r="IJ49" i="5" s="1"/>
  <c r="IK48" i="5" l="1"/>
  <c r="IK52" i="5"/>
  <c r="IL44" i="5"/>
  <c r="IK51" i="5"/>
  <c r="IK45" i="5"/>
  <c r="IK47" i="5" s="1"/>
  <c r="IK49" i="5" s="1"/>
  <c r="IL48" i="5" l="1"/>
  <c r="IL45" i="5"/>
  <c r="IL47" i="5" s="1"/>
  <c r="IL49" i="5" s="1"/>
  <c r="IL51" i="5"/>
  <c r="IL52" i="5"/>
  <c r="IM44" i="5"/>
  <c r="IM48" i="5" l="1"/>
  <c r="IM51" i="5"/>
  <c r="IM52" i="5"/>
  <c r="IM45" i="5"/>
  <c r="IM47" i="5" s="1"/>
  <c r="IM49" i="5" s="1"/>
  <c r="IN44" i="5"/>
  <c r="IN48" i="5" l="1"/>
  <c r="IN51" i="5"/>
  <c r="IO44" i="5"/>
  <c r="IN52" i="5"/>
  <c r="IN45" i="5"/>
  <c r="IN47" i="5" s="1"/>
  <c r="IN49" i="5" s="1"/>
  <c r="IO48" i="5" l="1"/>
  <c r="IP44" i="5"/>
  <c r="IO45" i="5"/>
  <c r="IO47" i="5" s="1"/>
  <c r="IO49" i="5" s="1"/>
  <c r="IO52" i="5"/>
  <c r="IO51" i="5"/>
  <c r="IP48" i="5" l="1"/>
  <c r="IP52" i="5"/>
  <c r="IP51" i="5"/>
  <c r="IP45" i="5"/>
  <c r="IP47" i="5" s="1"/>
  <c r="IP49" i="5" s="1"/>
  <c r="IQ44" i="5"/>
  <c r="IQ48" i="5" l="1"/>
  <c r="IR44" i="5"/>
  <c r="IQ52" i="5"/>
  <c r="IQ51" i="5"/>
  <c r="IQ45" i="5"/>
  <c r="IQ47" i="5" s="1"/>
  <c r="IQ49" i="5" s="1"/>
  <c r="IR48" i="5" l="1"/>
  <c r="IR45" i="5"/>
  <c r="IR47" i="5" s="1"/>
  <c r="IR49" i="5" s="1"/>
  <c r="IR51" i="5"/>
  <c r="IS44" i="5"/>
  <c r="IR52" i="5"/>
  <c r="IS48" i="5" l="1"/>
  <c r="IS52" i="5"/>
  <c r="IS45" i="5"/>
  <c r="IS47" i="5" s="1"/>
  <c r="IS49" i="5" s="1"/>
  <c r="IS51" i="5"/>
  <c r="IT44" i="5"/>
  <c r="IT48" i="5" l="1"/>
  <c r="IT51" i="5"/>
  <c r="IU44" i="5"/>
  <c r="IT52" i="5"/>
  <c r="IT45" i="5"/>
  <c r="IT47" i="5" s="1"/>
  <c r="IT49" i="5" s="1"/>
  <c r="IU48" i="5" l="1"/>
  <c r="IU45" i="5"/>
  <c r="IU47" i="5" s="1"/>
  <c r="IU49" i="5" s="1"/>
  <c r="IV44" i="5"/>
  <c r="IU51" i="5"/>
  <c r="IU52" i="5"/>
  <c r="IV48" i="5" l="1"/>
  <c r="IV52" i="5"/>
  <c r="IV45" i="5"/>
  <c r="IV47" i="5" s="1"/>
  <c r="IV49" i="5" s="1"/>
  <c r="IW44" i="5"/>
  <c r="IV51" i="5"/>
  <c r="IW48" i="5" l="1"/>
  <c r="IW45" i="5"/>
  <c r="IW47" i="5" s="1"/>
  <c r="IW49" i="5" s="1"/>
  <c r="IW51" i="5"/>
  <c r="IX44" i="5"/>
  <c r="IW52" i="5"/>
  <c r="IX48" i="5" l="1"/>
  <c r="IX52" i="5"/>
  <c r="IX45" i="5"/>
  <c r="IX47" i="5" s="1"/>
  <c r="IX49" i="5" s="1"/>
  <c r="IY44" i="5"/>
  <c r="IX51" i="5"/>
  <c r="IY48" i="5" l="1"/>
  <c r="IY52" i="5"/>
  <c r="IY45" i="5"/>
  <c r="IY47" i="5" s="1"/>
  <c r="IY49" i="5" s="1"/>
  <c r="IY51" i="5"/>
  <c r="IZ44" i="5"/>
  <c r="IZ48" i="5" l="1"/>
  <c r="IZ45" i="5"/>
  <c r="IZ47" i="5" s="1"/>
  <c r="IZ49" i="5" s="1"/>
  <c r="IZ52" i="5"/>
  <c r="JA44" i="5"/>
  <c r="IZ51" i="5"/>
  <c r="JA48" i="5" l="1"/>
  <c r="JA45" i="5"/>
  <c r="JA47" i="5" s="1"/>
  <c r="JA49" i="5" s="1"/>
  <c r="JA51" i="5"/>
  <c r="JA52" i="5"/>
  <c r="JB44" i="5"/>
  <c r="JB48" i="5" l="1"/>
  <c r="JB45" i="5"/>
  <c r="JB47" i="5" s="1"/>
  <c r="JB49" i="5" s="1"/>
  <c r="JB52" i="5"/>
  <c r="JC44" i="5"/>
  <c r="JB51" i="5"/>
  <c r="JC48" i="5" l="1"/>
  <c r="JD44" i="5"/>
  <c r="JC51" i="5"/>
  <c r="JC52" i="5"/>
  <c r="JC45" i="5"/>
  <c r="JC47" i="5" s="1"/>
  <c r="JC49" i="5" s="1"/>
  <c r="JD48" i="5" l="1"/>
  <c r="JE44" i="5"/>
  <c r="JD51" i="5"/>
  <c r="JD52" i="5"/>
  <c r="JD45" i="5"/>
  <c r="JD47" i="5" s="1"/>
  <c r="JD49" i="5" s="1"/>
  <c r="JE48" i="5" l="1"/>
  <c r="JF44" i="5"/>
  <c r="JE52" i="5"/>
  <c r="JE51" i="5"/>
  <c r="JE45" i="5"/>
  <c r="JE47" i="5" s="1"/>
  <c r="JE49" i="5" s="1"/>
  <c r="JF48" i="5" l="1"/>
  <c r="JG44" i="5"/>
  <c r="JF51" i="5"/>
  <c r="JF52" i="5"/>
  <c r="JF45" i="5"/>
  <c r="JF47" i="5" s="1"/>
  <c r="JF49" i="5" s="1"/>
  <c r="JG48" i="5" l="1"/>
  <c r="JG52" i="5"/>
  <c r="JG51" i="5"/>
  <c r="JG45" i="5"/>
  <c r="JG47" i="5" s="1"/>
  <c r="JG49" i="5" s="1"/>
  <c r="JH44" i="5"/>
  <c r="JH48" i="5" l="1"/>
  <c r="JH51" i="5"/>
  <c r="JI44" i="5"/>
  <c r="JH45" i="5"/>
  <c r="JH47" i="5" s="1"/>
  <c r="JH49" i="5" s="1"/>
  <c r="JH52" i="5"/>
  <c r="JI48" i="5" l="1"/>
  <c r="JJ44" i="5"/>
  <c r="JI45" i="5"/>
  <c r="JI47" i="5" s="1"/>
  <c r="JI49" i="5" s="1"/>
  <c r="JI51" i="5"/>
  <c r="JI52" i="5"/>
  <c r="JJ48" i="5" l="1"/>
  <c r="JK44" i="5"/>
  <c r="JJ52" i="5"/>
  <c r="JJ45" i="5"/>
  <c r="JJ47" i="5" s="1"/>
  <c r="JJ49" i="5" s="1"/>
  <c r="JJ51" i="5"/>
  <c r="JK48" i="5" l="1"/>
  <c r="JK52" i="5"/>
  <c r="JK45" i="5"/>
  <c r="JK47" i="5" s="1"/>
  <c r="JK49" i="5" s="1"/>
  <c r="JK51" i="5"/>
  <c r="JL44" i="5"/>
  <c r="JL48" i="5" l="1"/>
  <c r="JL51" i="5"/>
  <c r="JM44" i="5"/>
  <c r="JL52" i="5"/>
  <c r="JL45" i="5"/>
  <c r="JL47" i="5" s="1"/>
  <c r="JL49" i="5" s="1"/>
  <c r="JM48" i="5" l="1"/>
  <c r="JM45" i="5"/>
  <c r="JM47" i="5" s="1"/>
  <c r="JM49" i="5" s="1"/>
  <c r="JN44" i="5"/>
  <c r="JM51" i="5"/>
  <c r="JM52" i="5"/>
  <c r="JN48" i="5" l="1"/>
  <c r="JO44" i="5"/>
  <c r="JN45" i="5"/>
  <c r="JN47" i="5" s="1"/>
  <c r="JN49" i="5" s="1"/>
  <c r="JN51" i="5"/>
  <c r="JN52" i="5"/>
  <c r="JO48" i="5" l="1"/>
  <c r="JO51" i="5"/>
  <c r="JO45" i="5"/>
  <c r="JO47" i="5" s="1"/>
  <c r="JO49" i="5" s="1"/>
  <c r="JP44" i="5"/>
  <c r="JO52" i="5"/>
  <c r="JP48" i="5" l="1"/>
  <c r="JP51" i="5"/>
  <c r="JP52" i="5"/>
  <c r="JQ44" i="5"/>
  <c r="JP45" i="5"/>
  <c r="JP47" i="5" s="1"/>
  <c r="JP49" i="5" s="1"/>
  <c r="JQ48" i="5" l="1"/>
  <c r="JR44" i="5"/>
  <c r="JQ52" i="5"/>
  <c r="JQ45" i="5"/>
  <c r="JQ47" i="5" s="1"/>
  <c r="JQ49" i="5" s="1"/>
  <c r="JQ51" i="5"/>
  <c r="JR48" i="5" l="1"/>
  <c r="JR52" i="5"/>
  <c r="JR45" i="5"/>
  <c r="JR47" i="5" s="1"/>
  <c r="JR49" i="5" s="1"/>
  <c r="JR51" i="5"/>
  <c r="JS44" i="5"/>
  <c r="JS48" i="5" l="1"/>
  <c r="JS52" i="5"/>
  <c r="JS45" i="5"/>
  <c r="JS47" i="5" s="1"/>
  <c r="JS49" i="5" s="1"/>
  <c r="JT44" i="5"/>
  <c r="JS51" i="5"/>
  <c r="JT48" i="5" l="1"/>
  <c r="JU44" i="5"/>
  <c r="JT52" i="5"/>
  <c r="JT51" i="5"/>
  <c r="JT45" i="5"/>
  <c r="JT47" i="5" s="1"/>
  <c r="JT49" i="5" s="1"/>
  <c r="JU48" i="5" l="1"/>
  <c r="JU51" i="5"/>
  <c r="JU45" i="5"/>
  <c r="JU47" i="5" s="1"/>
  <c r="JU49" i="5" s="1"/>
  <c r="JU52" i="5"/>
  <c r="JV44" i="5"/>
  <c r="JV48" i="5" l="1"/>
  <c r="JV52" i="5"/>
  <c r="JV45" i="5"/>
  <c r="JV47" i="5" s="1"/>
  <c r="JV49" i="5" s="1"/>
  <c r="JV51" i="5"/>
  <c r="JW44" i="5"/>
  <c r="JW48" i="5" l="1"/>
  <c r="JX44" i="5"/>
  <c r="JW45" i="5"/>
  <c r="JW47" i="5" s="1"/>
  <c r="JW49" i="5" s="1"/>
  <c r="JW51" i="5"/>
  <c r="JW52" i="5"/>
  <c r="JX48" i="5" l="1"/>
  <c r="JX51" i="5"/>
  <c r="JX45" i="5"/>
  <c r="JX47" i="5" s="1"/>
  <c r="JX49" i="5" s="1"/>
  <c r="JY44" i="5"/>
  <c r="JX52" i="5"/>
  <c r="JY48" i="5" l="1"/>
  <c r="JY45" i="5"/>
  <c r="JY47" i="5" s="1"/>
  <c r="JY49" i="5" s="1"/>
  <c r="JY51" i="5"/>
  <c r="JZ44" i="5"/>
  <c r="JY52" i="5"/>
  <c r="JZ48" i="5" l="1"/>
  <c r="KA44" i="5"/>
  <c r="JZ45" i="5"/>
  <c r="JZ47" i="5" s="1"/>
  <c r="JZ49" i="5" s="1"/>
  <c r="JZ51" i="5"/>
  <c r="JZ52" i="5"/>
  <c r="KA48" i="5" l="1"/>
  <c r="KA52" i="5"/>
  <c r="KB44" i="5"/>
  <c r="KA45" i="5"/>
  <c r="KA47" i="5" s="1"/>
  <c r="KA49" i="5" s="1"/>
  <c r="KA51" i="5"/>
  <c r="KB48" i="5" l="1"/>
  <c r="KB52" i="5"/>
  <c r="KC44" i="5"/>
  <c r="KB45" i="5"/>
  <c r="KB47" i="5" s="1"/>
  <c r="KB49" i="5" s="1"/>
  <c r="KB51" i="5"/>
  <c r="KC48" i="5" l="1"/>
  <c r="KD44" i="5"/>
  <c r="KC45" i="5"/>
  <c r="KC47" i="5" s="1"/>
  <c r="KC49" i="5" s="1"/>
  <c r="KC51" i="5"/>
  <c r="KC52" i="5"/>
  <c r="KD48" i="5" l="1"/>
  <c r="KE44" i="5"/>
  <c r="KD45" i="5"/>
  <c r="KD47" i="5" s="1"/>
  <c r="KD49" i="5" s="1"/>
  <c r="KD52" i="5"/>
  <c r="KD51" i="5"/>
  <c r="KE48" i="5" l="1"/>
  <c r="KE45" i="5"/>
  <c r="KE47" i="5" s="1"/>
  <c r="KE49" i="5" s="1"/>
  <c r="KE52" i="5"/>
  <c r="KF44" i="5"/>
  <c r="KE51" i="5"/>
  <c r="KF48" i="5" l="1"/>
  <c r="KG44" i="5"/>
  <c r="KF51" i="5"/>
  <c r="KF45" i="5"/>
  <c r="KF47" i="5" s="1"/>
  <c r="KF49" i="5" s="1"/>
  <c r="KF52" i="5"/>
  <c r="KG48" i="5" l="1"/>
  <c r="KH44" i="5"/>
  <c r="KG45" i="5"/>
  <c r="KG47" i="5" s="1"/>
  <c r="KG49" i="5" s="1"/>
  <c r="KG51" i="5"/>
  <c r="KG52" i="5"/>
  <c r="KH48" i="5" l="1"/>
  <c r="KH51" i="5"/>
  <c r="KI44" i="5"/>
  <c r="KH52" i="5"/>
  <c r="KH45" i="5"/>
  <c r="KH47" i="5" s="1"/>
  <c r="KH49" i="5" s="1"/>
  <c r="KI48" i="5" l="1"/>
  <c r="KI51" i="5"/>
  <c r="KI52" i="5"/>
  <c r="KJ44" i="5"/>
  <c r="KI45" i="5"/>
  <c r="KI47" i="5" s="1"/>
  <c r="KI49" i="5" s="1"/>
  <c r="KJ48" i="5" l="1"/>
  <c r="KJ51" i="5"/>
  <c r="KJ52" i="5"/>
  <c r="KK44" i="5"/>
  <c r="KJ45" i="5"/>
  <c r="KJ47" i="5" s="1"/>
  <c r="KJ49" i="5" s="1"/>
  <c r="KK48" i="5" l="1"/>
  <c r="KK45" i="5"/>
  <c r="KK47" i="5" s="1"/>
  <c r="KK49" i="5" s="1"/>
  <c r="KK52" i="5"/>
  <c r="KL44" i="5"/>
  <c r="KK51" i="5"/>
  <c r="KL48" i="5" l="1"/>
  <c r="KL45" i="5"/>
  <c r="KL47" i="5" s="1"/>
  <c r="KL49" i="5" s="1"/>
  <c r="KL52" i="5"/>
  <c r="KL51" i="5"/>
  <c r="KM44" i="5"/>
  <c r="KM48" i="5" l="1"/>
  <c r="KN44" i="5"/>
  <c r="KM52" i="5"/>
  <c r="KM51" i="5"/>
  <c r="KM45" i="5"/>
  <c r="KM47" i="5" s="1"/>
  <c r="KM49" i="5" s="1"/>
  <c r="KN48" i="5" l="1"/>
  <c r="KN51" i="5"/>
  <c r="KN45" i="5"/>
  <c r="KN47" i="5" s="1"/>
  <c r="KN49" i="5" s="1"/>
  <c r="KN52" i="5"/>
  <c r="KO44" i="5"/>
  <c r="KO48" i="5" l="1"/>
  <c r="KO52" i="5"/>
  <c r="KO51" i="5"/>
  <c r="KO45" i="5"/>
  <c r="KO47" i="5" s="1"/>
  <c r="KO49" i="5" s="1"/>
  <c r="KP44" i="5"/>
  <c r="KP48" i="5" l="1"/>
  <c r="KP52" i="5"/>
  <c r="KP45" i="5"/>
  <c r="KP47" i="5" s="1"/>
  <c r="KP49" i="5" s="1"/>
  <c r="KQ44" i="5"/>
  <c r="KP51" i="5"/>
  <c r="KQ48" i="5" l="1"/>
  <c r="KR44" i="5"/>
  <c r="KQ52" i="5"/>
  <c r="KQ45" i="5"/>
  <c r="KQ47" i="5" s="1"/>
  <c r="KQ49" i="5" s="1"/>
  <c r="KQ51" i="5"/>
  <c r="KR48" i="5" l="1"/>
  <c r="KS44" i="5"/>
  <c r="KR51" i="5"/>
  <c r="KR52" i="5"/>
  <c r="KR45" i="5"/>
  <c r="KR47" i="5" s="1"/>
  <c r="KR49" i="5" s="1"/>
  <c r="KS48" i="5" l="1"/>
  <c r="KS45" i="5"/>
  <c r="KS47" i="5" s="1"/>
  <c r="KS49" i="5" s="1"/>
  <c r="KS51" i="5"/>
  <c r="KT44" i="5"/>
  <c r="KS52" i="5"/>
  <c r="KT48" i="5" l="1"/>
  <c r="KT45" i="5"/>
  <c r="KT47" i="5" s="1"/>
  <c r="KT49" i="5" s="1"/>
  <c r="KT51" i="5"/>
  <c r="KU44" i="5"/>
  <c r="KT52" i="5"/>
  <c r="KU48" i="5" l="1"/>
  <c r="KU52" i="5"/>
  <c r="KU45" i="5"/>
  <c r="KU47" i="5" s="1"/>
  <c r="KU49" i="5" s="1"/>
  <c r="KV44" i="5"/>
  <c r="KU51" i="5"/>
  <c r="KV48" i="5" l="1"/>
  <c r="KV45" i="5"/>
  <c r="KV47" i="5" s="1"/>
  <c r="KV49" i="5" s="1"/>
  <c r="KW44" i="5"/>
  <c r="KV51" i="5"/>
  <c r="KV52" i="5"/>
  <c r="KW48" i="5" l="1"/>
  <c r="KX44" i="5"/>
  <c r="KW52" i="5"/>
  <c r="KW51" i="5"/>
  <c r="KW45" i="5"/>
  <c r="KW47" i="5" s="1"/>
  <c r="KW49" i="5" s="1"/>
  <c r="KX48" i="5" l="1"/>
  <c r="KX51" i="5"/>
  <c r="KX45" i="5"/>
  <c r="KX47" i="5" s="1"/>
  <c r="KX49" i="5" s="1"/>
  <c r="KX52" i="5"/>
  <c r="KY44" i="5"/>
  <c r="KY48" i="5" l="1"/>
  <c r="KY51" i="5"/>
  <c r="KY52" i="5"/>
  <c r="KY45" i="5"/>
  <c r="KY47" i="5" s="1"/>
  <c r="KY49" i="5" s="1"/>
  <c r="KZ44" i="5"/>
  <c r="KZ48" i="5" l="1"/>
  <c r="KZ51" i="5"/>
  <c r="LA44" i="5"/>
  <c r="KZ52" i="5"/>
  <c r="KZ45" i="5"/>
  <c r="KZ47" i="5" s="1"/>
  <c r="KZ49" i="5" s="1"/>
  <c r="LA48" i="5" l="1"/>
  <c r="LA52" i="5"/>
  <c r="LB44" i="5"/>
  <c r="LA45" i="5"/>
  <c r="LA47" i="5" s="1"/>
  <c r="LA49" i="5" s="1"/>
  <c r="LA51" i="5"/>
  <c r="LB48" i="5" l="1"/>
  <c r="LC44" i="5"/>
  <c r="LB51" i="5"/>
  <c r="LB45" i="5"/>
  <c r="LB47" i="5" s="1"/>
  <c r="LB49" i="5" s="1"/>
  <c r="LB52" i="5"/>
  <c r="LC48" i="5" l="1"/>
  <c r="LC51" i="5"/>
  <c r="LC52" i="5"/>
  <c r="LC45" i="5"/>
  <c r="LC47" i="5" s="1"/>
  <c r="LC49" i="5" s="1"/>
  <c r="LD44" i="5"/>
  <c r="LD48" i="5" l="1"/>
  <c r="LE44" i="5"/>
  <c r="LD45" i="5"/>
  <c r="LD47" i="5" s="1"/>
  <c r="LD49" i="5" s="1"/>
  <c r="LD52" i="5"/>
  <c r="LD51" i="5"/>
  <c r="LE48" i="5" l="1"/>
  <c r="LE52" i="5"/>
  <c r="LF44" i="5"/>
  <c r="LE51" i="5"/>
  <c r="LE45" i="5"/>
  <c r="LE47" i="5" s="1"/>
  <c r="LE49" i="5" s="1"/>
  <c r="LF48" i="5" l="1"/>
  <c r="LF51" i="5"/>
  <c r="LF52" i="5"/>
  <c r="LG44" i="5"/>
  <c r="LF45" i="5"/>
  <c r="LF47" i="5" s="1"/>
  <c r="LF49" i="5" s="1"/>
  <c r="LG48" i="5" l="1"/>
  <c r="LG51" i="5"/>
  <c r="LG52" i="5"/>
  <c r="LH44" i="5"/>
  <c r="LG45" i="5"/>
  <c r="LG47" i="5" s="1"/>
  <c r="LG49" i="5" s="1"/>
  <c r="LH48" i="5" l="1"/>
  <c r="LH52" i="5"/>
  <c r="LH51" i="5"/>
  <c r="LH45" i="5"/>
  <c r="LH47" i="5" s="1"/>
  <c r="LH49" i="5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<sst xmlns="http://schemas.openxmlformats.org/spreadsheetml/2006/main" count="408" uniqueCount="144">
  <si>
    <t>ID</t>
  </si>
  <si>
    <t xml:space="preserve">ACTIVIDAD </t>
  </si>
  <si>
    <t>DURACIÒN
PROGRAMADA</t>
  </si>
  <si>
    <t>INICIO
PROGRAMADO</t>
  </si>
  <si>
    <t>FIN
PROGRAMADO</t>
  </si>
  <si>
    <t>CANTIDAD
PROGRAMADA</t>
  </si>
  <si>
    <t>VR UNITARIO</t>
  </si>
  <si>
    <t>NIVEL</t>
  </si>
  <si>
    <t>DESCRIPCIÓN</t>
  </si>
  <si>
    <t>PESO</t>
  </si>
  <si>
    <t>COSTO</t>
  </si>
  <si>
    <t>COMIENZO REAL</t>
  </si>
  <si>
    <t>DÍAS DE CORTE  PARA INFORMES</t>
  </si>
  <si>
    <t>SI</t>
  </si>
  <si>
    <t>NO</t>
  </si>
  <si>
    <t>INFORMES POR SEMANA</t>
  </si>
  <si>
    <t>CANT INFORMES</t>
  </si>
  <si>
    <t>PRIMER DÍA</t>
  </si>
  <si>
    <t>INFORME Nº</t>
  </si>
  <si>
    <t>FECHA</t>
  </si>
  <si>
    <t>% Programado</t>
  </si>
  <si>
    <t>% Ejecutado</t>
  </si>
  <si>
    <t>% Desviación</t>
  </si>
  <si>
    <t>PUNTOS DE CORTE</t>
  </si>
  <si>
    <t>% Ejecutao</t>
  </si>
  <si>
    <t>SELECCIONA EL NÚMERO DE INFORME</t>
  </si>
  <si>
    <t>Informe Nº</t>
  </si>
  <si>
    <t>CANTIDAD</t>
  </si>
  <si>
    <t>ESTADO DEL PROYECTO</t>
  </si>
  <si>
    <t>TIPO DE 
FILA</t>
  </si>
  <si>
    <t>FIN 
REAL</t>
  </si>
  <si>
    <t>%
 ACUMULADO</t>
  </si>
  <si>
    <t xml:space="preserve">% 
PESO </t>
  </si>
  <si>
    <t>FACTOR
 PESO</t>
  </si>
  <si>
    <t>DURACIÓN</t>
  </si>
  <si>
    <t>INICIO</t>
  </si>
  <si>
    <t>FIN</t>
  </si>
  <si>
    <t>FACTOR PESO</t>
  </si>
  <si>
    <t>-</t>
  </si>
  <si>
    <t>Construccion Edificio</t>
  </si>
  <si>
    <t>Construcción Edificio</t>
  </si>
  <si>
    <t>Fase de Diseño</t>
  </si>
  <si>
    <t>Contratar Arquitecto</t>
  </si>
  <si>
    <t>Estudiar Requerimientos</t>
  </si>
  <si>
    <t>Estudiar Complejidad del Solar</t>
  </si>
  <si>
    <t>Estudiar Topografia</t>
  </si>
  <si>
    <t>Diseñar Prototipo</t>
  </si>
  <si>
    <t>Aprobar Prototipo</t>
  </si>
  <si>
    <t>Diseño Completado</t>
  </si>
  <si>
    <t>Estimacion Presupuesto</t>
  </si>
  <si>
    <t>Estimar Materiales Requeridos</t>
  </si>
  <si>
    <t>Estimar Personal Requerido</t>
  </si>
  <si>
    <t>Estimar Tiempo de Cosntruccion</t>
  </si>
  <si>
    <t>Estimación Presupuesto Terminado</t>
  </si>
  <si>
    <t>Fase de Financiamiento</t>
  </si>
  <si>
    <t>Crear Plan de Construcción</t>
  </si>
  <si>
    <t>Aprobar el Proyecto</t>
  </si>
  <si>
    <t>Fase Contratacion de Equipo de Trabajo</t>
  </si>
  <si>
    <t>Anuncir Proyecto de Construcción</t>
  </si>
  <si>
    <t>Revisar propuestas de empresas Constructoras</t>
  </si>
  <si>
    <t>Seleccionar la mejor Propuesta de Empresa Constructora</t>
  </si>
  <si>
    <t>Fase de Contratacion Terminada</t>
  </si>
  <si>
    <t xml:space="preserve">Fase de Construccion </t>
  </si>
  <si>
    <t>Estudiar Planos del Edificio a Cosntruir</t>
  </si>
  <si>
    <t>Levantamiento del Terreno</t>
  </si>
  <si>
    <t>Instalar sistema de Alcantarillado, Agua y Desgue</t>
  </si>
  <si>
    <t>Cosntruir Simientos</t>
  </si>
  <si>
    <t>Construir Columas</t>
  </si>
  <si>
    <t>Construir de Paredes</t>
  </si>
  <si>
    <t>Construccion Techo</t>
  </si>
  <si>
    <t>Instalar bases para la construcción</t>
  </si>
  <si>
    <t>Instalar sistema de Alcantarillado, Agua Desgüe</t>
  </si>
  <si>
    <t>Construir Techo</t>
  </si>
  <si>
    <t>Construccion Segundo Nibel</t>
  </si>
  <si>
    <t>Construir Columnas</t>
  </si>
  <si>
    <t>Construir Paredes</t>
  </si>
  <si>
    <t>constuir Techo</t>
  </si>
  <si>
    <t>Instalar bases para construccion de Techo</t>
  </si>
  <si>
    <t>Instalar Sistema de Alcantarillado, Agua y Desagüe</t>
  </si>
  <si>
    <t>Construir Acabado</t>
  </si>
  <si>
    <t>Fase de Decoración</t>
  </si>
  <si>
    <t>Colocar Piso</t>
  </si>
  <si>
    <t>Pintar Paredes</t>
  </si>
  <si>
    <t>Instalar Accesorios</t>
  </si>
  <si>
    <t>Colocar Muebles</t>
  </si>
  <si>
    <t>Redecoracion</t>
  </si>
  <si>
    <t>Fase Decoracion Terminada</t>
  </si>
  <si>
    <t>Proyecto Terminado</t>
  </si>
  <si>
    <t>68,6</t>
  </si>
  <si>
    <t>3,6</t>
  </si>
  <si>
    <t>1,6</t>
  </si>
  <si>
    <t>Estándar</t>
  </si>
  <si>
    <t>Programado</t>
  </si>
  <si>
    <t>Ejecutado</t>
  </si>
  <si>
    <t>0E</t>
  </si>
  <si>
    <t>1E</t>
  </si>
  <si>
    <t>2E</t>
  </si>
  <si>
    <t>3E</t>
  </si>
  <si>
    <t>4E</t>
  </si>
  <si>
    <t>5E</t>
  </si>
  <si>
    <t>6E</t>
  </si>
  <si>
    <t>7E</t>
  </si>
  <si>
    <t>8E</t>
  </si>
  <si>
    <t>9E</t>
  </si>
  <si>
    <t>10E</t>
  </si>
  <si>
    <t>11E</t>
  </si>
  <si>
    <t>12E</t>
  </si>
  <si>
    <t>13E</t>
  </si>
  <si>
    <t>14E</t>
  </si>
  <si>
    <t>15E</t>
  </si>
  <si>
    <t>16E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</si>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</sst>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(* #,##0.00_);_(* \(#,##0.00\);_(* &quot;-&quot;??_);_(@_)"/>
    <numFmt numFmtId="165" formatCode="_(&quot;$&quot;* #,##0_);_(&quot;$&quot;* \(#,##0\);_(&quot;$&quot;* &quot;-&quot;_);_(@_)"/>
    <numFmt numFmtId="166" formatCode="_(* #,##0_);_(* \(#,##0\);_(* &quot;-&quot;_);_(@_)"/>
    <numFmt numFmtId="167" formatCode="dd\-mm\-yy;@"/>
    <numFmt numFmtId="168" formatCode="dd/mm/yy;@"/>
    <numFmt numFmtId="169" formatCode="0.000%"/>
    <numFmt numFmtId="170" formatCode="dddd/mm/yyyy"/>
    <numFmt numFmtId="171" formatCode="dddd"/>
    <numFmt numFmtId="172" formatCode="ddd"/>
    <numFmt numFmtId="173" formatCode="_-* #,##0_-;\-* #,##0_-;_-* &quot;-&quot;??_-;_-@_-"/>
    <numFmt numFmtId="174" formatCode="dd/mmm"/>
    <numFmt numFmtId="175" formatCode="#%"/>
    <numFmt numFmtId="176" formatCode="##"/>
    <numFmt numFmtId="177" formatCode="dd\-mm\-yyyy"/>
  </numFmts>
  <fonts count="14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  <font>
      <sz val="9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EE7F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2" borderId="0"/>
  </cellStyleXfs>
  <cellXfs count="311">
    <xf numFmtId="0" fontId="0" fillId="2" borderId="0" xfId="0" applyFill="1"/>
    <xf numFmtId="0" fontId="3" fillId="2" borderId="0" xfId="0" applyFont="1" applyFill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left" vertical="center" wrapText="1"/>
      <protection locked="0"/>
    </xf>
    <xf numFmtId="166" fontId="6" fillId="2" borderId="0" xfId="2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right" vertical="center" wrapText="1"/>
      <protection locked="0"/>
    </xf>
    <xf numFmtId="173" fontId="6" fillId="2" borderId="0" xfId="3" applyNumberFormat="1" applyFont="1" applyFill="1" applyAlignment="1" applyProtection="1">
      <alignment horizontal="center" vertical="center" wrapText="1"/>
      <protection locked="0"/>
    </xf>
    <xf numFmtId="9" fontId="6" fillId="2" borderId="0" xfId="1" applyFont="1" applyFill="1" applyAlignment="1" applyProtection="1">
      <alignment horizontal="right" vertical="center" wrapText="1"/>
      <protection locked="0"/>
    </xf>
    <xf numFmtId="9" fontId="6" fillId="2" borderId="0" xfId="1" applyFont="1" applyFill="1" applyAlignment="1" applyProtection="1">
      <alignment horizontal="center" vertical="center" wrapText="1"/>
      <protection locked="0"/>
    </xf>
    <xf numFmtId="166" fontId="6" fillId="0" borderId="0" xfId="0" applyNumberFormat="1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166" fontId="6" fillId="2" borderId="0" xfId="2" applyFont="1" applyFill="1" applyBorder="1" applyAlignment="1" applyProtection="1">
      <alignment vertical="center" wrapText="1"/>
      <protection locked="0"/>
    </xf>
    <xf numFmtId="164" fontId="6" fillId="2" borderId="0" xfId="3" applyFont="1" applyFill="1" applyBorder="1" applyAlignment="1" applyProtection="1">
      <alignment vertical="center" wrapText="1"/>
      <protection locked="0"/>
    </xf>
    <xf numFmtId="167" fontId="6" fillId="2" borderId="0" xfId="0" applyNumberFormat="1" applyFont="1" applyFill="1" applyAlignment="1" applyProtection="1">
      <alignment horizontal="right" vertical="center" wrapText="1"/>
      <protection locked="0"/>
    </xf>
    <xf numFmtId="1" fontId="6" fillId="2" borderId="0" xfId="0" applyNumberFormat="1" applyFont="1" applyFill="1" applyAlignment="1" applyProtection="1">
      <alignment horizontal="center" vertical="center" wrapText="1"/>
      <protection locked="0"/>
    </xf>
    <xf numFmtId="164" fontId="6" fillId="2" borderId="0" xfId="3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2" borderId="0" xfId="0" applyFont="1" applyFill="1" applyAlignment="1" applyProtection="1">
      <alignment vertical="center" wrapText="1"/>
      <protection locked="0"/>
    </xf>
    <xf numFmtId="172" fontId="2" fillId="2" borderId="0" xfId="0" applyNumberFormat="1" applyFont="1" applyFill="1" applyAlignment="1" applyProtection="1">
      <alignment horizontal="right" vertical="center" wrapText="1"/>
      <protection locked="0"/>
    </xf>
    <xf numFmtId="174" fontId="2" fillId="3" borderId="0" xfId="0" applyNumberFormat="1" applyFont="1" applyFill="1" applyAlignment="1" applyProtection="1">
      <alignment horizontal="right" vertical="center" wrapText="1"/>
      <protection locked="0"/>
    </xf>
    <xf numFmtId="174" fontId="7" fillId="0" borderId="0" xfId="0" applyNumberFormat="1" applyFont="1" applyAlignment="1" applyProtection="1">
      <alignment horizontal="center" vertical="center" wrapText="1"/>
      <protection locked="0"/>
    </xf>
    <xf numFmtId="9" fontId="2" fillId="3" borderId="0" xfId="1" applyFont="1" applyFill="1" applyAlignment="1" applyProtection="1">
      <alignment horizontal="right" vertical="center" wrapText="1"/>
      <protection locked="0"/>
    </xf>
    <xf numFmtId="165" fontId="2" fillId="3" borderId="0" xfId="0" applyNumberFormat="1" applyFont="1" applyFill="1" applyAlignment="1" applyProtection="1">
      <alignment horizontal="right" vertical="center" wrapText="1"/>
      <protection locked="0"/>
    </xf>
    <xf numFmtId="165" fontId="7" fillId="0" borderId="0" xfId="0" applyNumberFormat="1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168" fontId="6" fillId="0" borderId="0" xfId="0" applyNumberFormat="1" applyFont="1" applyAlignment="1" applyProtection="1">
      <alignment horizontal="center" vertical="center" wrapText="1"/>
      <protection locked="0"/>
    </xf>
    <xf numFmtId="168" fontId="6" fillId="0" borderId="0" xfId="0" applyNumberFormat="1" applyFont="1" applyAlignment="1" applyProtection="1">
      <alignment horizontal="right" vertical="center" wrapText="1"/>
      <protection locked="0"/>
    </xf>
    <xf numFmtId="173" fontId="6" fillId="0" borderId="0" xfId="3" applyNumberFormat="1" applyFont="1" applyFill="1" applyAlignment="1" applyProtection="1">
      <alignment horizontal="center" vertical="center" wrapText="1"/>
      <protection locked="0"/>
    </xf>
    <xf numFmtId="9" fontId="6" fillId="0" borderId="0" xfId="1" applyFont="1" applyFill="1" applyAlignment="1" applyProtection="1">
      <alignment horizontal="right" vertical="center" wrapText="1"/>
      <protection locked="0"/>
    </xf>
    <xf numFmtId="9" fontId="6" fillId="0" borderId="0" xfId="1" applyFont="1" applyFill="1" applyAlignment="1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170" fontId="3" fillId="2" borderId="0" xfId="0" applyNumberFormat="1" applyFont="1" applyFill="1" applyProtection="1">
      <protection locked="0"/>
    </xf>
    <xf numFmtId="0" fontId="3" fillId="9" borderId="36" xfId="0" applyFont="1" applyFill="1" applyBorder="1" applyAlignment="1" applyProtection="1">
      <alignment horizontal="left" indent="5"/>
      <protection locked="0"/>
    </xf>
    <xf numFmtId="171" fontId="3" fillId="8" borderId="35" xfId="0" applyNumberFormat="1" applyFont="1" applyFill="1" applyBorder="1" applyAlignment="1" applyProtection="1">
      <alignment horizontal="right"/>
      <protection locked="0"/>
    </xf>
    <xf numFmtId="0" fontId="3" fillId="8" borderId="5" xfId="0" applyFont="1" applyFill="1" applyBorder="1" applyProtection="1">
      <protection locked="0"/>
    </xf>
    <xf numFmtId="0" fontId="3" fillId="8" borderId="6" xfId="0" applyFont="1" applyFill="1" applyBorder="1" applyProtection="1">
      <protection locked="0"/>
    </xf>
    <xf numFmtId="0" fontId="3" fillId="9" borderId="37" xfId="0" applyFont="1" applyFill="1" applyBorder="1" applyAlignment="1" applyProtection="1">
      <alignment horizontal="left" indent="5"/>
      <protection locked="0"/>
    </xf>
    <xf numFmtId="171" fontId="3" fillId="8" borderId="15" xfId="0" applyNumberFormat="1" applyFont="1" applyFill="1" applyBorder="1" applyAlignment="1" applyProtection="1">
      <alignment horizontal="right"/>
      <protection locked="0"/>
    </xf>
    <xf numFmtId="0" fontId="3" fillId="8" borderId="23" xfId="0" applyFont="1" applyFill="1" applyBorder="1" applyProtection="1">
      <protection locked="0"/>
    </xf>
    <xf numFmtId="0" fontId="3" fillId="8" borderId="24" xfId="0" applyFont="1" applyFill="1" applyBorder="1" applyProtection="1">
      <protection locked="0"/>
    </xf>
    <xf numFmtId="0" fontId="3" fillId="9" borderId="38" xfId="0" applyFont="1" applyFill="1" applyBorder="1" applyAlignment="1" applyProtection="1">
      <alignment horizontal="left" indent="5"/>
      <protection locked="0"/>
    </xf>
    <xf numFmtId="171" fontId="3" fillId="8" borderId="28" xfId="0" applyNumberFormat="1" applyFont="1" applyFill="1" applyBorder="1" applyAlignment="1" applyProtection="1">
      <alignment horizontal="right"/>
      <protection locked="0"/>
    </xf>
    <xf numFmtId="0" fontId="3" fillId="8" borderId="25" xfId="0" applyFont="1" applyFill="1" applyBorder="1" applyProtection="1">
      <protection locked="0"/>
    </xf>
    <xf numFmtId="0" fontId="3" fillId="8" borderId="26" xfId="0" applyFont="1" applyFill="1" applyBorder="1" applyProtection="1">
      <protection locked="0"/>
    </xf>
    <xf numFmtId="0" fontId="3" fillId="8" borderId="8" xfId="0" applyFont="1" applyFill="1" applyBorder="1" applyAlignment="1" applyProtection="1">
      <alignment horizontal="right"/>
      <protection locked="0"/>
    </xf>
    <xf numFmtId="0" fontId="3" fillId="8" borderId="9" xfId="0" applyFont="1" applyFill="1" applyBorder="1" applyProtection="1">
      <protection locked="0"/>
    </xf>
    <xf numFmtId="14" fontId="3" fillId="2" borderId="0" xfId="0" applyNumberFormat="1" applyFont="1" applyFill="1" applyProtection="1">
      <protection locked="0"/>
    </xf>
    <xf numFmtId="0" fontId="3" fillId="8" borderId="10" xfId="0" applyFont="1" applyFill="1" applyBorder="1" applyAlignment="1" applyProtection="1">
      <alignment horizontal="right"/>
      <protection locked="0"/>
    </xf>
    <xf numFmtId="166" fontId="3" fillId="8" borderId="11" xfId="2" applyFont="1" applyFill="1" applyBorder="1" applyAlignment="1" applyProtection="1">
      <protection locked="0"/>
    </xf>
    <xf numFmtId="0" fontId="3" fillId="8" borderId="12" xfId="0" applyFont="1" applyFill="1" applyBorder="1" applyAlignment="1" applyProtection="1">
      <alignment horizontal="right"/>
      <protection locked="0"/>
    </xf>
    <xf numFmtId="171" fontId="3" fillId="8" borderId="13" xfId="0" applyNumberFormat="1" applyFont="1" applyFill="1" applyBorder="1" applyProtection="1">
      <protection locked="0"/>
    </xf>
    <xf numFmtId="9" fontId="3" fillId="2" borderId="0" xfId="0" quotePrefix="1" applyNumberFormat="1" applyFont="1" applyFill="1" applyProtection="1"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5" fillId="6" borderId="0" xfId="0" applyFont="1" applyFill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right"/>
      <protection locked="0"/>
    </xf>
    <xf numFmtId="49" fontId="4" fillId="8" borderId="7" xfId="2" applyNumberFormat="1" applyFont="1" applyFill="1" applyBorder="1" applyAlignment="1" applyProtection="1">
      <alignment horizontal="center" vertical="center"/>
      <protection locked="0"/>
    </xf>
    <xf numFmtId="14" fontId="3" fillId="2" borderId="0" xfId="0" applyNumberFormat="1" applyFont="1" applyFill="1" applyAlignment="1" applyProtection="1">
      <alignment horizontal="center"/>
      <protection locked="0"/>
    </xf>
    <xf numFmtId="169" fontId="4" fillId="8" borderId="20" xfId="1" applyNumberFormat="1" applyFont="1" applyFill="1" applyBorder="1" applyProtection="1">
      <protection locked="0"/>
    </xf>
    <xf numFmtId="169" fontId="3" fillId="2" borderId="0" xfId="1" applyNumberFormat="1" applyFont="1" applyFill="1" applyBorder="1" applyProtection="1">
      <protection locked="0"/>
    </xf>
    <xf numFmtId="169" fontId="3" fillId="0" borderId="0" xfId="1" applyNumberFormat="1" applyFont="1" applyFill="1" applyBorder="1" applyProtection="1">
      <protection locked="0"/>
    </xf>
    <xf numFmtId="169" fontId="4" fillId="8" borderId="22" xfId="1" applyNumberFormat="1" applyFont="1" applyFill="1" applyBorder="1" applyProtection="1">
      <protection locked="0"/>
    </xf>
    <xf numFmtId="169" fontId="4" fillId="8" borderId="21" xfId="1" applyNumberFormat="1" applyFont="1" applyFill="1" applyBorder="1" applyProtection="1">
      <protection locked="0"/>
    </xf>
    <xf numFmtId="9" fontId="3" fillId="2" borderId="0" xfId="1" applyFont="1" applyFill="1" applyProtection="1">
      <protection locked="0"/>
    </xf>
    <xf numFmtId="0" fontId="5" fillId="8" borderId="0" xfId="0" applyFont="1" applyFill="1" applyAlignment="1" applyProtection="1">
      <alignment horizontal="center"/>
      <protection locked="0"/>
    </xf>
    <xf numFmtId="0" fontId="11" fillId="0" borderId="0" xfId="0" applyFont="1" applyAlignment="1" applyProtection="1">
      <alignment horizontal="left"/>
      <protection locked="0"/>
    </xf>
    <xf numFmtId="173" fontId="10" fillId="0" borderId="0" xfId="3" applyNumberFormat="1" applyFont="1" applyFill="1" applyBorder="1" applyAlignment="1" applyProtection="1">
      <alignment horizontal="right" vertical="center" wrapText="1" indent="1"/>
      <protection locked="0"/>
    </xf>
    <xf numFmtId="173" fontId="10" fillId="0" borderId="0" xfId="3" applyNumberFormat="1" applyFont="1" applyFill="1" applyBorder="1" applyAlignment="1" applyProtection="1">
      <alignment horizontal="right"/>
      <protection locked="0"/>
    </xf>
    <xf numFmtId="0" fontId="10" fillId="0" borderId="0" xfId="0" applyFont="1" applyProtection="1">
      <protection locked="0"/>
    </xf>
    <xf numFmtId="166" fontId="10" fillId="2" borderId="0" xfId="0" applyNumberFormat="1" applyFont="1" applyFill="1" applyProtection="1">
      <protection locked="0"/>
    </xf>
    <xf numFmtId="9" fontId="10" fillId="2" borderId="0" xfId="0" applyNumberFormat="1" applyFont="1" applyFill="1" applyProtection="1">
      <protection locked="0"/>
    </xf>
    <xf numFmtId="166" fontId="10" fillId="2" borderId="0" xfId="2" applyFont="1" applyFill="1" applyBorder="1" applyAlignment="1" applyProtection="1">
      <alignment horizontal="left"/>
      <protection locked="0"/>
    </xf>
    <xf numFmtId="173" fontId="10" fillId="2" borderId="0" xfId="3" applyNumberFormat="1" applyFont="1" applyFill="1" applyBorder="1" applyProtection="1">
      <protection locked="0"/>
    </xf>
    <xf numFmtId="165" fontId="10" fillId="2" borderId="0" xfId="0" applyNumberFormat="1" applyFont="1" applyFill="1" applyProtection="1">
      <protection locked="0"/>
    </xf>
    <xf numFmtId="0" fontId="10" fillId="2" borderId="0" xfId="0" applyFont="1" applyFill="1" applyProtection="1">
      <protection locked="0"/>
    </xf>
    <xf numFmtId="0" fontId="11" fillId="0" borderId="0" xfId="0" applyFont="1" applyAlignment="1" applyProtection="1">
      <alignment horizontal="left" vertical="center"/>
      <protection locked="0"/>
    </xf>
    <xf numFmtId="173" fontId="10" fillId="0" borderId="0" xfId="3" applyNumberFormat="1" applyFont="1" applyFill="1" applyBorder="1" applyAlignment="1" applyProtection="1">
      <alignment horizontal="right" vertical="center" wrapText="1"/>
      <protection locked="0"/>
    </xf>
    <xf numFmtId="166" fontId="10" fillId="0" borderId="0" xfId="0" applyNumberFormat="1" applyFont="1" applyAlignment="1" applyProtection="1">
      <alignment horizontal="left" vertical="center" wrapText="1"/>
      <protection locked="0"/>
    </xf>
    <xf numFmtId="166" fontId="10" fillId="2" borderId="0" xfId="0" applyNumberFormat="1" applyFont="1" applyFill="1" applyAlignment="1" applyProtection="1">
      <alignment horizontal="left" vertical="center" wrapText="1"/>
      <protection locked="0"/>
    </xf>
    <xf numFmtId="166" fontId="10" fillId="2" borderId="0" xfId="2" applyFont="1" applyFill="1" applyBorder="1" applyAlignment="1" applyProtection="1">
      <alignment horizontal="left" vertical="center" wrapText="1"/>
      <protection locked="0"/>
    </xf>
    <xf numFmtId="173" fontId="10" fillId="2" borderId="0" xfId="3" applyNumberFormat="1" applyFont="1" applyFill="1" applyBorder="1" applyAlignment="1" applyProtection="1">
      <alignment horizontal="left" vertical="center" wrapText="1"/>
      <protection locked="0"/>
    </xf>
    <xf numFmtId="166" fontId="11" fillId="0" borderId="0" xfId="0" applyNumberFormat="1" applyFont="1" applyAlignment="1" applyProtection="1">
      <alignment horizontal="left" vertical="center" wrapText="1"/>
      <protection locked="0"/>
    </xf>
    <xf numFmtId="166" fontId="11" fillId="2" borderId="0" xfId="0" applyNumberFormat="1" applyFont="1" applyFill="1" applyAlignment="1" applyProtection="1">
      <alignment horizontal="left" vertical="center" wrapText="1"/>
      <protection locked="0"/>
    </xf>
    <xf numFmtId="9" fontId="11" fillId="2" borderId="0" xfId="0" applyNumberFormat="1" applyFont="1" applyFill="1" applyAlignment="1" applyProtection="1">
      <alignment horizontal="right" vertical="center" wrapText="1"/>
      <protection locked="0"/>
    </xf>
    <xf numFmtId="173" fontId="11" fillId="2" borderId="0" xfId="3" applyNumberFormat="1" applyFont="1" applyFill="1" applyBorder="1" applyAlignment="1" applyProtection="1">
      <alignment horizontal="left" vertical="center" wrapText="1"/>
      <protection locked="0"/>
    </xf>
    <xf numFmtId="9" fontId="10" fillId="2" borderId="0" xfId="0" applyNumberFormat="1" applyFont="1" applyFill="1" applyAlignment="1" applyProtection="1">
      <alignment horizontal="right" vertical="center" wrapText="1"/>
      <protection locked="0"/>
    </xf>
    <xf numFmtId="173" fontId="11" fillId="0" borderId="0" xfId="3" applyNumberFormat="1" applyFont="1" applyFill="1" applyBorder="1" applyAlignment="1" applyProtection="1">
      <alignment horizontal="left" vertical="center" wrapText="1"/>
      <protection locked="0"/>
    </xf>
    <xf numFmtId="14" fontId="11" fillId="0" borderId="0" xfId="0" applyNumberFormat="1" applyFont="1" applyAlignment="1" applyProtection="1">
      <alignment horizontal="left" vertical="center" wrapText="1"/>
      <protection locked="0"/>
    </xf>
    <xf numFmtId="173" fontId="10" fillId="0" borderId="0" xfId="3" applyNumberFormat="1" applyFont="1" applyFill="1" applyBorder="1" applyAlignment="1" applyProtection="1">
      <alignment horizontal="left" vertical="center" wrapText="1"/>
      <protection locked="0"/>
    </xf>
    <xf numFmtId="173" fontId="10" fillId="0" borderId="0" xfId="3" applyNumberFormat="1" applyFont="1" applyFill="1" applyBorder="1" applyAlignment="1" applyProtection="1">
      <alignment horizontal="left"/>
      <protection locked="0"/>
    </xf>
    <xf numFmtId="166" fontId="10" fillId="2" borderId="0" xfId="0" applyNumberFormat="1" applyFont="1" applyFill="1" applyAlignment="1" applyProtection="1">
      <alignment horizontal="left"/>
      <protection locked="0"/>
    </xf>
    <xf numFmtId="9" fontId="10" fillId="2" borderId="0" xfId="0" applyNumberFormat="1" applyFont="1" applyFill="1" applyAlignment="1" applyProtection="1">
      <alignment horizontal="left"/>
      <protection locked="0"/>
    </xf>
    <xf numFmtId="173" fontId="10" fillId="2" borderId="0" xfId="3" applyNumberFormat="1" applyFont="1" applyFill="1" applyBorder="1" applyAlignment="1" applyProtection="1">
      <alignment horizontal="left"/>
      <protection locked="0"/>
    </xf>
    <xf numFmtId="165" fontId="10" fillId="2" borderId="0" xfId="0" applyNumberFormat="1" applyFont="1" applyFill="1" applyAlignment="1" applyProtection="1">
      <alignment horizontal="left"/>
      <protection locked="0"/>
    </xf>
    <xf numFmtId="0" fontId="11" fillId="4" borderId="0" xfId="0" applyFont="1" applyFill="1" applyAlignment="1" applyProtection="1">
      <alignment horizontal="center" vertical="center" wrapText="1"/>
      <protection locked="0"/>
    </xf>
    <xf numFmtId="0" fontId="11" fillId="4" borderId="0" xfId="0" applyFont="1" applyFill="1" applyAlignment="1" applyProtection="1">
      <alignment horizontal="center" vertical="center"/>
      <protection locked="0"/>
    </xf>
    <xf numFmtId="173" fontId="11" fillId="4" borderId="0" xfId="3" applyNumberFormat="1" applyFont="1" applyFill="1" applyAlignment="1" applyProtection="1">
      <alignment horizontal="center" vertical="center" wrapText="1"/>
      <protection locked="0"/>
    </xf>
    <xf numFmtId="14" fontId="11" fillId="4" borderId="0" xfId="0" applyNumberFormat="1" applyFont="1" applyFill="1" applyAlignment="1" applyProtection="1">
      <alignment horizontal="center" vertical="center" wrapText="1"/>
      <protection locked="0"/>
    </xf>
    <xf numFmtId="166" fontId="11" fillId="4" borderId="0" xfId="0" applyNumberFormat="1" applyFont="1" applyFill="1" applyAlignment="1" applyProtection="1">
      <alignment horizontal="center" vertical="center" wrapText="1"/>
      <protection locked="0"/>
    </xf>
    <xf numFmtId="165" fontId="11" fillId="4" borderId="0" xfId="0" applyNumberFormat="1" applyFont="1" applyFill="1" applyAlignment="1" applyProtection="1">
      <alignment horizontal="center" vertical="center"/>
      <protection locked="0"/>
    </xf>
    <xf numFmtId="9" fontId="11" fillId="4" borderId="0" xfId="0" applyNumberFormat="1" applyFont="1" applyFill="1" applyAlignment="1" applyProtection="1">
      <alignment horizontal="center" vertical="center" wrapText="1"/>
      <protection locked="0"/>
    </xf>
    <xf numFmtId="166" fontId="11" fillId="4" borderId="0" xfId="2" applyFont="1" applyFill="1" applyAlignment="1" applyProtection="1">
      <alignment horizontal="center" vertical="center"/>
      <protection locked="0"/>
    </xf>
    <xf numFmtId="173" fontId="11" fillId="4" borderId="0" xfId="3" applyNumberFormat="1" applyFont="1" applyFill="1" applyAlignment="1" applyProtection="1">
      <alignment horizontal="center" vertical="center"/>
      <protection locked="0"/>
    </xf>
    <xf numFmtId="0" fontId="12" fillId="2" borderId="0" xfId="0" applyFont="1" applyFill="1" applyProtection="1">
      <protection locked="0"/>
    </xf>
    <xf numFmtId="173" fontId="10" fillId="2" borderId="0" xfId="3" applyNumberFormat="1" applyFont="1" applyFill="1" applyAlignment="1" applyProtection="1">
      <protection locked="0"/>
    </xf>
    <xf numFmtId="166" fontId="10" fillId="2" borderId="0" xfId="2" applyFont="1" applyFill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 vertical="center" wrapText="1" indent="1"/>
      <protection locked="0"/>
    </xf>
    <xf numFmtId="0" fontId="2" fillId="2" borderId="39" xfId="0" applyFont="1" applyFill="1" applyBorder="1" applyAlignment="1" applyProtection="1">
      <alignment horizontal="left" indent="1"/>
      <protection locked="0"/>
    </xf>
    <xf numFmtId="0" fontId="6" fillId="2" borderId="40" xfId="0" applyFont="1" applyFill="1" applyBorder="1" applyAlignment="1" applyProtection="1">
      <alignment horizontal="left" vertical="center" wrapText="1" indent="1"/>
      <protection locked="0"/>
    </xf>
    <xf numFmtId="14" fontId="10" fillId="2" borderId="0" xfId="0" applyNumberFormat="1" applyFont="1" applyFill="1" applyProtection="1">
      <protection locked="0"/>
    </xf>
    <xf numFmtId="0" fontId="12" fillId="2" borderId="0" xfId="0" applyFont="1" applyFill="1" applyAlignment="1" applyProtection="1">
      <alignment horizontal="left"/>
      <protection locked="0"/>
    </xf>
    <xf numFmtId="0" fontId="12" fillId="2" borderId="0" xfId="0" applyFont="1" applyFill="1" applyAlignment="1" applyProtection="1">
      <alignment horizontal="left" indent="1"/>
      <protection locked="0"/>
    </xf>
    <xf numFmtId="0" fontId="12" fillId="2" borderId="0" xfId="0" applyFont="1" applyFill="1" applyAlignment="1" applyProtection="1">
      <alignment horizontal="left" indent="2"/>
      <protection locked="0"/>
    </xf>
    <xf numFmtId="0" fontId="12" fillId="2" borderId="0" xfId="0" applyFont="1" applyFill="1" applyAlignment="1" applyProtection="1">
      <alignment horizontal="left" indent="3"/>
      <protection locked="0"/>
    </xf>
    <xf numFmtId="0" fontId="12" fillId="2" borderId="0" xfId="0" applyFont="1" applyFill="1" applyAlignment="1" applyProtection="1">
      <alignment horizontal="left" indent="4"/>
      <protection locked="0"/>
    </xf>
    <xf numFmtId="0" fontId="12" fillId="2" borderId="0" xfId="0" applyFont="1" applyFill="1" applyAlignment="1" applyProtection="1">
      <alignment horizontal="left" indent="5"/>
      <protection locked="0"/>
    </xf>
    <xf numFmtId="176" fontId="6" fillId="0" borderId="0" xfId="1" applyNumberFormat="1" applyFont="1" applyFill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alignment horizontal="left" indent="1"/>
      <protection locked="0"/>
    </xf>
    <xf numFmtId="173" fontId="10" fillId="0" borderId="0" xfId="3" applyNumberFormat="1" applyFont="1" applyFill="1" applyAlignment="1" applyProtection="1">
      <protection locked="0"/>
    </xf>
    <xf numFmtId="14" fontId="10" fillId="0" borderId="0" xfId="0" applyNumberFormat="1" applyFont="1" applyProtection="1">
      <protection locked="0"/>
    </xf>
    <xf numFmtId="166" fontId="10" fillId="0" borderId="0" xfId="2" applyFont="1" applyFill="1" applyAlignment="1" applyProtection="1">
      <alignment horizontal="left"/>
      <protection locked="0"/>
    </xf>
    <xf numFmtId="166" fontId="10" fillId="0" borderId="0" xfId="0" applyNumberFormat="1" applyFont="1" applyProtection="1">
      <protection locked="0"/>
    </xf>
    <xf numFmtId="9" fontId="10" fillId="0" borderId="0" xfId="0" applyNumberFormat="1" applyFont="1" applyProtection="1">
      <protection locked="0"/>
    </xf>
    <xf numFmtId="165" fontId="10" fillId="0" borderId="0" xfId="0" applyNumberFormat="1" applyFont="1" applyProtection="1">
      <protection locked="0"/>
    </xf>
    <xf numFmtId="175" fontId="10" fillId="0" borderId="0" xfId="0" applyNumberFormat="1" applyFont="1" applyProtection="1">
      <protection locked="0"/>
    </xf>
    <xf numFmtId="175" fontId="10" fillId="0" borderId="0" xfId="0" applyNumberFormat="1" applyFont="1" applyAlignment="1" applyProtection="1">
      <alignment horizontal="left"/>
      <protection locked="0"/>
    </xf>
    <xf numFmtId="175" fontId="12" fillId="0" borderId="0" xfId="0" applyNumberFormat="1" applyFont="1" applyAlignment="1" applyProtection="1">
      <alignment horizontal="left" indent="1"/>
      <protection locked="0"/>
    </xf>
    <xf numFmtId="175" fontId="10" fillId="0" borderId="0" xfId="3" applyNumberFormat="1" applyFont="1" applyFill="1" applyAlignment="1" applyProtection="1">
      <protection locked="0"/>
    </xf>
    <xf numFmtId="175" fontId="10" fillId="0" borderId="0" xfId="2" applyNumberFormat="1" applyFont="1" applyFill="1" applyAlignment="1" applyProtection="1">
      <alignment horizontal="left"/>
      <protection locked="0"/>
    </xf>
    <xf numFmtId="177" fontId="6" fillId="0" borderId="0" xfId="0" applyNumberFormat="1" applyFont="1" applyAlignment="1" applyProtection="1">
      <alignment horizontal="right" vertical="center" wrapText="1"/>
      <protection locked="0"/>
    </xf>
    <xf numFmtId="175" fontId="6" fillId="0" borderId="0" xfId="1" applyNumberFormat="1" applyFont="1" applyFill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alignment horizontal="left" indent="2"/>
      <protection locked="0"/>
    </xf>
    <xf numFmtId="9" fontId="6" fillId="0" borderId="0" xfId="0" applyNumberFormat="1" applyFont="1" applyProtection="1">
      <protection locked="0"/>
    </xf>
    <xf numFmtId="175" fontId="12" fillId="0" borderId="0" xfId="0" applyNumberFormat="1" applyFont="1" applyAlignment="1" applyProtection="1">
      <alignment horizontal="left" indent="2"/>
      <protection locked="0"/>
    </xf>
    <xf numFmtId="176" fontId="10" fillId="0" borderId="0" xfId="0" applyNumberFormat="1" applyFont="1" applyProtection="1">
      <protection locked="0"/>
    </xf>
    <xf numFmtId="176" fontId="10" fillId="0" borderId="0" xfId="0" applyNumberFormat="1" applyFont="1" applyAlignment="1" applyProtection="1">
      <alignment horizontal="left"/>
      <protection locked="0"/>
    </xf>
    <xf numFmtId="176" fontId="10" fillId="0" borderId="0" xfId="3" applyNumberFormat="1" applyFont="1" applyFill="1" applyAlignment="1" applyProtection="1">
      <protection locked="0"/>
    </xf>
    <xf numFmtId="176" fontId="10" fillId="0" borderId="0" xfId="2" applyNumberFormat="1" applyFont="1" applyFill="1" applyAlignment="1" applyProtection="1">
      <alignment horizontal="left"/>
      <protection locked="0"/>
    </xf>
    <xf numFmtId="176" fontId="6" fillId="0" borderId="0" xfId="0" applyNumberFormat="1" applyFont="1" applyAlignment="1" applyProtection="1">
      <alignment horizontal="right" vertical="center" wrapText="1"/>
      <protection locked="0"/>
    </xf>
    <xf numFmtId="176" fontId="6" fillId="0" borderId="0" xfId="1" applyNumberFormat="1" applyFont="1" applyFill="1" applyAlignment="1" applyProtection="1">
      <protection locked="0"/>
    </xf>
    <xf numFmtId="176" fontId="6" fillId="0" borderId="0" xfId="0" applyNumberFormat="1" applyFont="1" applyProtection="1">
      <protection locked="0"/>
    </xf>
    <xf numFmtId="0" fontId="12" fillId="0" borderId="0" xfId="0" applyFont="1" applyAlignment="1" applyProtection="1">
      <alignment horizontal="left" indent="3"/>
      <protection locked="0"/>
    </xf>
    <xf numFmtId="175" fontId="12" fillId="0" borderId="0" xfId="0" applyNumberFormat="1" applyFont="1" applyAlignment="1" applyProtection="1">
      <alignment horizontal="left" indent="3"/>
      <protection locked="0"/>
    </xf>
    <xf numFmtId="176" fontId="12" fillId="0" borderId="0" xfId="0" applyNumberFormat="1" applyFont="1" applyAlignment="1" applyProtection="1">
      <alignment horizontal="left" indent="3"/>
      <protection locked="0"/>
    </xf>
    <xf numFmtId="0" fontId="12" fillId="0" borderId="0" xfId="0" applyFont="1" applyAlignment="1" applyProtection="1">
      <alignment horizontal="left" indent="4"/>
      <protection locked="0"/>
    </xf>
    <xf numFmtId="175" fontId="12" fillId="0" borderId="0" xfId="0" applyNumberFormat="1" applyFont="1" applyAlignment="1" applyProtection="1">
      <alignment horizontal="left" indent="4"/>
      <protection locked="0"/>
    </xf>
    <xf numFmtId="176" fontId="12" fillId="0" borderId="0" xfId="0" applyNumberFormat="1" applyFont="1" applyAlignment="1" applyProtection="1">
      <alignment horizontal="left" indent="4"/>
      <protection locked="0"/>
    </xf>
    <xf numFmtId="0" fontId="12" fillId="0" borderId="0" xfId="0" applyFont="1" applyAlignment="1" applyProtection="1">
      <alignment horizontal="left" indent="5"/>
      <protection locked="0"/>
    </xf>
    <xf numFmtId="175" fontId="12" fillId="0" borderId="0" xfId="0" applyNumberFormat="1" applyFont="1" applyAlignment="1" applyProtection="1">
      <alignment horizontal="left" indent="5"/>
      <protection locked="0"/>
    </xf>
    <xf numFmtId="0" fontId="12" fillId="0" borderId="0" xfId="0" applyFont="1" applyAlignment="1" applyProtection="1">
      <alignment horizontal="left" indent="6"/>
      <protection locked="0"/>
    </xf>
    <xf numFmtId="175" fontId="12" fillId="0" borderId="0" xfId="0" applyNumberFormat="1" applyFont="1" applyAlignment="1" applyProtection="1">
      <alignment horizontal="left" indent="6"/>
      <protection locked="0"/>
    </xf>
    <xf numFmtId="176" fontId="12" fillId="0" borderId="0" xfId="0" applyNumberFormat="1" applyFont="1" applyAlignment="1" applyProtection="1">
      <alignment horizontal="left" indent="6"/>
      <protection locked="0"/>
    </xf>
    <xf numFmtId="176" fontId="12" fillId="0" borderId="0" xfId="0" applyNumberFormat="1" applyFont="1" applyAlignment="1" applyProtection="1">
      <alignment horizontal="left" indent="1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176" fontId="12" fillId="0" borderId="0" xfId="0" applyNumberFormat="1" applyFont="1" applyAlignment="1" applyProtection="1">
      <alignment horizontal="left" indent="2"/>
      <protection locked="0"/>
    </xf>
    <xf numFmtId="176" fontId="12" fillId="0" borderId="0" xfId="0" applyNumberFormat="1" applyFont="1" applyAlignment="1" applyProtection="1">
      <alignment horizontal="left" indent="5"/>
      <protection locked="0"/>
    </xf>
    <xf numFmtId="0" fontId="10" fillId="10" borderId="0" xfId="0" applyFont="1" applyFill="1" applyProtection="1">
      <protection locked="0"/>
    </xf>
    <xf numFmtId="0" fontId="12" fillId="10" borderId="0" xfId="0" applyFont="1" applyFill="1" applyAlignment="1" applyProtection="1">
      <alignment horizontal="left"/>
      <protection locked="0"/>
    </xf>
    <xf numFmtId="173" fontId="10" fillId="10" borderId="0" xfId="3" applyNumberFormat="1" applyFont="1" applyFill="1" applyAlignment="1" applyProtection="1">
      <protection locked="0"/>
    </xf>
    <xf numFmtId="14" fontId="10" fillId="10" borderId="0" xfId="0" applyNumberFormat="1" applyFont="1" applyFill="1" applyProtection="1">
      <protection locked="0"/>
    </xf>
    <xf numFmtId="166" fontId="10" fillId="10" borderId="0" xfId="0" applyNumberFormat="1" applyFont="1" applyFill="1" applyProtection="1">
      <protection locked="0"/>
    </xf>
    <xf numFmtId="9" fontId="10" fillId="10" borderId="0" xfId="0" applyNumberFormat="1" applyFont="1" applyFill="1" applyProtection="1">
      <protection locked="0"/>
    </xf>
    <xf numFmtId="165" fontId="10" fillId="10" borderId="0" xfId="0" applyNumberFormat="1" applyFont="1" applyFill="1" applyProtection="1">
      <protection locked="0"/>
    </xf>
    <xf numFmtId="168" fontId="6" fillId="10" borderId="0" xfId="0" applyNumberFormat="1" applyFont="1" applyFill="1" applyAlignment="1" applyProtection="1">
      <alignment horizontal="right" vertical="center" wrapText="1"/>
      <protection locked="0"/>
    </xf>
    <xf numFmtId="9" fontId="6" fillId="10" borderId="0" xfId="1" applyFont="1" applyFill="1" applyAlignment="1" applyProtection="1">
      <alignment horizontal="right" vertical="center" wrapText="1"/>
      <protection locked="0"/>
    </xf>
    <xf numFmtId="9" fontId="6" fillId="10" borderId="0" xfId="1" applyFont="1" applyFill="1" applyProtection="1">
      <protection locked="0"/>
    </xf>
    <xf numFmtId="168" fontId="7" fillId="5" borderId="0" xfId="0" applyNumberFormat="1" applyFont="1" applyFill="1" applyAlignment="1" applyProtection="1">
      <alignment horizontal="center" vertical="center" wrapText="1"/>
      <protection locked="0"/>
    </xf>
    <xf numFmtId="0" fontId="7" fillId="5" borderId="0" xfId="0" applyFont="1" applyFill="1" applyAlignment="1" applyProtection="1">
      <alignment horizontal="center" vertical="center" wrapText="1"/>
      <protection locked="0"/>
    </xf>
    <xf numFmtId="0" fontId="7" fillId="5" borderId="0" xfId="0" applyFont="1" applyFill="1" applyAlignment="1" applyProtection="1">
      <alignment horizontal="left" vertical="center" wrapText="1"/>
      <protection locked="0"/>
    </xf>
    <xf numFmtId="0" fontId="7" fillId="5" borderId="0" xfId="0" applyFont="1" applyFill="1" applyAlignment="1" applyProtection="1">
      <alignment horizontal="left" vertical="center" wrapText="1" indent="1"/>
      <protection locked="0"/>
    </xf>
    <xf numFmtId="9" fontId="7" fillId="5" borderId="0" xfId="1" applyFont="1" applyFill="1" applyAlignment="1" applyProtection="1">
      <alignment horizontal="center" vertical="center" wrapText="1"/>
      <protection locked="0"/>
    </xf>
    <xf numFmtId="173" fontId="7" fillId="5" borderId="0" xfId="3" applyNumberFormat="1" applyFont="1" applyFill="1" applyAlignment="1" applyProtection="1">
      <alignment horizontal="center" vertical="center" wrapText="1"/>
      <protection locked="0"/>
    </xf>
    <xf numFmtId="9" fontId="7" fillId="5" borderId="0" xfId="0" applyNumberFormat="1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center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2" xfId="0" applyFont="1" applyFill="1" applyBorder="1" applyAlignment="1" applyProtection="1">
      <alignment horizontal="center" vertical="center" wrapText="1"/>
      <protection locked="0"/>
    </xf>
    <xf numFmtId="0" fontId="4" fillId="6" borderId="3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4" fillId="2" borderId="30" xfId="0" applyFont="1" applyFill="1" applyBorder="1" applyAlignment="1" applyProtection="1">
      <alignment horizontal="center" vertical="center" wrapText="1"/>
      <protection locked="0"/>
    </xf>
    <xf numFmtId="0" fontId="4" fillId="2" borderId="31" xfId="0" applyFont="1" applyFill="1" applyBorder="1" applyAlignment="1" applyProtection="1">
      <alignment horizontal="center" vertical="center" wrapText="1"/>
      <protection locked="0"/>
    </xf>
    <xf numFmtId="0" fontId="4" fillId="2" borderId="32" xfId="0" applyFont="1" applyFill="1" applyBorder="1" applyAlignment="1" applyProtection="1">
      <alignment horizontal="center" vertical="center" wrapText="1"/>
      <protection locked="0"/>
    </xf>
    <xf numFmtId="0" fontId="4" fillId="8" borderId="31" xfId="0" applyFont="1" applyFill="1" applyBorder="1" applyAlignment="1" applyProtection="1">
      <alignment horizontal="center" vertical="center"/>
      <protection locked="0"/>
    </xf>
    <xf numFmtId="0" fontId="4" fillId="8" borderId="33" xfId="0" applyFont="1" applyFill="1" applyBorder="1" applyAlignment="1" applyProtection="1">
      <alignment horizontal="center" vertical="center"/>
      <protection locked="0"/>
    </xf>
    <xf numFmtId="49" fontId="4" fillId="7" borderId="32" xfId="0" applyNumberFormat="1" applyFont="1" applyFill="1" applyBorder="1" applyAlignment="1" applyProtection="1">
      <alignment horizontal="center" vertical="center"/>
      <protection locked="0"/>
    </xf>
    <xf numFmtId="49" fontId="4" fillId="7" borderId="34" xfId="0" applyNumberFormat="1" applyFont="1" applyFill="1" applyBorder="1" applyAlignment="1" applyProtection="1">
      <alignment horizontal="center" vertical="center"/>
      <protection locked="0"/>
    </xf>
    <xf numFmtId="0" fontId="4" fillId="6" borderId="18" xfId="0" applyFont="1" applyFill="1" applyBorder="1" applyAlignment="1" applyProtection="1">
      <alignment horizontal="right"/>
      <protection locked="0"/>
    </xf>
    <xf numFmtId="0" fontId="4" fillId="6" borderId="19" xfId="0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horizontal="right" indent="1"/>
      <protection locked="0"/>
    </xf>
    <xf numFmtId="0" fontId="3" fillId="2" borderId="17" xfId="0" applyFont="1" applyFill="1" applyBorder="1" applyAlignment="1" applyProtection="1">
      <alignment horizontal="right" indent="1"/>
      <protection locked="0"/>
    </xf>
    <xf numFmtId="0" fontId="3" fillId="2" borderId="27" xfId="0" applyFont="1" applyFill="1" applyBorder="1" applyAlignment="1" applyProtection="1">
      <alignment horizontal="right" indent="1"/>
      <protection locked="0"/>
    </xf>
    <xf numFmtId="0" fontId="3" fillId="2" borderId="28" xfId="0" applyFont="1" applyFill="1" applyBorder="1" applyAlignment="1" applyProtection="1">
      <alignment horizontal="right" indent="1"/>
      <protection locked="0"/>
    </xf>
    <xf numFmtId="0" fontId="3" fillId="2" borderId="14" xfId="0" applyFont="1" applyFill="1" applyBorder="1" applyAlignment="1" applyProtection="1">
      <alignment horizontal="right" indent="1"/>
      <protection locked="0"/>
    </xf>
    <xf numFmtId="0" fontId="3" fillId="2" borderId="15" xfId="0" applyFont="1" applyFill="1" applyBorder="1" applyAlignment="1" applyProtection="1">
      <alignment horizontal="right" indent="1"/>
      <protection locked="0"/>
    </xf>
    <xf numFmtId="0" fontId="10" fillId="11" borderId="0" xfId="0" applyFont="1" applyFill="1" applyProtection="1">
      <protection locked="0"/>
    </xf>
    <xf numFmtId="0" fontId="12" fillId="11" borderId="0" xfId="0" applyFont="1" applyFill="1" applyAlignment="1" applyProtection="1">
      <alignment horizontal="left" indent="2"/>
      <protection locked="0"/>
    </xf>
    <xf numFmtId="173" fontId="10" fillId="11" borderId="0" xfId="3" applyNumberFormat="1" applyFont="1" applyFill="1" applyAlignment="1" applyProtection="1">
      <protection locked="0"/>
    </xf>
    <xf numFmtId="14" fontId="10" fillId="11" borderId="0" xfId="0" applyNumberFormat="1" applyFont="1" applyFill="1" applyProtection="1">
      <protection locked="0"/>
    </xf>
    <xf numFmtId="166" fontId="10" fillId="11" borderId="0" xfId="0" applyNumberFormat="1" applyFont="1" applyFill="1" applyProtection="1">
      <protection locked="0"/>
    </xf>
    <xf numFmtId="9" fontId="10" fillId="11" borderId="0" xfId="0" applyNumberFormat="1" applyFont="1" applyFill="1" applyProtection="1">
      <protection locked="0"/>
    </xf>
    <xf numFmtId="165" fontId="10" fillId="11" borderId="0" xfId="0" applyNumberFormat="1" applyFont="1" applyFill="1" applyProtection="1">
      <protection locked="0"/>
    </xf>
    <xf numFmtId="177" fontId="6" fillId="11" borderId="0" xfId="0" applyNumberFormat="1" applyFont="1" applyFill="1" applyAlignment="1" applyProtection="1">
      <alignment horizontal="right" vertical="center" wrapText="1"/>
      <protection locked="0"/>
    </xf>
    <xf numFmtId="9" fontId="6" fillId="11" borderId="0" xfId="1" applyFont="1" applyFill="1" applyAlignment="1" applyProtection="1">
      <alignment horizontal="right" vertical="center" wrapText="1"/>
      <protection locked="0"/>
    </xf>
    <xf numFmtId="9" fontId="6" fillId="11" borderId="0" xfId="1" applyFont="1" applyFill="1" applyAlignment="1" applyProtection="1">
      <protection locked="0"/>
    </xf>
    <xf numFmtId="0" fontId="10" fillId="12" borderId="0" xfId="0" applyFont="1" applyFill="1" applyProtection="1">
      <protection locked="0"/>
    </xf>
    <xf numFmtId="0" fontId="12" fillId="12" borderId="0" xfId="0" applyFont="1" applyFill="1" applyAlignment="1" applyProtection="1">
      <alignment horizontal="left" indent="4"/>
      <protection locked="0"/>
    </xf>
    <xf numFmtId="173" fontId="10" fillId="12" borderId="0" xfId="3" applyNumberFormat="1" applyFont="1" applyFill="1" applyAlignment="1" applyProtection="1">
      <protection locked="0"/>
    </xf>
    <xf numFmtId="14" fontId="10" fillId="12" borderId="0" xfId="0" applyNumberFormat="1" applyFont="1" applyFill="1" applyProtection="1">
      <protection locked="0"/>
    </xf>
    <xf numFmtId="166" fontId="10" fillId="12" borderId="0" xfId="0" applyNumberFormat="1" applyFont="1" applyFill="1" applyProtection="1">
      <protection locked="0"/>
    </xf>
    <xf numFmtId="9" fontId="10" fillId="12" borderId="0" xfId="0" applyNumberFormat="1" applyFont="1" applyFill="1" applyProtection="1">
      <protection locked="0"/>
    </xf>
    <xf numFmtId="165" fontId="10" fillId="12" borderId="0" xfId="0" applyNumberFormat="1" applyFont="1" applyFill="1" applyProtection="1">
      <protection locked="0"/>
    </xf>
    <xf numFmtId="177" fontId="6" fillId="12" borderId="0" xfId="0" applyNumberFormat="1" applyFont="1" applyFill="1" applyAlignment="1" applyProtection="1">
      <alignment horizontal="right" vertical="center" wrapText="1"/>
      <protection locked="0"/>
    </xf>
    <xf numFmtId="175" fontId="6" fillId="12" borderId="0" xfId="1" applyNumberFormat="1" applyFont="1" applyFill="1" applyAlignment="1" applyProtection="1">
      <alignment horizontal="right" vertical="center" wrapText="1"/>
      <protection locked="0"/>
    </xf>
    <xf numFmtId="9" fontId="6" fillId="12" borderId="0" xfId="1" applyFont="1" applyFill="1" applyAlignment="1" applyProtection="1">
      <protection locked="0"/>
    </xf>
    <xf numFmtId="0" fontId="10" fillId="13" borderId="0" xfId="0" applyFont="1" applyFill="1" applyProtection="1">
      <protection locked="0"/>
    </xf>
    <xf numFmtId="0" fontId="12" fillId="13" borderId="0" xfId="0" applyFont="1" applyFill="1" applyAlignment="1" applyProtection="1">
      <alignment horizontal="left" indent="3"/>
      <protection locked="0"/>
    </xf>
    <xf numFmtId="173" fontId="10" fillId="13" borderId="0" xfId="3" applyNumberFormat="1" applyFont="1" applyFill="1" applyAlignment="1" applyProtection="1">
      <protection locked="0"/>
    </xf>
    <xf numFmtId="14" fontId="10" fillId="13" borderId="0" xfId="0" applyNumberFormat="1" applyFont="1" applyFill="1" applyProtection="1">
      <protection locked="0"/>
    </xf>
    <xf numFmtId="166" fontId="10" fillId="13" borderId="0" xfId="0" applyNumberFormat="1" applyFont="1" applyFill="1" applyProtection="1">
      <protection locked="0"/>
    </xf>
    <xf numFmtId="9" fontId="10" fillId="13" borderId="0" xfId="0" applyNumberFormat="1" applyFont="1" applyFill="1" applyProtection="1">
      <protection locked="0"/>
    </xf>
    <xf numFmtId="165" fontId="10" fillId="13" borderId="0" xfId="0" applyNumberFormat="1" applyFont="1" applyFill="1" applyProtection="1">
      <protection locked="0"/>
    </xf>
    <xf numFmtId="177" fontId="6" fillId="13" borderId="0" xfId="0" applyNumberFormat="1" applyFont="1" applyFill="1" applyAlignment="1" applyProtection="1">
      <alignment horizontal="right" vertical="center" wrapText="1"/>
      <protection locked="0"/>
    </xf>
    <xf numFmtId="9" fontId="6" fillId="13" borderId="0" xfId="1" applyFont="1" applyFill="1" applyAlignment="1" applyProtection="1">
      <alignment horizontal="right" vertical="center" wrapText="1"/>
      <protection locked="0"/>
    </xf>
    <xf numFmtId="9" fontId="6" fillId="13" borderId="0" xfId="1" applyFont="1" applyFill="1" applyAlignment="1" applyProtection="1">
      <protection locked="0"/>
    </xf>
    <xf numFmtId="176" fontId="6" fillId="11" borderId="0" xfId="0" applyNumberFormat="1" applyFont="1" applyFill="1" applyAlignment="1" applyProtection="1">
      <alignment horizontal="right" vertical="center" wrapText="1"/>
      <protection locked="0"/>
    </xf>
    <xf numFmtId="176" fontId="6" fillId="11" borderId="0" xfId="1" applyNumberFormat="1" applyFont="1" applyFill="1" applyAlignment="1" applyProtection="1">
      <alignment horizontal="right" vertical="center" wrapText="1"/>
      <protection locked="0"/>
    </xf>
    <xf numFmtId="176" fontId="6" fillId="11" borderId="0" xfId="1" applyNumberFormat="1" applyFont="1" applyFill="1" applyAlignment="1" applyProtection="1">
      <protection locked="0"/>
    </xf>
    <xf numFmtId="168" fontId="6" fillId="11" borderId="0" xfId="0" applyNumberFormat="1" applyFont="1" applyFill="1" applyAlignment="1" applyProtection="1">
      <alignment horizontal="right" vertical="center" wrapText="1"/>
      <protection locked="0"/>
    </xf>
    <xf numFmtId="175" fontId="6" fillId="11" borderId="0" xfId="1" applyNumberFormat="1" applyFont="1" applyFill="1" applyAlignment="1" applyProtection="1">
      <alignment horizontal="right" vertical="center" wrapText="1"/>
      <protection locked="0"/>
    </xf>
    <xf numFmtId="9" fontId="6" fillId="11" borderId="0" xfId="1" applyFont="1" applyFill="1" applyProtection="1">
      <protection locked="0"/>
    </xf>
    <xf numFmtId="0" fontId="10" fillId="14" borderId="0" xfId="0" applyFont="1" applyFill="1" applyProtection="1">
      <protection locked="0"/>
    </xf>
    <xf numFmtId="0" fontId="12" fillId="14" borderId="0" xfId="0" applyFont="1" applyFill="1" applyAlignment="1" applyProtection="1">
      <alignment horizontal="left" indent="1"/>
      <protection locked="0"/>
    </xf>
    <xf numFmtId="173" fontId="10" fillId="14" borderId="0" xfId="3" applyNumberFormat="1" applyFont="1" applyFill="1" applyAlignment="1" applyProtection="1">
      <protection locked="0"/>
    </xf>
    <xf numFmtId="14" fontId="10" fillId="14" borderId="0" xfId="0" applyNumberFormat="1" applyFont="1" applyFill="1" applyProtection="1">
      <protection locked="0"/>
    </xf>
    <xf numFmtId="166" fontId="10" fillId="14" borderId="0" xfId="0" applyNumberFormat="1" applyFont="1" applyFill="1" applyProtection="1">
      <protection locked="0"/>
    </xf>
    <xf numFmtId="9" fontId="10" fillId="14" borderId="0" xfId="0" applyNumberFormat="1" applyFont="1" applyFill="1" applyProtection="1">
      <protection locked="0"/>
    </xf>
    <xf numFmtId="165" fontId="10" fillId="14" borderId="0" xfId="0" applyNumberFormat="1" applyFont="1" applyFill="1" applyProtection="1">
      <protection locked="0"/>
    </xf>
    <xf numFmtId="177" fontId="6" fillId="14" borderId="0" xfId="0" applyNumberFormat="1" applyFont="1" applyFill="1" applyAlignment="1" applyProtection="1">
      <alignment horizontal="right" vertical="center" wrapText="1"/>
      <protection locked="0"/>
    </xf>
    <xf numFmtId="175" fontId="6" fillId="14" borderId="0" xfId="1" applyNumberFormat="1" applyFont="1" applyFill="1" applyAlignment="1" applyProtection="1">
      <alignment horizontal="right" vertical="center" wrapText="1"/>
      <protection locked="0"/>
    </xf>
    <xf numFmtId="9" fontId="6" fillId="14" borderId="0" xfId="1" applyFont="1" applyFill="1" applyProtection="1">
      <protection locked="0"/>
    </xf>
    <xf numFmtId="175" fontId="10" fillId="10" borderId="0" xfId="0" applyNumberFormat="1" applyFont="1" applyFill="1" applyProtection="1">
      <protection locked="0"/>
    </xf>
    <xf numFmtId="175" fontId="12" fillId="10" borderId="0" xfId="0" applyNumberFormat="1" applyFont="1" applyFill="1" applyAlignment="1" applyProtection="1">
      <alignment horizontal="left"/>
      <protection locked="0"/>
    </xf>
    <xf numFmtId="175" fontId="10" fillId="10" borderId="0" xfId="3" applyNumberFormat="1" applyFont="1" applyFill="1" applyAlignment="1" applyProtection="1">
      <protection locked="0"/>
    </xf>
    <xf numFmtId="175" fontId="6" fillId="10" borderId="0" xfId="1" applyNumberFormat="1" applyFont="1" applyFill="1" applyAlignment="1" applyProtection="1">
      <alignment horizontal="right" vertical="center" wrapText="1"/>
      <protection locked="0"/>
    </xf>
    <xf numFmtId="175" fontId="10" fillId="14" borderId="0" xfId="0" applyNumberFormat="1" applyFont="1" applyFill="1" applyProtection="1">
      <protection locked="0"/>
    </xf>
    <xf numFmtId="175" fontId="12" fillId="14" borderId="0" xfId="0" applyNumberFormat="1" applyFont="1" applyFill="1" applyAlignment="1" applyProtection="1">
      <alignment horizontal="left" indent="1"/>
      <protection locked="0"/>
    </xf>
    <xf numFmtId="175" fontId="10" fillId="14" borderId="0" xfId="3" applyNumberFormat="1" applyFont="1" applyFill="1" applyAlignment="1" applyProtection="1">
      <protection locked="0"/>
    </xf>
    <xf numFmtId="175" fontId="10" fillId="11" borderId="0" xfId="0" applyNumberFormat="1" applyFont="1" applyFill="1" applyProtection="1">
      <protection locked="0"/>
    </xf>
    <xf numFmtId="175" fontId="12" fillId="11" borderId="0" xfId="0" applyNumberFormat="1" applyFont="1" applyFill="1" applyAlignment="1" applyProtection="1">
      <alignment horizontal="left" indent="2"/>
      <protection locked="0"/>
    </xf>
    <xf numFmtId="175" fontId="10" fillId="11" borderId="0" xfId="3" applyNumberFormat="1" applyFont="1" applyFill="1" applyAlignment="1" applyProtection="1">
      <protection locked="0"/>
    </xf>
    <xf numFmtId="175" fontId="10" fillId="2" borderId="0" xfId="0" applyNumberFormat="1" applyFont="1" applyFill="1" applyProtection="1">
      <protection locked="0"/>
    </xf>
    <xf numFmtId="175" fontId="12" fillId="2" borderId="0" xfId="0" applyNumberFormat="1" applyFont="1" applyFill="1" applyAlignment="1" applyProtection="1">
      <alignment horizontal="left" indent="3"/>
      <protection locked="0"/>
    </xf>
    <xf numFmtId="175" fontId="10" fillId="2" borderId="0" xfId="3" applyNumberFormat="1" applyFont="1" applyFill="1" applyAlignment="1" applyProtection="1">
      <protection locked="0"/>
    </xf>
    <xf numFmtId="175" fontId="10" fillId="13" borderId="0" xfId="0" applyNumberFormat="1" applyFont="1" applyFill="1" applyProtection="1">
      <protection locked="0"/>
    </xf>
    <xf numFmtId="175" fontId="12" fillId="13" borderId="0" xfId="0" applyNumberFormat="1" applyFont="1" applyFill="1" applyAlignment="1" applyProtection="1">
      <alignment horizontal="left" indent="3"/>
      <protection locked="0"/>
    </xf>
    <xf numFmtId="175" fontId="10" fillId="13" borderId="0" xfId="3" applyNumberFormat="1" applyFont="1" applyFill="1" applyAlignment="1" applyProtection="1">
      <protection locked="0"/>
    </xf>
    <xf numFmtId="175" fontId="6" fillId="13" borderId="0" xfId="1" applyNumberFormat="1" applyFont="1" applyFill="1" applyAlignment="1" applyProtection="1">
      <alignment horizontal="right" vertical="center" wrapText="1"/>
      <protection locked="0"/>
    </xf>
    <xf numFmtId="175" fontId="12" fillId="2" borderId="0" xfId="0" applyNumberFormat="1" applyFont="1" applyFill="1" applyAlignment="1" applyProtection="1">
      <alignment horizontal="left" indent="4"/>
      <protection locked="0"/>
    </xf>
    <xf numFmtId="175" fontId="10" fillId="12" borderId="0" xfId="0" applyNumberFormat="1" applyFont="1" applyFill="1" applyProtection="1">
      <protection locked="0"/>
    </xf>
    <xf numFmtId="175" fontId="12" fillId="12" borderId="0" xfId="0" applyNumberFormat="1" applyFont="1" applyFill="1" applyAlignment="1" applyProtection="1">
      <alignment horizontal="left" indent="4"/>
      <protection locked="0"/>
    </xf>
    <xf numFmtId="175" fontId="10" fillId="12" borderId="0" xfId="3" applyNumberFormat="1" applyFont="1" applyFill="1" applyAlignment="1" applyProtection="1">
      <protection locked="0"/>
    </xf>
    <xf numFmtId="175" fontId="12" fillId="2" borderId="0" xfId="0" applyNumberFormat="1" applyFont="1" applyFill="1" applyAlignment="1" applyProtection="1">
      <alignment horizontal="left" indent="5"/>
      <protection locked="0"/>
    </xf>
    <xf numFmtId="175" fontId="12" fillId="2" borderId="0" xfId="0" applyNumberFormat="1" applyFont="1" applyFill="1" applyAlignment="1" applyProtection="1">
      <alignment horizontal="left" indent="2"/>
      <protection locked="0"/>
    </xf>
    <xf numFmtId="177" fontId="6" fillId="10" borderId="0" xfId="0" applyNumberFormat="1" applyFont="1" applyFill="1" applyAlignment="1" applyProtection="1">
      <alignment horizontal="right" vertical="center" wrapText="1"/>
      <protection locked="0"/>
    </xf>
    <xf numFmtId="0" fontId="10" fillId="10" borderId="0" xfId="0" applyFont="1" applyFill="1" applyAlignment="1" applyProtection="1">
      <alignment horizontal="left"/>
      <protection locked="0"/>
    </xf>
    <xf numFmtId="175" fontId="10" fillId="10" borderId="0" xfId="0" applyNumberFormat="1" applyFont="1" applyFill="1" applyAlignment="1" applyProtection="1">
      <alignment horizontal="left"/>
      <protection locked="0"/>
    </xf>
    <xf numFmtId="0" fontId="10" fillId="14" borderId="0" xfId="0" applyFont="1" applyFill="1" applyAlignment="1" applyProtection="1">
      <alignment horizontal="left"/>
      <protection locked="0"/>
    </xf>
    <xf numFmtId="175" fontId="10" fillId="14" borderId="0" xfId="0" applyNumberFormat="1" applyFont="1" applyFill="1" applyAlignment="1" applyProtection="1">
      <alignment horizontal="left"/>
      <protection locked="0"/>
    </xf>
    <xf numFmtId="0" fontId="10" fillId="11" borderId="0" xfId="0" applyFont="1" applyFill="1" applyAlignment="1" applyProtection="1">
      <alignment horizontal="left"/>
      <protection locked="0"/>
    </xf>
    <xf numFmtId="175" fontId="10" fillId="11" borderId="0" xfId="0" applyNumberFormat="1" applyFont="1" applyFill="1" applyAlignment="1" applyProtection="1">
      <alignment horizontal="left"/>
      <protection locked="0"/>
    </xf>
    <xf numFmtId="0" fontId="10" fillId="2" borderId="0" xfId="0" applyFont="1" applyFill="1" applyAlignment="1" applyProtection="1">
      <alignment horizontal="left"/>
      <protection locked="0"/>
    </xf>
    <xf numFmtId="175" fontId="10" fillId="2" borderId="0" xfId="0" applyNumberFormat="1" applyFont="1" applyFill="1" applyAlignment="1" applyProtection="1">
      <alignment horizontal="left"/>
      <protection locked="0"/>
    </xf>
    <xf numFmtId="0" fontId="10" fillId="13" borderId="0" xfId="0" applyFont="1" applyFill="1" applyAlignment="1" applyProtection="1">
      <alignment horizontal="left"/>
      <protection locked="0"/>
    </xf>
    <xf numFmtId="175" fontId="10" fillId="13" borderId="0" xfId="0" applyNumberFormat="1" applyFont="1" applyFill="1" applyAlignment="1" applyProtection="1">
      <alignment horizontal="left"/>
      <protection locked="0"/>
    </xf>
    <xf numFmtId="0" fontId="10" fillId="12" borderId="0" xfId="0" applyFont="1" applyFill="1" applyAlignment="1" applyProtection="1">
      <alignment horizontal="left"/>
      <protection locked="0"/>
    </xf>
    <xf numFmtId="175" fontId="10" fillId="12" borderId="0" xfId="0" applyNumberFormat="1" applyFont="1" applyFill="1" applyAlignment="1" applyProtection="1">
      <alignment horizontal="left"/>
      <protection locked="0"/>
    </xf>
    <xf numFmtId="9" fontId="6" fillId="0" borderId="0" xfId="1" applyNumberFormat="1" applyFont="1" applyFill="1" applyProtection="1">
      <protection locked="0"/>
    </xf>
    <xf numFmtId="9" fontId="6" fillId="15" borderId="0" xfId="1" applyNumberFormat="1" applyFont="1" applyFill="1" applyProtection="1">
      <protection locked="0"/>
    </xf>
    <xf numFmtId="9" fontId="6" fillId="0" borderId="0" xfId="1" applyNumberFormat="1" applyFont="1" applyFill="1" applyAlignment="1" applyProtection="1">
      <protection locked="0"/>
    </xf>
    <xf numFmtId="9" fontId="6" fillId="15" borderId="0" xfId="1" applyNumberFormat="1" applyFont="1" applyFill="1" applyAlignment="1" applyProtection="1">
      <protection locked="0"/>
    </xf>
    <xf numFmtId="173" fontId="10" fillId="10" borderId="0" xfId="3" applyNumberFormat="1" applyFont="1" applyFill="1" applyAlignment="1" applyProtection="1">
      <alignment horizontal="right"/>
      <protection locked="0"/>
    </xf>
    <xf numFmtId="175" fontId="10" fillId="10" borderId="0" xfId="3" applyNumberFormat="1" applyFont="1" applyFill="1" applyAlignment="1" applyProtection="1">
      <alignment horizontal="right"/>
      <protection locked="0"/>
    </xf>
    <xf numFmtId="173" fontId="10" fillId="14" borderId="0" xfId="3" applyNumberFormat="1" applyFont="1" applyFill="1" applyAlignment="1" applyProtection="1">
      <alignment horizontal="right"/>
      <protection locked="0"/>
    </xf>
    <xf numFmtId="175" fontId="10" fillId="14" borderId="0" xfId="3" applyNumberFormat="1" applyFont="1" applyFill="1" applyAlignment="1" applyProtection="1">
      <alignment horizontal="right"/>
      <protection locked="0"/>
    </xf>
    <xf numFmtId="173" fontId="10" fillId="11" borderId="0" xfId="3" applyNumberFormat="1" applyFont="1" applyFill="1" applyAlignment="1" applyProtection="1">
      <alignment horizontal="right"/>
      <protection locked="0"/>
    </xf>
    <xf numFmtId="175" fontId="10" fillId="11" borderId="0" xfId="3" applyNumberFormat="1" applyFont="1" applyFill="1" applyAlignment="1" applyProtection="1">
      <alignment horizontal="right"/>
      <protection locked="0"/>
    </xf>
    <xf numFmtId="173" fontId="10" fillId="2" borderId="0" xfId="3" applyNumberFormat="1" applyFont="1" applyFill="1" applyAlignment="1" applyProtection="1">
      <alignment horizontal="right"/>
      <protection locked="0"/>
    </xf>
    <xf numFmtId="175" fontId="10" fillId="2" borderId="0" xfId="3" applyNumberFormat="1" applyFont="1" applyFill="1" applyAlignment="1" applyProtection="1">
      <alignment horizontal="right"/>
      <protection locked="0"/>
    </xf>
    <xf numFmtId="173" fontId="10" fillId="13" borderId="0" xfId="3" applyNumberFormat="1" applyFont="1" applyFill="1" applyAlignment="1" applyProtection="1">
      <alignment horizontal="right"/>
      <protection locked="0"/>
    </xf>
    <xf numFmtId="175" fontId="10" fillId="13" borderId="0" xfId="3" applyNumberFormat="1" applyFont="1" applyFill="1" applyAlignment="1" applyProtection="1">
      <alignment horizontal="right"/>
      <protection locked="0"/>
    </xf>
    <xf numFmtId="173" fontId="10" fillId="12" borderId="0" xfId="3" applyNumberFormat="1" applyFont="1" applyFill="1" applyAlignment="1" applyProtection="1">
      <alignment horizontal="right"/>
      <protection locked="0"/>
    </xf>
    <xf numFmtId="175" fontId="10" fillId="12" borderId="0" xfId="3" applyNumberFormat="1" applyFont="1" applyFill="1" applyAlignment="1" applyProtection="1">
      <alignment horizontal="right"/>
      <protection locked="0"/>
    </xf>
    <xf numFmtId="166" fontId="10" fillId="10" borderId="0" xfId="2" applyFont="1" applyFill="1" applyAlignment="1" applyProtection="1">
      <alignment horizontal="right"/>
      <protection locked="0"/>
    </xf>
    <xf numFmtId="175" fontId="10" fillId="10" borderId="0" xfId="2" applyNumberFormat="1" applyFont="1" applyFill="1" applyAlignment="1" applyProtection="1">
      <alignment horizontal="right"/>
      <protection locked="0"/>
    </xf>
    <xf numFmtId="166" fontId="10" fillId="14" borderId="0" xfId="2" applyFont="1" applyFill="1" applyAlignment="1" applyProtection="1">
      <alignment horizontal="right"/>
      <protection locked="0"/>
    </xf>
    <xf numFmtId="175" fontId="10" fillId="14" borderId="0" xfId="2" applyNumberFormat="1" applyFont="1" applyFill="1" applyAlignment="1" applyProtection="1">
      <alignment horizontal="right"/>
      <protection locked="0"/>
    </xf>
    <xf numFmtId="166" fontId="10" fillId="11" borderId="0" xfId="2" applyFont="1" applyFill="1" applyAlignment="1" applyProtection="1">
      <alignment horizontal="right"/>
      <protection locked="0"/>
    </xf>
    <xf numFmtId="175" fontId="10" fillId="11" borderId="0" xfId="2" applyNumberFormat="1" applyFont="1" applyFill="1" applyAlignment="1" applyProtection="1">
      <alignment horizontal="right"/>
      <protection locked="0"/>
    </xf>
    <xf numFmtId="166" fontId="10" fillId="2" borderId="0" xfId="2" applyFont="1" applyFill="1" applyAlignment="1" applyProtection="1">
      <alignment horizontal="right"/>
      <protection locked="0"/>
    </xf>
    <xf numFmtId="175" fontId="10" fillId="2" borderId="0" xfId="2" applyNumberFormat="1" applyFont="1" applyFill="1" applyAlignment="1" applyProtection="1">
      <alignment horizontal="right"/>
      <protection locked="0"/>
    </xf>
    <xf numFmtId="166" fontId="10" fillId="13" borderId="0" xfId="2" applyFont="1" applyFill="1" applyAlignment="1" applyProtection="1">
      <alignment horizontal="right"/>
      <protection locked="0"/>
    </xf>
    <xf numFmtId="175" fontId="10" fillId="13" borderId="0" xfId="2" applyNumberFormat="1" applyFont="1" applyFill="1" applyAlignment="1" applyProtection="1">
      <alignment horizontal="right"/>
      <protection locked="0"/>
    </xf>
    <xf numFmtId="166" fontId="10" fillId="12" borderId="0" xfId="2" applyFont="1" applyFill="1" applyAlignment="1" applyProtection="1">
      <alignment horizontal="right"/>
      <protection locked="0"/>
    </xf>
    <xf numFmtId="175" fontId="10" fillId="12" borderId="0" xfId="2" applyNumberFormat="1" applyFont="1" applyFill="1" applyAlignment="1" applyProtection="1">
      <alignment horizontal="right"/>
      <protection locked="0"/>
    </xf>
    <xf numFmtId="0" fontId="13" fillId="2" borderId="0" xfId="0" applyFont="1" applyFill="1" applyProtection="1">
      <protection locked="0"/>
    </xf>
    <xf numFmtId="14" fontId="13" fillId="2" borderId="0" xfId="0" applyNumberFormat="1" applyFont="1" applyFill="1" applyProtection="1">
      <protection locked="0"/>
    </xf>
  </cellXfs>
  <cellStyles count="5">
    <cellStyle name="Millares" xfId="3" builtinId="3"/>
    <cellStyle name="Millares [0]" xfId="2" builtinId="6"/>
    <cellStyle name="Normal" xfId="0" builtinId="0"/>
    <cellStyle name="Normal 2" xfId="4" xr:uid="{3733AC34-AB45-4C49-BED1-AE137DAC92AF}"/>
    <cellStyle name="Porcentaje" xfId="1" builtinId="5"/>
  </cellStyles>
  <dxfs count="0"/>
  <tableStyles count="0" defaultTableStyle="TableStyleMedium9"/>
  <colors>
    <mruColors>
      <color rgb="FFDEE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229185883188926E-2"/>
          <c:y val="1.4708599744055943E-2"/>
          <c:w val="0.96677081411681109"/>
          <c:h val="0.8302744578979141"/>
        </c:manualLayout>
      </c:layout>
      <c:lineChart>
        <c:grouping val="standard"/>
        <c:varyColors val="0"/>
        <c:ser>
          <c:idx val="0"/>
          <c:order val="0"/>
          <c:tx>
            <c:v/>
          </c:tx>
          <c:spPr>
            <a:ln w="2222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[0]!FECHAS</c:f>
              <c:strCache>
                <c:ptCount val="20"/>
                <c:pt idx="0">
                  <c:v>3/12/2010</c:v>
                </c:pt>
                <c:pt idx="1">
                  <c:v>10/12/2010</c:v>
                </c:pt>
                <c:pt idx="2">
                  <c:v>17/12/2010</c:v>
                </c:pt>
                <c:pt idx="3">
                  <c:v>24/12/2010</c:v>
                </c:pt>
                <c:pt idx="4">
                  <c:v>31/12/2010</c:v>
                </c:pt>
                <c:pt idx="5">
                  <c:v>7/01/2011</c:v>
                </c:pt>
                <c:pt idx="6">
                  <c:v>14/01/2011</c:v>
                </c:pt>
                <c:pt idx="7">
                  <c:v>21/01/2011</c:v>
                </c:pt>
                <c:pt idx="8">
                  <c:v>28/01/2011</c:v>
                </c:pt>
                <c:pt idx="9">
                  <c:v>4/02/2011</c:v>
                </c:pt>
                <c:pt idx="10">
                  <c:v>11/02/2011</c:v>
                </c:pt>
                <c:pt idx="11">
                  <c:v>18/02/2011</c:v>
                </c:pt>
                <c:pt idx="12">
                  <c:v>25/02/2011</c:v>
                </c:pt>
                <c:pt idx="13">
                  <c:v>4/03/2011</c:v>
                </c:pt>
                <c:pt idx="14">
                  <c:v>11/03/2011</c:v>
                </c:pt>
                <c:pt idx="15">
                  <c:v>18/03/2011</c:v>
                </c:pt>
                <c:pt idx="16">
                  <c:v>25/03/2011</c:v>
                </c:pt>
                <c:pt idx="17">
                  <c:v>1/04/2011</c:v>
                </c:pt>
                <c:pt idx="18">
                  <c:v>8/04/2011</c:v>
                </c:pt>
                <c:pt idx="19">
                  <c:v>15/04/2011</c:v>
                </c:pt>
              </c:strCache>
            </c:strRef>
          </c:cat>
          <c:val>
            <c:numRef>
              <c:f>GRAFICA!$E$47:$LH$47</c:f>
              <c:numCache>
                <c:formatCode>0.000%</c:formatCode>
                <c:ptCount val="316"/>
                <c:pt idx="0">
                  <c:v>0</c:v>
                </c:pt>
                <c:pt idx="1">
                  <c:v>4.5662100456621009E-2</c:v>
                </c:pt>
                <c:pt idx="2">
                  <c:v>0.10273972602739727</c:v>
                </c:pt>
                <c:pt idx="3">
                  <c:v>0.15981735159817351</c:v>
                </c:pt>
                <c:pt idx="4">
                  <c:v>0.20547945205479454</c:v>
                </c:pt>
                <c:pt idx="5">
                  <c:v>0.28538812785388129</c:v>
                </c:pt>
                <c:pt idx="6">
                  <c:v>0.3995433789954338</c:v>
                </c:pt>
                <c:pt idx="7">
                  <c:v>0.46803652968036535</c:v>
                </c:pt>
                <c:pt idx="8">
                  <c:v>0.58219178082191791</c:v>
                </c:pt>
                <c:pt idx="9">
                  <c:v>0.71461187214611899</c:v>
                </c:pt>
                <c:pt idx="10">
                  <c:v>0.7716894977168951</c:v>
                </c:pt>
                <c:pt idx="11">
                  <c:v>0.82876712328767121</c:v>
                </c:pt>
                <c:pt idx="12">
                  <c:v>0.88584474885844755</c:v>
                </c:pt>
                <c:pt idx="13">
                  <c:v>0.94292237442922389</c:v>
                </c:pt>
                <c:pt idx="14">
                  <c:v>1.0000000000000002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C2-4925-B6F3-58C69D72A7EA}"/>
            </c:ext>
          </c:extLst>
        </c:ser>
        <c:ser>
          <c:idx val="1"/>
          <c:order val="1"/>
          <c:tx>
            <c:v/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[0]!FECHAS</c:f>
              <c:strCache>
                <c:ptCount val="20"/>
                <c:pt idx="0">
                  <c:v>3/12/2010</c:v>
                </c:pt>
                <c:pt idx="1">
                  <c:v>10/12/2010</c:v>
                </c:pt>
                <c:pt idx="2">
                  <c:v>17/12/2010</c:v>
                </c:pt>
                <c:pt idx="3">
                  <c:v>24/12/2010</c:v>
                </c:pt>
                <c:pt idx="4">
                  <c:v>31/12/2010</c:v>
                </c:pt>
                <c:pt idx="5">
                  <c:v>7/01/2011</c:v>
                </c:pt>
                <c:pt idx="6">
                  <c:v>14/01/2011</c:v>
                </c:pt>
                <c:pt idx="7">
                  <c:v>21/01/2011</c:v>
                </c:pt>
                <c:pt idx="8">
                  <c:v>28/01/2011</c:v>
                </c:pt>
                <c:pt idx="9">
                  <c:v>4/02/2011</c:v>
                </c:pt>
                <c:pt idx="10">
                  <c:v>11/02/2011</c:v>
                </c:pt>
                <c:pt idx="11">
                  <c:v>18/02/2011</c:v>
                </c:pt>
                <c:pt idx="12">
                  <c:v>25/02/2011</c:v>
                </c:pt>
                <c:pt idx="13">
                  <c:v>4/03/2011</c:v>
                </c:pt>
                <c:pt idx="14">
                  <c:v>11/03/2011</c:v>
                </c:pt>
                <c:pt idx="15">
                  <c:v>18/03/2011</c:v>
                </c:pt>
                <c:pt idx="16">
                  <c:v>25/03/2011</c:v>
                </c:pt>
                <c:pt idx="17">
                  <c:v>1/04/2011</c:v>
                </c:pt>
                <c:pt idx="18">
                  <c:v>8/04/2011</c:v>
                </c:pt>
                <c:pt idx="19">
                  <c:v>15/04/2011</c:v>
                </c:pt>
              </c:strCache>
            </c:strRef>
          </c:cat>
          <c:val>
            <c:numRef>
              <c:f>[0]!EJE</c:f>
              <c:numCache>
                <c:formatCode>0.000%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2-4925-B6F3-58C69D72A7EA}"/>
            </c:ext>
          </c:extLst>
        </c:ser>
        <c:ser>
          <c:idx val="2"/>
          <c:order val="2"/>
          <c:spPr>
            <a:ln w="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2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cat>
            <c:strRef>
              <c:f>[0]!FECHAS</c:f>
              <c:strCache>
                <c:ptCount val="20"/>
                <c:pt idx="0">
                  <c:v>3/12/2010</c:v>
                </c:pt>
                <c:pt idx="1">
                  <c:v>10/12/2010</c:v>
                </c:pt>
                <c:pt idx="2">
                  <c:v>17/12/2010</c:v>
                </c:pt>
                <c:pt idx="3">
                  <c:v>24/12/2010</c:v>
                </c:pt>
                <c:pt idx="4">
                  <c:v>31/12/2010</c:v>
                </c:pt>
                <c:pt idx="5">
                  <c:v>7/01/2011</c:v>
                </c:pt>
                <c:pt idx="6">
                  <c:v>14/01/2011</c:v>
                </c:pt>
                <c:pt idx="7">
                  <c:v>21/01/2011</c:v>
                </c:pt>
                <c:pt idx="8">
                  <c:v>28/01/2011</c:v>
                </c:pt>
                <c:pt idx="9">
                  <c:v>4/02/2011</c:v>
                </c:pt>
                <c:pt idx="10">
                  <c:v>11/02/2011</c:v>
                </c:pt>
                <c:pt idx="11">
                  <c:v>18/02/2011</c:v>
                </c:pt>
                <c:pt idx="12">
                  <c:v>25/02/2011</c:v>
                </c:pt>
                <c:pt idx="13">
                  <c:v>4/03/2011</c:v>
                </c:pt>
                <c:pt idx="14">
                  <c:v>11/03/2011</c:v>
                </c:pt>
                <c:pt idx="15">
                  <c:v>18/03/2011</c:v>
                </c:pt>
                <c:pt idx="16">
                  <c:v>25/03/2011</c:v>
                </c:pt>
                <c:pt idx="17">
                  <c:v>1/04/2011</c:v>
                </c:pt>
                <c:pt idx="18">
                  <c:v>8/04/2011</c:v>
                </c:pt>
                <c:pt idx="19">
                  <c:v>15/04/2011</c:v>
                </c:pt>
              </c:strCache>
            </c:strRef>
          </c:cat>
          <c:val>
            <c:numRef>
              <c:f>GRAFICA!$E$51:$LH$51</c:f>
              <c:numCache>
                <c:formatCode>0%</c:formatCode>
                <c:ptCount val="316"/>
                <c:pt idx="0">
                  <c:v>0</c:v>
                </c:pt>
                <c:pt idx="1">
                  <c:v>-0.01</c:v>
                </c:pt>
                <c:pt idx="2">
                  <c:v>-0.01</c:v>
                </c:pt>
                <c:pt idx="3">
                  <c:v>-0.01</c:v>
                </c:pt>
                <c:pt idx="4">
                  <c:v>-0.01</c:v>
                </c:pt>
                <c:pt idx="5">
                  <c:v>-0.01</c:v>
                </c:pt>
                <c:pt idx="6">
                  <c:v>-0.01</c:v>
                </c:pt>
                <c:pt idx="7">
                  <c:v>-0.01</c:v>
                </c:pt>
                <c:pt idx="8">
                  <c:v>-0.01</c:v>
                </c:pt>
                <c:pt idx="9">
                  <c:v>-0.01</c:v>
                </c:pt>
                <c:pt idx="10">
                  <c:v>-0.01</c:v>
                </c:pt>
                <c:pt idx="11">
                  <c:v>-0.01</c:v>
                </c:pt>
                <c:pt idx="12">
                  <c:v>-0.01</c:v>
                </c:pt>
                <c:pt idx="13">
                  <c:v>-0.01</c:v>
                </c:pt>
                <c:pt idx="14">
                  <c:v>-0.01</c:v>
                </c:pt>
                <c:pt idx="15">
                  <c:v>-0.01</c:v>
                </c:pt>
                <c:pt idx="16">
                  <c:v>-0.01</c:v>
                </c:pt>
                <c:pt idx="17">
                  <c:v>-0.01</c:v>
                </c:pt>
                <c:pt idx="18">
                  <c:v>-0.01</c:v>
                </c:pt>
                <c:pt idx="19">
                  <c:v>-0.01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C2-4925-B6F3-58C69D72A7EA}"/>
            </c:ext>
          </c:extLst>
        </c:ser>
        <c:ser>
          <c:idx val="3"/>
          <c:order val="3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cat>
            <c:strRef>
              <c:f>[0]!FECHAS</c:f>
              <c:strCache>
                <c:ptCount val="20"/>
                <c:pt idx="0">
                  <c:v>3/12/2010</c:v>
                </c:pt>
                <c:pt idx="1">
                  <c:v>10/12/2010</c:v>
                </c:pt>
                <c:pt idx="2">
                  <c:v>17/12/2010</c:v>
                </c:pt>
                <c:pt idx="3">
                  <c:v>24/12/2010</c:v>
                </c:pt>
                <c:pt idx="4">
                  <c:v>31/12/2010</c:v>
                </c:pt>
                <c:pt idx="5">
                  <c:v>7/01/2011</c:v>
                </c:pt>
                <c:pt idx="6">
                  <c:v>14/01/2011</c:v>
                </c:pt>
                <c:pt idx="7">
                  <c:v>21/01/2011</c:v>
                </c:pt>
                <c:pt idx="8">
                  <c:v>28/01/2011</c:v>
                </c:pt>
                <c:pt idx="9">
                  <c:v>4/02/2011</c:v>
                </c:pt>
                <c:pt idx="10">
                  <c:v>11/02/2011</c:v>
                </c:pt>
                <c:pt idx="11">
                  <c:v>18/02/2011</c:v>
                </c:pt>
                <c:pt idx="12">
                  <c:v>25/02/2011</c:v>
                </c:pt>
                <c:pt idx="13">
                  <c:v>4/03/2011</c:v>
                </c:pt>
                <c:pt idx="14">
                  <c:v>11/03/2011</c:v>
                </c:pt>
                <c:pt idx="15">
                  <c:v>18/03/2011</c:v>
                </c:pt>
                <c:pt idx="16">
                  <c:v>25/03/2011</c:v>
                </c:pt>
                <c:pt idx="17">
                  <c:v>1/04/2011</c:v>
                </c:pt>
                <c:pt idx="18">
                  <c:v>8/04/2011</c:v>
                </c:pt>
                <c:pt idx="19">
                  <c:v>15/04/2011</c:v>
                </c:pt>
              </c:strCache>
            </c:strRef>
          </c:cat>
          <c:val>
            <c:numRef>
              <c:f>GRAFICA!$E$52:$LH$52</c:f>
              <c:numCache>
                <c:formatCode>0%</c:formatCode>
                <c:ptCount val="316"/>
                <c:pt idx="0">
                  <c:v>0</c:v>
                </c:pt>
                <c:pt idx="1">
                  <c:v>-0.01</c:v>
                </c:pt>
                <c:pt idx="2">
                  <c:v>-0.01</c:v>
                </c:pt>
                <c:pt idx="3">
                  <c:v>-0.01</c:v>
                </c:pt>
                <c:pt idx="4">
                  <c:v>-0.01</c:v>
                </c:pt>
                <c:pt idx="5">
                  <c:v>-0.01</c:v>
                </c:pt>
                <c:pt idx="6">
                  <c:v>-0.01</c:v>
                </c:pt>
                <c:pt idx="7">
                  <c:v>-0.01</c:v>
                </c:pt>
                <c:pt idx="8">
                  <c:v>-0.01</c:v>
                </c:pt>
                <c:pt idx="9">
                  <c:v>-0.01</c:v>
                </c:pt>
                <c:pt idx="10">
                  <c:v>-0.01</c:v>
                </c:pt>
                <c:pt idx="11">
                  <c:v>-0.01</c:v>
                </c:pt>
                <c:pt idx="12">
                  <c:v>-0.01</c:v>
                </c:pt>
                <c:pt idx="13">
                  <c:v>-0.01</c:v>
                </c:pt>
                <c:pt idx="14">
                  <c:v>-0.01</c:v>
                </c:pt>
                <c:pt idx="15">
                  <c:v>-0.01</c:v>
                </c:pt>
                <c:pt idx="16">
                  <c:v>-0.01</c:v>
                </c:pt>
                <c:pt idx="17">
                  <c:v>-0.01</c:v>
                </c:pt>
                <c:pt idx="18">
                  <c:v>-0.01</c:v>
                </c:pt>
                <c:pt idx="19">
                  <c:v>-0.01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C2-4925-B6F3-58C69D72A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2312288"/>
        <c:axId val="1302301952"/>
      </c:lineChart>
      <c:dateAx>
        <c:axId val="13023122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0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2301952"/>
        <c:crosses val="autoZero"/>
        <c:auto val="1"/>
        <c:lblOffset val="100"/>
        <c:baseTimeUnit val="days"/>
      </c:dateAx>
      <c:valAx>
        <c:axId val="130230195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231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4128933957632389"/>
          <c:y val="2.7430608679563491E-2"/>
          <c:w val="5.6307460451787146E-2"/>
          <c:h val="0.154810892210868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295836</xdr:colOff>
      <xdr:row>0</xdr:row>
      <xdr:rowOff>17931</xdr:rowOff>
    </xdr:from>
    <xdr:to>
      <xdr:col>2</xdr:col>
      <xdr:colOff>2420472</xdr:colOff>
      <xdr:row>2</xdr:row>
      <xdr:rowOff>161367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7B7F9C-E9B6-4B1B-B6FD-D2E6D426E6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326" b="13259"/>
        <a:stretch/>
      </xdr:blipFill>
      <xdr:spPr>
        <a:xfrm>
          <a:off x="1324536" y="17931"/>
          <a:ext cx="2124636" cy="4939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</xdr:colOff>
      <xdr:row>0</xdr:row>
      <xdr:rowOff>43814</xdr:rowOff>
    </xdr:from>
    <xdr:to>
      <xdr:col>11</xdr:col>
      <xdr:colOff>746760</xdr:colOff>
      <xdr:row>23</xdr:row>
      <xdr:rowOff>167639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0.37381</cdr:x>
      <cdr:y>0.03538</cdr:y>
    </cdr:from>
    <cdr:to>
      <cdr:x>0.76335</cdr:x>
      <cdr:y>0.17005</cdr:y>
    </cdr:to>
    <cdr:sp macro="" textlink="GRAFICA!$E$2">
      <cdr:nvSpPr>
        <cdr:cNvPr id="2" name="CuadroTexto 12">
          <a:extLst xmlns:a="http://schemas.openxmlformats.org/drawingml/2006/main">
            <a:ext uri="{FF2B5EF4-FFF2-40B4-BE49-F238E27FC236}">
              <a16:creationId xmlns:a16="http://schemas.microsoft.com/office/drawing/2014/main" id="{00000000-0008-0000-0100-00000D000000}"/>
            </a:ext>
          </a:extLst>
        </cdr:cNvPr>
        <cdr:cNvSpPr txBox="1"/>
      </cdr:nvSpPr>
      <cdr:spPr>
        <a:xfrm xmlns:a="http://schemas.openxmlformats.org/drawingml/2006/main">
          <a:off x="3829717" y="149422"/>
          <a:ext cx="3990872" cy="5687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367AFB0-2A38-4C6C-AD70-6822A0D0EAFF}" type="TxLink">
            <a:rPr lang="en-US" sz="1200" b="0" i="0" u="none" strike="noStrike">
              <a:ln>
                <a:noFill/>
              </a:ln>
              <a:solidFill>
                <a:srgbClr val="000000"/>
              </a:solidFill>
              <a:latin typeface="Calibri"/>
              <a:cs typeface="Calibri"/>
            </a:rPr>
            <a:pPr algn="ctr"/>
            <a:t>Curva 'S' Construccion Edificio</a:t>
          </a:fld>
          <a:endParaRPr lang="es-CO" sz="2400" b="1" i="1">
            <a:ln>
              <a:noFill/>
            </a:ln>
            <a:latin typeface="+mn-lt"/>
          </a:endParaRPr>
        </a:p>
      </cdr:txBody>
    </cdr:sp>
  </cdr:relSizeAnchor>
  <cdr:relSizeAnchor xmlns:cdr="http://schemas.openxmlformats.org/drawingml/2006/chartDrawing">
    <cdr:from>
      <cdr:x>0.04301</cdr:x>
      <cdr:y>0.04014</cdr:y>
    </cdr:from>
    <cdr:to>
      <cdr:x>0.18111</cdr:x>
      <cdr:y>0.2573</cdr:y>
    </cdr:to>
    <cdr:sp macro="" textlink="GRAFICA!$D$4">
      <cdr:nvSpPr>
        <cdr:cNvPr id="6" name="CuadroTexto 12">
          <a:extLst xmlns:a="http://schemas.openxmlformats.org/drawingml/2006/main">
            <a:ext uri="{FF2B5EF4-FFF2-40B4-BE49-F238E27FC236}">
              <a16:creationId xmlns:a16="http://schemas.microsoft.com/office/drawing/2014/main" id="{00000000-0008-0000-0100-00000D000000}"/>
            </a:ext>
          </a:extLst>
        </cdr:cNvPr>
        <cdr:cNvSpPr txBox="1"/>
      </cdr:nvSpPr>
      <cdr:spPr>
        <a:xfrm xmlns:a="http://schemas.openxmlformats.org/drawingml/2006/main">
          <a:off x="440628" y="169200"/>
          <a:ext cx="1414847" cy="9155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0996B30E-065B-4DA2-8D24-104456BB9853}" type="TxLink">
            <a:rPr lang="en-US" sz="900" b="0" i="0" u="none" strike="noStrike">
              <a:ln>
                <a:noFill/>
              </a:ln>
              <a:solidFill>
                <a:srgbClr val="000000"/>
              </a:solidFill>
              <a:latin typeface="Calibri"/>
              <a:cs typeface="Calibri"/>
            </a:rPr>
            <a:pPr algn="l"/>
            <a:t>% Programado  0,00%
% Ejecutado  0,00%
% Desviación  0,00%</a:t>
          </a:fld>
          <a:endParaRPr lang="es-CO" sz="800" b="0" i="1">
            <a:ln>
              <a:noFill/>
            </a:ln>
            <a:latin typeface="+mn-lt"/>
          </a:endParaRPr>
        </a:p>
      </cdr:txBody>
    </cdr:sp>
  </cdr:relSizeAnchor>
</c:userShape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uadrosdecontro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04743-6A8C-4659-BF33-46C5A4E85296}">
  <sheetPr codeName="Hoja6">
    <outlinePr summaryBelow="0"/>
    <pageSetUpPr fitToPage="1"/>
  </sheetPr>
  <dimension ref="A1:FB680"/>
  <sheetViews>
    <sheetView zoomScale="85" zoomScaleNormal="85" workbookViewId="0">
      <pane xSplit="11" ySplit="5" topLeftCell="L6" activePane="bottomRight" state="frozen"/>
      <selection pane="topRight" activeCell="L1" sqref="L1"/>
      <selection pane="bottomLeft" activeCell="A6" sqref="A6"/>
      <selection pane="bottomRight" activeCell="G6" sqref="G6:G105"/>
    </sheetView>
  </sheetViews>
  <sheetFormatPr baseColWidth="10" defaultColWidth="8.88671875" defaultRowHeight="13.8" x14ac:dyDescent="0.3"/>
  <cols>
    <col min="1" max="1" width="7.33203125" style="27" customWidth="1"/>
    <col min="2" max="2" width="7.6640625" style="12" customWidth="1"/>
    <col min="3" max="3" width="61.44140625" style="12" customWidth="1"/>
    <col min="4" max="4" width="13.6640625" style="28" customWidth="1"/>
    <col min="5" max="5" width="13.109375" style="29" customWidth="1"/>
    <col min="6" max="6" width="12.88671875" style="29" customWidth="1"/>
    <col min="7" max="7" width="15.88671875" style="30" customWidth="1"/>
    <col min="8" max="8" width="11.5546875" style="27" bestFit="1" customWidth="1"/>
    <col min="9" max="9" width="7.6640625" style="27" customWidth="1"/>
    <col min="10" max="10" width="12.88671875" style="31" bestFit="1" customWidth="1"/>
    <col min="11" max="11" width="11.33203125" style="27" bestFit="1" customWidth="1"/>
    <col min="12" max="12" width="12.6640625" style="30" customWidth="1"/>
    <col min="13" max="13" width="10.33203125" style="30" bestFit="1" customWidth="1"/>
    <col min="14" max="14" width="13.44140625" style="32" bestFit="1" customWidth="1"/>
    <col min="15" max="15" width="7.33203125" style="33" bestFit="1" customWidth="1"/>
    <col min="16" max="22" width="7.33203125" style="26" bestFit="1" customWidth="1"/>
    <col min="23" max="29" width="7.88671875" style="26" bestFit="1" customWidth="1"/>
    <col min="30" max="16384" width="8.88671875" style="26"/>
  </cols>
  <sheetData>
    <row r="1" spans="1:158" s="11" customFormat="1" x14ac:dyDescent="0.3">
      <c r="A1" s="4"/>
      <c r="B1" s="5"/>
      <c r="C1" s="111"/>
      <c r="D1" s="4"/>
      <c r="E1" s="6"/>
      <c r="F1" s="4"/>
      <c r="G1" s="7"/>
      <c r="H1" s="4"/>
      <c r="I1" s="4"/>
      <c r="J1" s="8"/>
      <c r="K1" s="4"/>
      <c r="L1" s="7"/>
      <c r="M1" s="7"/>
      <c r="N1" s="9"/>
      <c r="O1" s="10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</row>
    <row r="2" spans="1:158" s="18" customFormat="1" x14ac:dyDescent="0.25">
      <c r="A2" s="4"/>
      <c r="B2" s="12"/>
      <c r="C2" s="110"/>
      <c r="D2" s="7"/>
      <c r="E2" s="13"/>
      <c r="F2" s="14"/>
      <c r="G2" s="15"/>
      <c r="H2" s="16"/>
      <c r="I2" s="16"/>
      <c r="J2" s="8"/>
      <c r="K2" s="16"/>
      <c r="L2" s="17"/>
      <c r="M2" s="17"/>
      <c r="N2" s="9"/>
      <c r="O2" s="10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</row>
    <row r="3" spans="1:158" s="18" customFormat="1" x14ac:dyDescent="0.25">
      <c r="A3" s="4"/>
      <c r="B3" s="5"/>
      <c r="C3" s="112"/>
      <c r="D3" s="7"/>
      <c r="E3" s="13"/>
      <c r="F3" s="19"/>
      <c r="G3" s="7"/>
      <c r="H3" s="4"/>
      <c r="I3" s="4"/>
      <c r="J3" s="8"/>
      <c r="K3" s="4"/>
      <c r="L3" s="7"/>
      <c r="M3" s="7"/>
      <c r="N3" s="9"/>
      <c r="O3" s="20">
        <f>WEEKDAY(O4)</f>
        <v>1</v>
      </c>
      <c r="P3" s="20">
        <f t="shared" ref="P3:CA3" si="0">WEEKDAY(P4)</f>
        <v>2</v>
      </c>
      <c r="Q3" s="20">
        <f t="shared" si="0"/>
        <v>3</v>
      </c>
      <c r="R3" s="20">
        <f t="shared" si="0"/>
        <v>4</v>
      </c>
      <c r="S3" s="20">
        <f t="shared" si="0"/>
        <v>5</v>
      </c>
      <c r="T3" s="20">
        <f t="shared" si="0"/>
        <v>6</v>
      </c>
      <c r="U3" s="20">
        <f t="shared" si="0"/>
        <v>7</v>
      </c>
      <c r="V3" s="20">
        <f t="shared" si="0"/>
        <v>1</v>
      </c>
      <c r="W3" s="20">
        <f t="shared" si="0"/>
        <v>2</v>
      </c>
      <c r="X3" s="20">
        <f t="shared" si="0"/>
        <v>3</v>
      </c>
      <c r="Y3" s="20">
        <f t="shared" si="0"/>
        <v>4</v>
      </c>
      <c r="Z3" s="20">
        <f t="shared" si="0"/>
        <v>5</v>
      </c>
      <c r="AA3" s="20">
        <f t="shared" si="0"/>
        <v>6</v>
      </c>
      <c r="AB3" s="20">
        <f t="shared" si="0"/>
        <v>7</v>
      </c>
      <c r="AC3" s="20">
        <f t="shared" si="0"/>
        <v>1</v>
      </c>
      <c r="AD3" s="20">
        <f t="shared" si="0"/>
        <v>2</v>
      </c>
      <c r="AE3" s="20">
        <f t="shared" si="0"/>
        <v>3</v>
      </c>
      <c r="AF3" s="20">
        <f t="shared" si="0"/>
        <v>4</v>
      </c>
      <c r="AG3" s="20">
        <f t="shared" si="0"/>
        <v>5</v>
      </c>
      <c r="AH3" s="20">
        <f t="shared" si="0"/>
        <v>6</v>
      </c>
      <c r="AI3" s="20">
        <f t="shared" si="0"/>
        <v>7</v>
      </c>
      <c r="AJ3" s="20">
        <f t="shared" si="0"/>
        <v>1</v>
      </c>
      <c r="AK3" s="20">
        <f t="shared" si="0"/>
        <v>2</v>
      </c>
      <c r="AL3" s="20">
        <f t="shared" si="0"/>
        <v>3</v>
      </c>
      <c r="AM3" s="20">
        <f t="shared" si="0"/>
        <v>4</v>
      </c>
      <c r="AN3" s="20">
        <f t="shared" si="0"/>
        <v>5</v>
      </c>
      <c r="AO3" s="20">
        <f t="shared" si="0"/>
        <v>6</v>
      </c>
      <c r="AP3" s="20">
        <f t="shared" si="0"/>
        <v>7</v>
      </c>
      <c r="AQ3" s="20">
        <f t="shared" si="0"/>
        <v>1</v>
      </c>
      <c r="AR3" s="20">
        <f t="shared" si="0"/>
        <v>2</v>
      </c>
      <c r="AS3" s="20">
        <f t="shared" si="0"/>
        <v>3</v>
      </c>
      <c r="AT3" s="20">
        <f t="shared" si="0"/>
        <v>4</v>
      </c>
      <c r="AU3" s="20">
        <f t="shared" si="0"/>
        <v>5</v>
      </c>
      <c r="AV3" s="20">
        <f t="shared" si="0"/>
        <v>6</v>
      </c>
      <c r="AW3" s="20">
        <f t="shared" si="0"/>
        <v>7</v>
      </c>
      <c r="AX3" s="20">
        <f t="shared" si="0"/>
        <v>1</v>
      </c>
      <c r="AY3" s="20">
        <f t="shared" si="0"/>
        <v>2</v>
      </c>
      <c r="AZ3" s="20">
        <f t="shared" si="0"/>
        <v>3</v>
      </c>
      <c r="BA3" s="20">
        <f t="shared" si="0"/>
        <v>4</v>
      </c>
      <c r="BB3" s="20">
        <f t="shared" si="0"/>
        <v>5</v>
      </c>
      <c r="BC3" s="20">
        <f t="shared" si="0"/>
        <v>6</v>
      </c>
      <c r="BD3" s="20">
        <f t="shared" si="0"/>
        <v>7</v>
      </c>
      <c r="BE3" s="20">
        <f t="shared" si="0"/>
        <v>1</v>
      </c>
      <c r="BF3" s="20">
        <f t="shared" si="0"/>
        <v>2</v>
      </c>
      <c r="BG3" s="20">
        <f t="shared" si="0"/>
        <v>3</v>
      </c>
      <c r="BH3" s="20">
        <f t="shared" si="0"/>
        <v>4</v>
      </c>
      <c r="BI3" s="20">
        <f t="shared" si="0"/>
        <v>5</v>
      </c>
      <c r="BJ3" s="20">
        <f t="shared" si="0"/>
        <v>6</v>
      </c>
      <c r="BK3" s="20">
        <f t="shared" si="0"/>
        <v>7</v>
      </c>
      <c r="BL3" s="20">
        <f t="shared" si="0"/>
        <v>1</v>
      </c>
      <c r="BM3" s="20">
        <f t="shared" si="0"/>
        <v>2</v>
      </c>
      <c r="BN3" s="20">
        <f t="shared" si="0"/>
        <v>3</v>
      </c>
      <c r="BO3" s="20">
        <f t="shared" si="0"/>
        <v>4</v>
      </c>
      <c r="BP3" s="20">
        <f t="shared" si="0"/>
        <v>5</v>
      </c>
      <c r="BQ3" s="20">
        <f t="shared" si="0"/>
        <v>6</v>
      </c>
      <c r="BR3" s="20">
        <f t="shared" si="0"/>
        <v>7</v>
      </c>
      <c r="BS3" s="20">
        <f t="shared" si="0"/>
        <v>1</v>
      </c>
      <c r="BT3" s="20">
        <f t="shared" si="0"/>
        <v>2</v>
      </c>
      <c r="BU3" s="20">
        <f t="shared" si="0"/>
        <v>3</v>
      </c>
      <c r="BV3" s="20">
        <f t="shared" si="0"/>
        <v>4</v>
      </c>
      <c r="BW3" s="20">
        <f t="shared" si="0"/>
        <v>5</v>
      </c>
      <c r="BX3" s="20">
        <f t="shared" si="0"/>
        <v>6</v>
      </c>
      <c r="BY3" s="20">
        <f t="shared" si="0"/>
        <v>7</v>
      </c>
      <c r="BZ3" s="20">
        <f t="shared" si="0"/>
        <v>1</v>
      </c>
      <c r="CA3" s="20">
        <f t="shared" si="0"/>
        <v>2</v>
      </c>
      <c r="CB3" s="20">
        <f t="shared" ref="CB3:EM3" si="1">WEEKDAY(CB4)</f>
        <v>3</v>
      </c>
      <c r="CC3" s="20">
        <f t="shared" si="1"/>
        <v>4</v>
      </c>
      <c r="CD3" s="20">
        <f t="shared" si="1"/>
        <v>5</v>
      </c>
      <c r="CE3" s="20">
        <f t="shared" si="1"/>
        <v>6</v>
      </c>
      <c r="CF3" s="20">
        <f t="shared" si="1"/>
        <v>7</v>
      </c>
      <c r="CG3" s="20">
        <f t="shared" si="1"/>
        <v>1</v>
      </c>
      <c r="CH3" s="20">
        <f t="shared" si="1"/>
        <v>2</v>
      </c>
      <c r="CI3" s="20">
        <f t="shared" si="1"/>
        <v>3</v>
      </c>
      <c r="CJ3" s="20">
        <f t="shared" si="1"/>
        <v>4</v>
      </c>
      <c r="CK3" s="20">
        <f t="shared" si="1"/>
        <v>5</v>
      </c>
      <c r="CL3" s="20">
        <f t="shared" si="1"/>
        <v>6</v>
      </c>
      <c r="CM3" s="20">
        <f t="shared" si="1"/>
        <v>7</v>
      </c>
      <c r="CN3" s="20">
        <f t="shared" si="1"/>
        <v>1</v>
      </c>
      <c r="CO3" s="20">
        <f t="shared" si="1"/>
        <v>2</v>
      </c>
      <c r="CP3" s="20">
        <f t="shared" si="1"/>
        <v>3</v>
      </c>
      <c r="CQ3" s="20">
        <f t="shared" si="1"/>
        <v>4</v>
      </c>
      <c r="CR3" s="20">
        <f t="shared" si="1"/>
        <v>5</v>
      </c>
      <c r="CS3" s="20">
        <f t="shared" si="1"/>
        <v>6</v>
      </c>
      <c r="CT3" s="20">
        <f t="shared" si="1"/>
        <v>7</v>
      </c>
      <c r="CU3" s="20">
        <f t="shared" si="1"/>
        <v>1</v>
      </c>
      <c r="CV3" s="20">
        <f t="shared" si="1"/>
        <v>2</v>
      </c>
      <c r="CW3" s="20">
        <f t="shared" si="1"/>
        <v>3</v>
      </c>
      <c r="CX3" s="20">
        <f t="shared" si="1"/>
        <v>4</v>
      </c>
      <c r="CY3" s="20">
        <f t="shared" si="1"/>
        <v>5</v>
      </c>
      <c r="CZ3" s="20">
        <f t="shared" si="1"/>
        <v>6</v>
      </c>
      <c r="DA3" s="20">
        <f t="shared" si="1"/>
        <v>7</v>
      </c>
      <c r="DB3" s="20">
        <f t="shared" si="1"/>
        <v>1</v>
      </c>
      <c r="DC3" s="20">
        <f t="shared" si="1"/>
        <v>2</v>
      </c>
      <c r="DD3" s="20">
        <f t="shared" si="1"/>
        <v>3</v>
      </c>
      <c r="DE3" s="20">
        <f t="shared" si="1"/>
        <v>4</v>
      </c>
      <c r="DF3" s="20">
        <f t="shared" si="1"/>
        <v>5</v>
      </c>
      <c r="DG3" s="20">
        <f t="shared" si="1"/>
        <v>6</v>
      </c>
      <c r="DH3" s="20">
        <f t="shared" si="1"/>
        <v>7</v>
      </c>
      <c r="DI3" s="20">
        <f t="shared" si="1"/>
        <v>1</v>
      </c>
      <c r="DJ3" s="20">
        <f t="shared" si="1"/>
        <v>2</v>
      </c>
      <c r="DK3" s="20">
        <f t="shared" si="1"/>
        <v>3</v>
      </c>
      <c r="DL3" s="20">
        <f t="shared" si="1"/>
        <v>4</v>
      </c>
      <c r="DM3" s="20">
        <f t="shared" si="1"/>
        <v>5</v>
      </c>
      <c r="DN3" s="20">
        <f t="shared" si="1"/>
        <v>6</v>
      </c>
      <c r="DO3" s="20">
        <f t="shared" si="1"/>
        <v>7</v>
      </c>
      <c r="DP3" s="20">
        <f t="shared" si="1"/>
        <v>1</v>
      </c>
      <c r="DQ3" s="20">
        <f t="shared" si="1"/>
        <v>2</v>
      </c>
      <c r="DR3" s="20">
        <f t="shared" si="1"/>
        <v>3</v>
      </c>
      <c r="DS3" s="20">
        <f t="shared" si="1"/>
        <v>4</v>
      </c>
      <c r="DT3" s="20">
        <f t="shared" si="1"/>
        <v>5</v>
      </c>
      <c r="DU3" s="20">
        <f t="shared" si="1"/>
        <v>6</v>
      </c>
      <c r="DV3" s="20">
        <f t="shared" si="1"/>
        <v>7</v>
      </c>
      <c r="DW3" s="20">
        <f t="shared" si="1"/>
        <v>1</v>
      </c>
      <c r="DX3" s="20">
        <f t="shared" si="1"/>
        <v>2</v>
      </c>
      <c r="DY3" s="20">
        <f t="shared" si="1"/>
        <v>3</v>
      </c>
      <c r="DZ3" s="20">
        <f t="shared" si="1"/>
        <v>4</v>
      </c>
      <c r="EA3" s="20">
        <f t="shared" si="1"/>
        <v>5</v>
      </c>
      <c r="EB3" s="20">
        <f t="shared" si="1"/>
        <v>6</v>
      </c>
      <c r="EC3" s="20">
        <f t="shared" si="1"/>
        <v>7</v>
      </c>
      <c r="ED3" s="20">
        <f t="shared" si="1"/>
        <v>1</v>
      </c>
      <c r="EE3" s="20">
        <f t="shared" si="1"/>
        <v>2</v>
      </c>
      <c r="EF3" s="20">
        <f t="shared" si="1"/>
        <v>3</v>
      </c>
      <c r="EG3" s="20">
        <f t="shared" si="1"/>
        <v>4</v>
      </c>
      <c r="EH3" s="20">
        <f t="shared" si="1"/>
        <v>5</v>
      </c>
      <c r="EI3" s="20">
        <f t="shared" si="1"/>
        <v>6</v>
      </c>
      <c r="EJ3" s="20">
        <f t="shared" si="1"/>
        <v>7</v>
      </c>
      <c r="EK3" s="20">
        <f t="shared" si="1"/>
        <v>1</v>
      </c>
      <c r="EL3" s="20">
        <f t="shared" si="1"/>
        <v>2</v>
      </c>
      <c r="EM3" s="20">
        <f t="shared" si="1"/>
        <v>3</v>
      </c>
      <c r="EN3" s="20">
        <f t="shared" ref="EN3:FB3" si="2">WEEKDAY(EN4)</f>
        <v>4</v>
      </c>
      <c r="EO3" s="20">
        <f t="shared" si="2"/>
        <v>5</v>
      </c>
      <c r="EP3" s="20">
        <f t="shared" si="2"/>
        <v>6</v>
      </c>
      <c r="EQ3" s="20">
        <f t="shared" si="2"/>
        <v>7</v>
      </c>
      <c r="ER3" s="20">
        <f t="shared" si="2"/>
        <v>1</v>
      </c>
      <c r="ES3" s="20">
        <f t="shared" si="2"/>
        <v>2</v>
      </c>
      <c r="ET3" s="20">
        <f t="shared" si="2"/>
        <v>3</v>
      </c>
      <c r="EU3" s="20">
        <f t="shared" si="2"/>
        <v>4</v>
      </c>
      <c r="EV3" s="20">
        <f t="shared" si="2"/>
        <v>5</v>
      </c>
      <c r="EW3" s="20">
        <f t="shared" si="2"/>
        <v>6</v>
      </c>
      <c r="EX3" s="20">
        <f t="shared" si="2"/>
        <v>7</v>
      </c>
      <c r="EY3" s="20">
        <f t="shared" si="2"/>
        <v>1</v>
      </c>
      <c r="EZ3" s="20">
        <f t="shared" si="2"/>
        <v>2</v>
      </c>
      <c r="FA3" s="20">
        <f t="shared" si="2"/>
        <v>3</v>
      </c>
      <c r="FB3" s="20">
        <f t="shared" si="2"/>
        <v>4</v>
      </c>
    </row>
    <row r="4" spans="1:158" s="22" customFormat="1" ht="16.8" customHeight="1" x14ac:dyDescent="0.25">
      <c r="A4" s="172" t="s">
        <v>7</v>
      </c>
      <c r="B4" s="173" t="s">
        <v>0</v>
      </c>
      <c r="C4" s="174" t="s">
        <v>1</v>
      </c>
      <c r="D4" s="171" t="s">
        <v>2</v>
      </c>
      <c r="E4" s="171" t="s">
        <v>3</v>
      </c>
      <c r="F4" s="171" t="s">
        <v>4</v>
      </c>
      <c r="G4" s="171" t="s">
        <v>29</v>
      </c>
      <c r="H4" s="171" t="s">
        <v>33</v>
      </c>
      <c r="I4" s="171" t="s">
        <v>32</v>
      </c>
      <c r="J4" s="176" t="s">
        <v>5</v>
      </c>
      <c r="K4" s="177" t="s">
        <v>6</v>
      </c>
      <c r="L4" s="171" t="s">
        <v>11</v>
      </c>
      <c r="M4" s="171" t="s">
        <v>30</v>
      </c>
      <c r="N4" s="175" t="s">
        <v>31</v>
      </c>
      <c r="O4" s="21">
        <f>+E6-8</f>
        <v>40510</v>
      </c>
      <c r="P4" s="21">
        <f t="shared" ref="P4:U4" si="3">1+O4</f>
        <v>40511</v>
      </c>
      <c r="Q4" s="21">
        <f t="shared" si="3"/>
        <v>40512</v>
      </c>
      <c r="R4" s="21">
        <f t="shared" si="3"/>
        <v>40513</v>
      </c>
      <c r="S4" s="21">
        <f t="shared" si="3"/>
        <v>40514</v>
      </c>
      <c r="T4" s="21">
        <f t="shared" si="3"/>
        <v>40515</v>
      </c>
      <c r="U4" s="21">
        <f t="shared" si="3"/>
        <v>40516</v>
      </c>
      <c r="V4" s="21">
        <f t="shared" ref="V4" si="4">1+U4</f>
        <v>40517</v>
      </c>
      <c r="W4" s="21">
        <f t="shared" ref="W4" si="5">1+V4</f>
        <v>40518</v>
      </c>
      <c r="X4" s="21">
        <f t="shared" ref="X4" si="6">1+W4</f>
        <v>40519</v>
      </c>
      <c r="Y4" s="21">
        <f t="shared" ref="Y4" si="7">1+X4</f>
        <v>40520</v>
      </c>
      <c r="Z4" s="21">
        <f t="shared" ref="Z4" si="8">1+Y4</f>
        <v>40521</v>
      </c>
      <c r="AA4" s="21">
        <f t="shared" ref="AA4" si="9">1+Z4</f>
        <v>40522</v>
      </c>
      <c r="AB4" s="21">
        <f t="shared" ref="AB4" si="10">1+AA4</f>
        <v>40523</v>
      </c>
      <c r="AC4" s="21">
        <f t="shared" ref="AC4" si="11">1+AB4</f>
        <v>40524</v>
      </c>
      <c r="AD4" s="21">
        <f t="shared" ref="AD4" si="12">1+AC4</f>
        <v>40525</v>
      </c>
      <c r="AE4" s="21">
        <f t="shared" ref="AE4" si="13">1+AD4</f>
        <v>40526</v>
      </c>
      <c r="AF4" s="21">
        <f t="shared" ref="AF4" si="14">1+AE4</f>
        <v>40527</v>
      </c>
      <c r="AG4" s="21">
        <f t="shared" ref="AG4" si="15">1+AF4</f>
        <v>40528</v>
      </c>
      <c r="AH4" s="21">
        <f t="shared" ref="AH4" si="16">1+AG4</f>
        <v>40529</v>
      </c>
      <c r="AI4" s="21">
        <f t="shared" ref="AI4" si="17">1+AH4</f>
        <v>40530</v>
      </c>
      <c r="AJ4" s="21">
        <f t="shared" ref="AJ4" si="18">1+AI4</f>
        <v>40531</v>
      </c>
      <c r="AK4" s="21">
        <f t="shared" ref="AK4" si="19">1+AJ4</f>
        <v>40532</v>
      </c>
      <c r="AL4" s="21">
        <f t="shared" ref="AL4" si="20">1+AK4</f>
        <v>40533</v>
      </c>
      <c r="AM4" s="21">
        <f t="shared" ref="AM4" si="21">1+AL4</f>
        <v>40534</v>
      </c>
      <c r="AN4" s="21">
        <f t="shared" ref="AN4" si="22">1+AM4</f>
        <v>40535</v>
      </c>
      <c r="AO4" s="21">
        <f t="shared" ref="AO4" si="23">1+AN4</f>
        <v>40536</v>
      </c>
      <c r="AP4" s="21">
        <f t="shared" ref="AP4" si="24">1+AO4</f>
        <v>40537</v>
      </c>
      <c r="AQ4" s="21">
        <f t="shared" ref="AQ4" si="25">1+AP4</f>
        <v>40538</v>
      </c>
      <c r="AR4" s="21">
        <f t="shared" ref="AR4" si="26">1+AQ4</f>
        <v>40539</v>
      </c>
      <c r="AS4" s="21">
        <f t="shared" ref="AS4" si="27">1+AR4</f>
        <v>40540</v>
      </c>
      <c r="AT4" s="21">
        <f t="shared" ref="AT4" si="28">1+AS4</f>
        <v>40541</v>
      </c>
      <c r="AU4" s="21">
        <f t="shared" ref="AU4" si="29">1+AT4</f>
        <v>40542</v>
      </c>
      <c r="AV4" s="21">
        <f t="shared" ref="AV4" si="30">1+AU4</f>
        <v>40543</v>
      </c>
      <c r="AW4" s="21">
        <f t="shared" ref="AW4" si="31">1+AV4</f>
        <v>40544</v>
      </c>
      <c r="AX4" s="21">
        <f t="shared" ref="AX4" si="32">1+AW4</f>
        <v>40545</v>
      </c>
      <c r="AY4" s="21">
        <f t="shared" ref="AY4" si="33">1+AX4</f>
        <v>40546</v>
      </c>
      <c r="AZ4" s="21">
        <f t="shared" ref="AZ4" si="34">1+AY4</f>
        <v>40547</v>
      </c>
      <c r="BA4" s="21">
        <f t="shared" ref="BA4" si="35">1+AZ4</f>
        <v>40548</v>
      </c>
      <c r="BB4" s="21">
        <f t="shared" ref="BB4" si="36">1+BA4</f>
        <v>40549</v>
      </c>
      <c r="BC4" s="21">
        <f t="shared" ref="BC4" si="37">1+BB4</f>
        <v>40550</v>
      </c>
      <c r="BD4" s="21">
        <f t="shared" ref="BD4" si="38">1+BC4</f>
        <v>40551</v>
      </c>
      <c r="BE4" s="21">
        <f t="shared" ref="BE4" si="39">1+BD4</f>
        <v>40552</v>
      </c>
      <c r="BF4" s="21">
        <f t="shared" ref="BF4" si="40">1+BE4</f>
        <v>40553</v>
      </c>
      <c r="BG4" s="21">
        <f t="shared" ref="BG4" si="41">1+BF4</f>
        <v>40554</v>
      </c>
      <c r="BH4" s="21">
        <f t="shared" ref="BH4" si="42">1+BG4</f>
        <v>40555</v>
      </c>
      <c r="BI4" s="21">
        <f t="shared" ref="BI4" si="43">1+BH4</f>
        <v>40556</v>
      </c>
      <c r="BJ4" s="21">
        <f t="shared" ref="BJ4" si="44">1+BI4</f>
        <v>40557</v>
      </c>
      <c r="BK4" s="21">
        <f t="shared" ref="BK4" si="45">1+BJ4</f>
        <v>40558</v>
      </c>
      <c r="BL4" s="21">
        <f t="shared" ref="BL4" si="46">1+BK4</f>
        <v>40559</v>
      </c>
      <c r="BM4" s="21">
        <f t="shared" ref="BM4" si="47">1+BL4</f>
        <v>40560</v>
      </c>
      <c r="BN4" s="21">
        <f t="shared" ref="BN4" si="48">1+BM4</f>
        <v>40561</v>
      </c>
      <c r="BO4" s="21">
        <f t="shared" ref="BO4" si="49">1+BN4</f>
        <v>40562</v>
      </c>
      <c r="BP4" s="21">
        <f t="shared" ref="BP4" si="50">1+BO4</f>
        <v>40563</v>
      </c>
      <c r="BQ4" s="21">
        <f t="shared" ref="BQ4" si="51">1+BP4</f>
        <v>40564</v>
      </c>
      <c r="BR4" s="21">
        <f t="shared" ref="BR4" si="52">1+BQ4</f>
        <v>40565</v>
      </c>
      <c r="BS4" s="21">
        <f t="shared" ref="BS4" si="53">1+BR4</f>
        <v>40566</v>
      </c>
      <c r="BT4" s="21">
        <f t="shared" ref="BT4" si="54">1+BS4</f>
        <v>40567</v>
      </c>
      <c r="BU4" s="21">
        <f t="shared" ref="BU4" si="55">1+BT4</f>
        <v>40568</v>
      </c>
      <c r="BV4" s="21">
        <f t="shared" ref="BV4" si="56">1+BU4</f>
        <v>40569</v>
      </c>
      <c r="BW4" s="21">
        <f t="shared" ref="BW4" si="57">1+BV4</f>
        <v>40570</v>
      </c>
      <c r="BX4" s="21">
        <f t="shared" ref="BX4" si="58">1+BW4</f>
        <v>40571</v>
      </c>
      <c r="BY4" s="21">
        <f t="shared" ref="BY4" si="59">1+BX4</f>
        <v>40572</v>
      </c>
      <c r="BZ4" s="21">
        <f t="shared" ref="BZ4" si="60">1+BY4</f>
        <v>40573</v>
      </c>
      <c r="CA4" s="21">
        <f t="shared" ref="CA4" si="61">1+BZ4</f>
        <v>40574</v>
      </c>
      <c r="CB4" s="21">
        <f t="shared" ref="CB4" si="62">1+CA4</f>
        <v>40575</v>
      </c>
      <c r="CC4" s="21">
        <f t="shared" ref="CC4" si="63">1+CB4</f>
        <v>40576</v>
      </c>
      <c r="CD4" s="21">
        <f t="shared" ref="CD4" si="64">1+CC4</f>
        <v>40577</v>
      </c>
      <c r="CE4" s="21">
        <f t="shared" ref="CE4" si="65">1+CD4</f>
        <v>40578</v>
      </c>
      <c r="CF4" s="21">
        <f t="shared" ref="CF4" si="66">1+CE4</f>
        <v>40579</v>
      </c>
      <c r="CG4" s="21">
        <f t="shared" ref="CG4" si="67">1+CF4</f>
        <v>40580</v>
      </c>
      <c r="CH4" s="21">
        <f t="shared" ref="CH4" si="68">1+CG4</f>
        <v>40581</v>
      </c>
      <c r="CI4" s="21">
        <f t="shared" ref="CI4" si="69">1+CH4</f>
        <v>40582</v>
      </c>
      <c r="CJ4" s="21">
        <f t="shared" ref="CJ4" si="70">1+CI4</f>
        <v>40583</v>
      </c>
      <c r="CK4" s="21">
        <f t="shared" ref="CK4" si="71">1+CJ4</f>
        <v>40584</v>
      </c>
      <c r="CL4" s="21">
        <f t="shared" ref="CL4" si="72">1+CK4</f>
        <v>40585</v>
      </c>
      <c r="CM4" s="21">
        <f t="shared" ref="CM4" si="73">1+CL4</f>
        <v>40586</v>
      </c>
      <c r="CN4" s="21">
        <f t="shared" ref="CN4" si="74">1+CM4</f>
        <v>40587</v>
      </c>
      <c r="CO4" s="21">
        <f t="shared" ref="CO4" si="75">1+CN4</f>
        <v>40588</v>
      </c>
      <c r="CP4" s="21">
        <f t="shared" ref="CP4" si="76">1+CO4</f>
        <v>40589</v>
      </c>
      <c r="CQ4" s="21">
        <f t="shared" ref="CQ4" si="77">1+CP4</f>
        <v>40590</v>
      </c>
      <c r="CR4" s="21">
        <f t="shared" ref="CR4" si="78">1+CQ4</f>
        <v>40591</v>
      </c>
      <c r="CS4" s="21">
        <f t="shared" ref="CS4" si="79">1+CR4</f>
        <v>40592</v>
      </c>
      <c r="CT4" s="21">
        <f t="shared" ref="CT4" si="80">1+CS4</f>
        <v>40593</v>
      </c>
      <c r="CU4" s="21">
        <f t="shared" ref="CU4" si="81">1+CT4</f>
        <v>40594</v>
      </c>
      <c r="CV4" s="21">
        <f t="shared" ref="CV4" si="82">1+CU4</f>
        <v>40595</v>
      </c>
      <c r="CW4" s="21">
        <f t="shared" ref="CW4" si="83">1+CV4</f>
        <v>40596</v>
      </c>
      <c r="CX4" s="21">
        <f t="shared" ref="CX4" si="84">1+CW4</f>
        <v>40597</v>
      </c>
      <c r="CY4" s="21">
        <f t="shared" ref="CY4" si="85">1+CX4</f>
        <v>40598</v>
      </c>
      <c r="CZ4" s="21">
        <f t="shared" ref="CZ4" si="86">1+CY4</f>
        <v>40599</v>
      </c>
      <c r="DA4" s="21">
        <f t="shared" ref="DA4" si="87">1+CZ4</f>
        <v>40600</v>
      </c>
      <c r="DB4" s="21">
        <f t="shared" ref="DB4" si="88">1+DA4</f>
        <v>40601</v>
      </c>
      <c r="DC4" s="21">
        <f t="shared" ref="DC4" si="89">1+DB4</f>
        <v>40602</v>
      </c>
      <c r="DD4" s="21">
        <f t="shared" ref="DD4" si="90">1+DC4</f>
        <v>40603</v>
      </c>
      <c r="DE4" s="21">
        <f t="shared" ref="DE4" si="91">1+DD4</f>
        <v>40604</v>
      </c>
      <c r="DF4" s="21">
        <f t="shared" ref="DF4" si="92">1+DE4</f>
        <v>40605</v>
      </c>
      <c r="DG4" s="21">
        <f t="shared" ref="DG4" si="93">1+DF4</f>
        <v>40606</v>
      </c>
      <c r="DH4" s="21">
        <f t="shared" ref="DH4" si="94">1+DG4</f>
        <v>40607</v>
      </c>
      <c r="DI4" s="21">
        <f t="shared" ref="DI4" si="95">1+DH4</f>
        <v>40608</v>
      </c>
      <c r="DJ4" s="21">
        <f t="shared" ref="DJ4" si="96">1+DI4</f>
        <v>40609</v>
      </c>
      <c r="DK4" s="21">
        <f t="shared" ref="DK4" si="97">1+DJ4</f>
        <v>40610</v>
      </c>
      <c r="DL4" s="21">
        <f t="shared" ref="DL4" si="98">1+DK4</f>
        <v>40611</v>
      </c>
      <c r="DM4" s="21">
        <f t="shared" ref="DM4" si="99">1+DL4</f>
        <v>40612</v>
      </c>
      <c r="DN4" s="21">
        <f t="shared" ref="DN4" si="100">1+DM4</f>
        <v>40613</v>
      </c>
      <c r="DO4" s="21">
        <f t="shared" ref="DO4" si="101">1+DN4</f>
        <v>40614</v>
      </c>
      <c r="DP4" s="21">
        <f t="shared" ref="DP4" si="102">1+DO4</f>
        <v>40615</v>
      </c>
      <c r="DQ4" s="21">
        <f t="shared" ref="DQ4" si="103">1+DP4</f>
        <v>40616</v>
      </c>
      <c r="DR4" s="21">
        <f t="shared" ref="DR4" si="104">1+DQ4</f>
        <v>40617</v>
      </c>
      <c r="DS4" s="21">
        <f t="shared" ref="DS4" si="105">1+DR4</f>
        <v>40618</v>
      </c>
      <c r="DT4" s="21">
        <f t="shared" ref="DT4" si="106">1+DS4</f>
        <v>40619</v>
      </c>
      <c r="DU4" s="21">
        <f t="shared" ref="DU4" si="107">1+DT4</f>
        <v>40620</v>
      </c>
      <c r="DV4" s="21">
        <f t="shared" ref="DV4" si="108">1+DU4</f>
        <v>40621</v>
      </c>
      <c r="DW4" s="21">
        <f t="shared" ref="DW4" si="109">1+DV4</f>
        <v>40622</v>
      </c>
      <c r="DX4" s="21">
        <f t="shared" ref="DX4" si="110">1+DW4</f>
        <v>40623</v>
      </c>
      <c r="DY4" s="21">
        <f t="shared" ref="DY4" si="111">1+DX4</f>
        <v>40624</v>
      </c>
      <c r="DZ4" s="21">
        <f t="shared" ref="DZ4" si="112">1+DY4</f>
        <v>40625</v>
      </c>
      <c r="EA4" s="21">
        <f t="shared" ref="EA4" si="113">1+DZ4</f>
        <v>40626</v>
      </c>
      <c r="EB4" s="21">
        <f t="shared" ref="EB4" si="114">1+EA4</f>
        <v>40627</v>
      </c>
      <c r="EC4" s="21">
        <f t="shared" ref="EC4" si="115">1+EB4</f>
        <v>40628</v>
      </c>
      <c r="ED4" s="21">
        <f t="shared" ref="ED4" si="116">1+EC4</f>
        <v>40629</v>
      </c>
      <c r="EE4" s="21">
        <f t="shared" ref="EE4" si="117">1+ED4</f>
        <v>40630</v>
      </c>
      <c r="EF4" s="21">
        <f t="shared" ref="EF4" si="118">1+EE4</f>
        <v>40631</v>
      </c>
      <c r="EG4" s="21">
        <f t="shared" ref="EG4" si="119">1+EF4</f>
        <v>40632</v>
      </c>
      <c r="EH4" s="21">
        <f t="shared" ref="EH4" si="120">1+EG4</f>
        <v>40633</v>
      </c>
      <c r="EI4" s="21">
        <f t="shared" ref="EI4" si="121">1+EH4</f>
        <v>40634</v>
      </c>
      <c r="EJ4" s="21">
        <f t="shared" ref="EJ4" si="122">1+EI4</f>
        <v>40635</v>
      </c>
      <c r="EK4" s="21">
        <f t="shared" ref="EK4" si="123">1+EJ4</f>
        <v>40636</v>
      </c>
      <c r="EL4" s="21">
        <f t="shared" ref="EL4" si="124">1+EK4</f>
        <v>40637</v>
      </c>
      <c r="EM4" s="21">
        <f t="shared" ref="EM4" si="125">1+EL4</f>
        <v>40638</v>
      </c>
      <c r="EN4" s="21">
        <f t="shared" ref="EN4" si="126">1+EM4</f>
        <v>40639</v>
      </c>
      <c r="EO4" s="21">
        <f t="shared" ref="EO4" si="127">1+EN4</f>
        <v>40640</v>
      </c>
      <c r="EP4" s="21">
        <f t="shared" ref="EP4" si="128">1+EO4</f>
        <v>40641</v>
      </c>
      <c r="EQ4" s="21">
        <f t="shared" ref="EQ4" si="129">1+EP4</f>
        <v>40642</v>
      </c>
      <c r="ER4" s="21">
        <f t="shared" ref="ER4" si="130">1+EQ4</f>
        <v>40643</v>
      </c>
      <c r="ES4" s="21">
        <f t="shared" ref="ES4" si="131">1+ER4</f>
        <v>40644</v>
      </c>
      <c r="ET4" s="21">
        <f t="shared" ref="ET4" si="132">1+ES4</f>
        <v>40645</v>
      </c>
      <c r="EU4" s="21">
        <f t="shared" ref="EU4" si="133">1+ET4</f>
        <v>40646</v>
      </c>
      <c r="EV4" s="21">
        <f t="shared" ref="EV4" si="134">1+EU4</f>
        <v>40647</v>
      </c>
      <c r="EW4" s="21">
        <f t="shared" ref="EW4" si="135">1+EV4</f>
        <v>40648</v>
      </c>
      <c r="EX4" s="21">
        <f t="shared" ref="EX4" si="136">1+EW4</f>
        <v>40649</v>
      </c>
      <c r="EY4" s="21">
        <f t="shared" ref="EY4" si="137">1+EX4</f>
        <v>40650</v>
      </c>
      <c r="EZ4" s="21">
        <f t="shared" ref="EZ4" si="138">1+EY4</f>
        <v>40651</v>
      </c>
      <c r="FA4" s="21">
        <f t="shared" ref="FA4" si="139">1+EZ4</f>
        <v>40652</v>
      </c>
      <c r="FB4" s="21">
        <f t="shared" ref="FB4" si="140">1+FA4</f>
        <v>40653</v>
      </c>
    </row>
    <row r="5" spans="1:158" s="25" customFormat="1" ht="16.8" customHeight="1" x14ac:dyDescent="0.25">
      <c r="A5" s="172"/>
      <c r="B5" s="173"/>
      <c r="C5" s="174"/>
      <c r="D5" s="171"/>
      <c r="E5" s="171"/>
      <c r="F5" s="171"/>
      <c r="G5" s="171"/>
      <c r="H5" s="171"/>
      <c r="I5" s="171"/>
      <c r="J5" s="176"/>
      <c r="K5" s="177"/>
      <c r="L5" s="171"/>
      <c r="M5" s="171"/>
      <c r="N5" s="175"/>
      <c r="O5" s="23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</row>
    <row r="6" spans="1:158" x14ac:dyDescent="0.3">
      <c r="A6" s="161">
        <v>0</v>
      </c>
      <c r="B6" s="269">
        <v>0</v>
      </c>
      <c r="C6" s="162" t="s">
        <v>39</v>
      </c>
      <c r="D6" s="285" t="s">
        <v>88</v>
      </c>
      <c r="E6" s="164">
        <v>40518</v>
      </c>
      <c r="F6" s="164">
        <v>40616</v>
      </c>
      <c r="G6" s="297" t="s">
        <v>92</v>
      </c>
      <c r="H6" s="165">
        <v>87.6</v>
      </c>
      <c r="I6" s="166">
        <v>1</v>
      </c>
      <c r="J6" s="163">
        <v>0</v>
      </c>
      <c r="K6" s="167"/>
      <c r="L6" s="168"/>
      <c r="M6" s="168"/>
      <c r="N6" s="169"/>
      <c r="O6" s="170">
        <f>IF((+O8*$I$8)/$I$6&gt;100%,100%, (+O8*$I$8)/$I$6)</f>
        <v>0</v>
      </c>
      <c r="P6" s="170">
        <f t="shared" ref="P6:V6" si="141">IF((+P8*$I$8)/$I$6&gt;100%,100%, (+P8*$I$8)/$I$6)</f>
        <v>0</v>
      </c>
      <c r="Q6" s="170">
        <f t="shared" ref="Q6:Q7" si="142">IF((+Q8*$I$8)/$I$6&gt;100%,100%, (+Q8*$I$8)/$I$6)</f>
        <v>0</v>
      </c>
      <c r="R6" s="170">
        <f t="shared" ref="R6:R7" si="143">IF((+R8*$I$8)/$I$6&gt;100%,100%, (+R8*$I$8)/$I$6)</f>
        <v>0</v>
      </c>
      <c r="S6" s="170">
        <f t="shared" ref="S6:S7" si="144">IF((+S8*$I$8)/$I$6&gt;100%,100%, (+S8*$I$8)/$I$6)</f>
        <v>0</v>
      </c>
      <c r="T6" s="170">
        <f t="shared" ref="T6:T7" si="145">IF((+T8*$I$8)/$I$6&gt;100%,100%, (+T8*$I$8)/$I$6)</f>
        <v>0</v>
      </c>
      <c r="U6" s="170">
        <f t="shared" ref="U6:U7" si="146">IF((+U8*$I$8)/$I$6&gt;100%,100%, (+U8*$I$8)/$I$6)</f>
        <v>0</v>
      </c>
      <c r="V6" s="170">
        <f t="shared" ref="V6:V7" si="147">IF((+V8*$I$8)/$I$6&gt;100%,100%, (+V8*$I$8)/$I$6)</f>
        <v>0</v>
      </c>
      <c r="W6" s="170">
        <f t="shared" ref="W6:W7" si="148">IF((+W8*$I$8)/$I$6&gt;100%,100%, (+W8*$I$8)/$I$6)</f>
        <v>1.1415525114155252E-2</v>
      </c>
      <c r="X6" s="170">
        <f t="shared" ref="X6:X7" si="149">IF((+X8*$I$8)/$I$6&gt;100%,100%, (+X8*$I$8)/$I$6)</f>
        <v>2.2831050228310504E-2</v>
      </c>
      <c r="Y6" s="170">
        <f t="shared" ref="Y6:Y7" si="150">IF((+Y8*$I$8)/$I$6&gt;100%,100%, (+Y8*$I$8)/$I$6)</f>
        <v>2.2831050228310504E-2</v>
      </c>
      <c r="Z6" s="170">
        <f t="shared" ref="Z6:Z7" si="151">IF((+Z8*$I$8)/$I$6&gt;100%,100%, (+Z8*$I$8)/$I$6)</f>
        <v>3.4246575342465758E-2</v>
      </c>
      <c r="AA6" s="170">
        <f t="shared" ref="AA6:AA7" si="152">IF((+AA8*$I$8)/$I$6&gt;100%,100%, (+AA8*$I$8)/$I$6)</f>
        <v>4.5662100456621009E-2</v>
      </c>
      <c r="AB6" s="170">
        <f t="shared" ref="AB6:AB7" si="153">IF((+AB8*$I$8)/$I$6&gt;100%,100%, (+AB8*$I$8)/$I$6)</f>
        <v>4.5662100456621009E-2</v>
      </c>
      <c r="AC6" s="170">
        <f t="shared" ref="AC6:AC7" si="154">IF((+AC8*$I$8)/$I$6&gt;100%,100%, (+AC8*$I$8)/$I$6)</f>
        <v>4.5662100456621009E-2</v>
      </c>
      <c r="AD6" s="170">
        <f t="shared" ref="AD6:AD7" si="155">IF((+AD8*$I$8)/$I$6&gt;100%,100%, (+AD8*$I$8)/$I$6)</f>
        <v>5.7077625570776259E-2</v>
      </c>
      <c r="AE6" s="170">
        <f t="shared" ref="AE6:AE7" si="156">IF((+AE8*$I$8)/$I$6&gt;100%,100%, (+AE8*$I$8)/$I$6)</f>
        <v>6.8493150684931517E-2</v>
      </c>
      <c r="AF6" s="170">
        <f t="shared" ref="AF6:AF7" si="157">IF((+AF8*$I$8)/$I$6&gt;100%,100%, (+AF8*$I$8)/$I$6)</f>
        <v>7.9908675799086767E-2</v>
      </c>
      <c r="AG6" s="170">
        <f t="shared" ref="AG6:AG7" si="158">IF((+AG8*$I$8)/$I$6&gt;100%,100%, (+AG8*$I$8)/$I$6)</f>
        <v>9.1324200913242018E-2</v>
      </c>
      <c r="AH6" s="170">
        <f t="shared" ref="AH6:AH7" si="159">IF((+AH8*$I$8)/$I$6&gt;100%,100%, (+AH8*$I$8)/$I$6)</f>
        <v>0.10273972602739727</v>
      </c>
      <c r="AI6" s="170">
        <f t="shared" ref="AI6:AI7" si="160">IF((+AI8*$I$8)/$I$6&gt;100%,100%, (+AI8*$I$8)/$I$6)</f>
        <v>0.10273972602739727</v>
      </c>
      <c r="AJ6" s="170">
        <f t="shared" ref="AJ6:AJ7" si="161">IF((+AJ8*$I$8)/$I$6&gt;100%,100%, (+AJ8*$I$8)/$I$6)</f>
        <v>0.10273972602739727</v>
      </c>
      <c r="AK6" s="170">
        <f t="shared" ref="AK6:AK7" si="162">IF((+AK8*$I$8)/$I$6&gt;100%,100%, (+AK8*$I$8)/$I$6)</f>
        <v>0.11415525114155252</v>
      </c>
      <c r="AL6" s="170">
        <f t="shared" ref="AL6:AL7" si="163">IF((+AL8*$I$8)/$I$6&gt;100%,100%, (+AL8*$I$8)/$I$6)</f>
        <v>0.12557077625570778</v>
      </c>
      <c r="AM6" s="170">
        <f t="shared" ref="AM6:AM7" si="164">IF((+AM8*$I$8)/$I$6&gt;100%,100%, (+AM8*$I$8)/$I$6)</f>
        <v>0.13698630136986301</v>
      </c>
      <c r="AN6" s="170">
        <f t="shared" ref="AN6:AN7" si="165">IF((+AN8*$I$8)/$I$6&gt;100%,100%, (+AN8*$I$8)/$I$6)</f>
        <v>0.14840182648401826</v>
      </c>
      <c r="AO6" s="170">
        <f t="shared" ref="AO6:AO7" si="166">IF((+AO8*$I$8)/$I$6&gt;100%,100%, (+AO8*$I$8)/$I$6)</f>
        <v>0.15981735159817351</v>
      </c>
      <c r="AP6" s="170">
        <f t="shared" ref="AP6:AP7" si="167">IF((+AP8*$I$8)/$I$6&gt;100%,100%, (+AP8*$I$8)/$I$6)</f>
        <v>0.15981735159817351</v>
      </c>
      <c r="AQ6" s="170">
        <f t="shared" ref="AQ6:AQ7" si="168">IF((+AQ8*$I$8)/$I$6&gt;100%,100%, (+AQ8*$I$8)/$I$6)</f>
        <v>0.15981735159817351</v>
      </c>
      <c r="AR6" s="170">
        <f t="shared" ref="AR6:AR7" si="169">IF((+AR8*$I$8)/$I$6&gt;100%,100%, (+AR8*$I$8)/$I$6)</f>
        <v>0.15981735159817351</v>
      </c>
      <c r="AS6" s="170">
        <f t="shared" ref="AS6:AS7" si="170">IF((+AS8*$I$8)/$I$6&gt;100%,100%, (+AS8*$I$8)/$I$6)</f>
        <v>0.17123287671232876</v>
      </c>
      <c r="AT6" s="170">
        <f t="shared" ref="AT6:AT7" si="171">IF((+AT8*$I$8)/$I$6&gt;100%,100%, (+AT8*$I$8)/$I$6)</f>
        <v>0.18264840182648404</v>
      </c>
      <c r="AU6" s="170">
        <f t="shared" ref="AU6:AU7" si="172">IF((+AU8*$I$8)/$I$6&gt;100%,100%, (+AU8*$I$8)/$I$6)</f>
        <v>0.19406392694063929</v>
      </c>
      <c r="AV6" s="170">
        <f t="shared" ref="AV6:AV7" si="173">IF((+AV8*$I$8)/$I$6&gt;100%,100%, (+AV8*$I$8)/$I$6)</f>
        <v>0.20547945205479454</v>
      </c>
      <c r="AW6" s="170">
        <f t="shared" ref="AW6:AW7" si="174">IF((+AW8*$I$8)/$I$6&gt;100%,100%, (+AW8*$I$8)/$I$6)</f>
        <v>0.20547945205479454</v>
      </c>
      <c r="AX6" s="170">
        <f t="shared" ref="AX6:AX7" si="175">IF((+AX8*$I$8)/$I$6&gt;100%,100%, (+AX8*$I$8)/$I$6)</f>
        <v>0.20547945205479454</v>
      </c>
      <c r="AY6" s="170">
        <f t="shared" ref="AY6:AY7" si="176">IF((+AY8*$I$8)/$I$6&gt;100%,100%, (+AY8*$I$8)/$I$6)</f>
        <v>0.21689497716894979</v>
      </c>
      <c r="AZ6" s="170">
        <f t="shared" ref="AZ6:AZ7" si="177">IF((+AZ8*$I$8)/$I$6&gt;100%,100%, (+AZ8*$I$8)/$I$6)</f>
        <v>0.22831050228310504</v>
      </c>
      <c r="BA6" s="170">
        <f t="shared" ref="BA6:BA7" si="178">IF((+BA8*$I$8)/$I$6&gt;100%,100%, (+BA8*$I$8)/$I$6)</f>
        <v>0.23972602739726029</v>
      </c>
      <c r="BB6" s="170">
        <f t="shared" ref="BB6:BB7" si="179">IF((+BB8*$I$8)/$I$6&gt;100%,100%, (+BB8*$I$8)/$I$6)</f>
        <v>0.26255707762557079</v>
      </c>
      <c r="BC6" s="170">
        <f t="shared" ref="BC6:BC7" si="180">IF((+BC8*$I$8)/$I$6&gt;100%,100%, (+BC8*$I$8)/$I$6)</f>
        <v>0.28538812785388129</v>
      </c>
      <c r="BD6" s="170">
        <f t="shared" ref="BD6:BD7" si="181">IF((+BD8*$I$8)/$I$6&gt;100%,100%, (+BD8*$I$8)/$I$6)</f>
        <v>0.28538812785388129</v>
      </c>
      <c r="BE6" s="170">
        <f t="shared" ref="BE6:BE7" si="182">IF((+BE8*$I$8)/$I$6&gt;100%,100%, (+BE8*$I$8)/$I$6)</f>
        <v>0.28538812785388129</v>
      </c>
      <c r="BF6" s="170">
        <f t="shared" ref="BF6:BF7" si="183">IF((+BF8*$I$8)/$I$6&gt;100%,100%, (+BF8*$I$8)/$I$6)</f>
        <v>0.30821917808219179</v>
      </c>
      <c r="BG6" s="170">
        <f t="shared" ref="BG6:BG7" si="184">IF((+BG8*$I$8)/$I$6&gt;100%,100%, (+BG8*$I$8)/$I$6)</f>
        <v>0.33105022831050235</v>
      </c>
      <c r="BH6" s="170">
        <f t="shared" ref="BH6:BH7" si="185">IF((+BH8*$I$8)/$I$6&gt;100%,100%, (+BH8*$I$8)/$I$6)</f>
        <v>0.35388127853881279</v>
      </c>
      <c r="BI6" s="170">
        <f t="shared" ref="BI6:BI7" si="186">IF((+BI8*$I$8)/$I$6&gt;100%,100%, (+BI8*$I$8)/$I$6)</f>
        <v>0.37671232876712335</v>
      </c>
      <c r="BJ6" s="170">
        <f t="shared" ref="BJ6:BJ7" si="187">IF((+BJ8*$I$8)/$I$6&gt;100%,100%, (+BJ8*$I$8)/$I$6)</f>
        <v>0.3995433789954338</v>
      </c>
      <c r="BK6" s="170">
        <f t="shared" ref="BK6:BK7" si="188">IF((+BK8*$I$8)/$I$6&gt;100%,100%, (+BK8*$I$8)/$I$6)</f>
        <v>0.3995433789954338</v>
      </c>
      <c r="BL6" s="170">
        <f t="shared" ref="BL6:BL7" si="189">IF((+BL8*$I$8)/$I$6&gt;100%,100%, (+BL8*$I$8)/$I$6)</f>
        <v>0.3995433789954338</v>
      </c>
      <c r="BM6" s="170">
        <f t="shared" ref="BM6:BM7" si="190">IF((+BM8*$I$8)/$I$6&gt;100%,100%, (+BM8*$I$8)/$I$6)</f>
        <v>0.42237442922374435</v>
      </c>
      <c r="BN6" s="170">
        <f t="shared" ref="BN6:BN7" si="191">IF((+BN8*$I$8)/$I$6&gt;100%,100%, (+BN8*$I$8)/$I$6)</f>
        <v>0.43378995433789957</v>
      </c>
      <c r="BO6" s="170">
        <f t="shared" ref="BO6:BO7" si="192">IF((+BO8*$I$8)/$I$6&gt;100%,100%, (+BO8*$I$8)/$I$6)</f>
        <v>0.4452054794520548</v>
      </c>
      <c r="BP6" s="170">
        <f t="shared" ref="BP6:BP7" si="193">IF((+BP8*$I$8)/$I$6&gt;100%,100%, (+BP8*$I$8)/$I$6)</f>
        <v>0.45662100456621008</v>
      </c>
      <c r="BQ6" s="170">
        <f t="shared" ref="BQ6:BQ7" si="194">IF((+BQ8*$I$8)/$I$6&gt;100%,100%, (+BQ8*$I$8)/$I$6)</f>
        <v>0.46803652968036535</v>
      </c>
      <c r="BR6" s="170">
        <f t="shared" ref="BR6:BR7" si="195">IF((+BR8*$I$8)/$I$6&gt;100%,100%, (+BR8*$I$8)/$I$6)</f>
        <v>0.46803652968036535</v>
      </c>
      <c r="BS6" s="170">
        <f t="shared" ref="BS6:BS7" si="196">IF((+BS8*$I$8)/$I$6&gt;100%,100%, (+BS8*$I$8)/$I$6)</f>
        <v>0.46803652968036535</v>
      </c>
      <c r="BT6" s="170">
        <f t="shared" ref="BT6:BT7" si="197">IF((+BT8*$I$8)/$I$6&gt;100%,100%, (+BT8*$I$8)/$I$6)</f>
        <v>0.49086757990867586</v>
      </c>
      <c r="BU6" s="170">
        <f t="shared" ref="BU6:BU7" si="198">IF((+BU8*$I$8)/$I$6&gt;100%,100%, (+BU8*$I$8)/$I$6)</f>
        <v>0.51369863013698636</v>
      </c>
      <c r="BV6" s="170">
        <f t="shared" ref="BV6:BV7" si="199">IF((+BV8*$I$8)/$I$6&gt;100%,100%, (+BV8*$I$8)/$I$6)</f>
        <v>0.5365296803652968</v>
      </c>
      <c r="BW6" s="170">
        <f t="shared" ref="BW6:BW7" si="200">IF((+BW8*$I$8)/$I$6&gt;100%,100%, (+BW8*$I$8)/$I$6)</f>
        <v>0.55936073059360736</v>
      </c>
      <c r="BX6" s="170">
        <f t="shared" ref="BX6:BX7" si="201">IF((+BX8*$I$8)/$I$6&gt;100%,100%, (+BX8*$I$8)/$I$6)</f>
        <v>0.58219178082191791</v>
      </c>
      <c r="BY6" s="170">
        <f t="shared" ref="BY6:BY7" si="202">IF((+BY8*$I$8)/$I$6&gt;100%,100%, (+BY8*$I$8)/$I$6)</f>
        <v>0.58219178082191791</v>
      </c>
      <c r="BZ6" s="170">
        <f t="shared" ref="BZ6:BZ7" si="203">IF((+BZ8*$I$8)/$I$6&gt;100%,100%, (+BZ8*$I$8)/$I$6)</f>
        <v>0.58219178082191791</v>
      </c>
      <c r="CA6" s="170">
        <f t="shared" ref="CA6:CA7" si="204">IF((+CA8*$I$8)/$I$6&gt;100%,100%, (+CA8*$I$8)/$I$6)</f>
        <v>0.60502283105022836</v>
      </c>
      <c r="CB6" s="170">
        <f t="shared" ref="CB6:CB7" si="205">IF((+CB8*$I$8)/$I$6&gt;100%,100%, (+CB8*$I$8)/$I$6)</f>
        <v>0.63926940639269425</v>
      </c>
      <c r="CC6" s="170">
        <f t="shared" ref="CC6:CC7" si="206">IF((+CC8*$I$8)/$I$6&gt;100%,100%, (+CC8*$I$8)/$I$6)</f>
        <v>0.66894977168949787</v>
      </c>
      <c r="CD6" s="170">
        <f t="shared" ref="CD6:CD7" si="207">IF((+CD8*$I$8)/$I$6&gt;100%,100%, (+CD8*$I$8)/$I$6)</f>
        <v>0.69178082191780843</v>
      </c>
      <c r="CE6" s="170">
        <f t="shared" ref="CE6:CE7" si="208">IF((+CE8*$I$8)/$I$6&gt;100%,100%, (+CE8*$I$8)/$I$6)</f>
        <v>0.71461187214611899</v>
      </c>
      <c r="CF6" s="170">
        <f t="shared" ref="CF6:CF7" si="209">IF((+CF8*$I$8)/$I$6&gt;100%,100%, (+CF8*$I$8)/$I$6)</f>
        <v>0.71461187214611899</v>
      </c>
      <c r="CG6" s="170">
        <f t="shared" ref="CG6:CG7" si="210">IF((+CG8*$I$8)/$I$6&gt;100%,100%, (+CG8*$I$8)/$I$6)</f>
        <v>0.71461187214611899</v>
      </c>
      <c r="CH6" s="170">
        <f t="shared" ref="CH6:CH7" si="211">IF((+CH8*$I$8)/$I$6&gt;100%,100%, (+CH8*$I$8)/$I$6)</f>
        <v>0.72602739726027421</v>
      </c>
      <c r="CI6" s="170">
        <f t="shared" ref="CI6:CI7" si="212">IF((+CI8*$I$8)/$I$6&gt;100%,100%, (+CI8*$I$8)/$I$6)</f>
        <v>0.73744292237442943</v>
      </c>
      <c r="CJ6" s="170">
        <f t="shared" ref="CJ6:CJ7" si="213">IF((+CJ8*$I$8)/$I$6&gt;100%,100%, (+CJ8*$I$8)/$I$6)</f>
        <v>0.74885844748858466</v>
      </c>
      <c r="CK6" s="170">
        <f t="shared" ref="CK6:CK7" si="214">IF((+CK8*$I$8)/$I$6&gt;100%,100%, (+CK8*$I$8)/$I$6)</f>
        <v>0.76027397260273988</v>
      </c>
      <c r="CL6" s="170">
        <f t="shared" ref="CL6:CL7" si="215">IF((+CL8*$I$8)/$I$6&gt;100%,100%, (+CL8*$I$8)/$I$6)</f>
        <v>0.7716894977168951</v>
      </c>
      <c r="CM6" s="170">
        <f t="shared" ref="CM6:CM7" si="216">IF((+CM8*$I$8)/$I$6&gt;100%,100%, (+CM8*$I$8)/$I$6)</f>
        <v>0.7716894977168951</v>
      </c>
      <c r="CN6" s="170">
        <f t="shared" ref="CN6:CN7" si="217">IF((+CN8*$I$8)/$I$6&gt;100%,100%, (+CN8*$I$8)/$I$6)</f>
        <v>0.7716894977168951</v>
      </c>
      <c r="CO6" s="170">
        <f t="shared" ref="CO6:CO7" si="218">IF((+CO8*$I$8)/$I$6&gt;100%,100%, (+CO8*$I$8)/$I$6)</f>
        <v>0.78310502283105032</v>
      </c>
      <c r="CP6" s="170">
        <f t="shared" ref="CP6:CP7" si="219">IF((+CP8*$I$8)/$I$6&gt;100%,100%, (+CP8*$I$8)/$I$6)</f>
        <v>0.79452054794520555</v>
      </c>
      <c r="CQ6" s="170">
        <f t="shared" ref="CQ6:CQ7" si="220">IF((+CQ8*$I$8)/$I$6&gt;100%,100%, (+CQ8*$I$8)/$I$6)</f>
        <v>0.80593607305936077</v>
      </c>
      <c r="CR6" s="170">
        <f t="shared" ref="CR6:CR7" si="221">IF((+CR8*$I$8)/$I$6&gt;100%,100%, (+CR8*$I$8)/$I$6)</f>
        <v>0.81735159817351599</v>
      </c>
      <c r="CS6" s="170">
        <f t="shared" ref="CS6:CS7" si="222">IF((+CS8*$I$8)/$I$6&gt;100%,100%, (+CS8*$I$8)/$I$6)</f>
        <v>0.82876712328767121</v>
      </c>
      <c r="CT6" s="170">
        <f t="shared" ref="CT6:CT7" si="223">IF((+CT8*$I$8)/$I$6&gt;100%,100%, (+CT8*$I$8)/$I$6)</f>
        <v>0.82876712328767121</v>
      </c>
      <c r="CU6" s="170">
        <f t="shared" ref="CU6:CU7" si="224">IF((+CU8*$I$8)/$I$6&gt;100%,100%, (+CU8*$I$8)/$I$6)</f>
        <v>0.82876712328767121</v>
      </c>
      <c r="CV6" s="170">
        <f t="shared" ref="CV6:CV7" si="225">IF((+CV8*$I$8)/$I$6&gt;100%,100%, (+CV8*$I$8)/$I$6)</f>
        <v>0.84018264840182666</v>
      </c>
      <c r="CW6" s="170">
        <f t="shared" ref="CW6:CW7" si="226">IF((+CW8*$I$8)/$I$6&gt;100%,100%, (+CW8*$I$8)/$I$6)</f>
        <v>0.85159817351598188</v>
      </c>
      <c r="CX6" s="170">
        <f t="shared" ref="CX6:CX7" si="227">IF((+CX8*$I$8)/$I$6&gt;100%,100%, (+CX8*$I$8)/$I$6)</f>
        <v>0.8630136986301371</v>
      </c>
      <c r="CY6" s="170">
        <f t="shared" ref="CY6:CY7" si="228">IF((+CY8*$I$8)/$I$6&gt;100%,100%, (+CY8*$I$8)/$I$6)</f>
        <v>0.87442922374429233</v>
      </c>
      <c r="CZ6" s="170">
        <f t="shared" ref="CZ6:CZ7" si="229">IF((+CZ8*$I$8)/$I$6&gt;100%,100%, (+CZ8*$I$8)/$I$6)</f>
        <v>0.88584474885844755</v>
      </c>
      <c r="DA6" s="170">
        <f t="shared" ref="DA6:DA7" si="230">IF((+DA8*$I$8)/$I$6&gt;100%,100%, (+DA8*$I$8)/$I$6)</f>
        <v>0.88584474885844755</v>
      </c>
      <c r="DB6" s="170">
        <f t="shared" ref="DB6:DB7" si="231">IF((+DB8*$I$8)/$I$6&gt;100%,100%, (+DB8*$I$8)/$I$6)</f>
        <v>0.88584474885844755</v>
      </c>
      <c r="DC6" s="170">
        <f t="shared" ref="DC6:DC7" si="232">IF((+DC8*$I$8)/$I$6&gt;100%,100%, (+DC8*$I$8)/$I$6)</f>
        <v>0.89726027397260277</v>
      </c>
      <c r="DD6" s="170">
        <f t="shared" ref="DD6:DD7" si="233">IF((+DD8*$I$8)/$I$6&gt;100%,100%, (+DD8*$I$8)/$I$6)</f>
        <v>0.908675799086758</v>
      </c>
      <c r="DE6" s="170">
        <f t="shared" ref="DE6:DE7" si="234">IF((+DE8*$I$8)/$I$6&gt;100%,100%, (+DE8*$I$8)/$I$6)</f>
        <v>0.92009132420091344</v>
      </c>
      <c r="DF6" s="170">
        <f t="shared" ref="DF6:DF7" si="235">IF((+DF8*$I$8)/$I$6&gt;100%,100%, (+DF8*$I$8)/$I$6)</f>
        <v>0.93150684931506866</v>
      </c>
      <c r="DG6" s="170">
        <f t="shared" ref="DG6:DG7" si="236">IF((+DG8*$I$8)/$I$6&gt;100%,100%, (+DG8*$I$8)/$I$6)</f>
        <v>0.94292237442922389</v>
      </c>
      <c r="DH6" s="170">
        <f t="shared" ref="DH6:DH7" si="237">IF((+DH8*$I$8)/$I$6&gt;100%,100%, (+DH8*$I$8)/$I$6)</f>
        <v>0.94292237442922389</v>
      </c>
      <c r="DI6" s="170">
        <f t="shared" ref="DI6:DI7" si="238">IF((+DI8*$I$8)/$I$6&gt;100%,100%, (+DI8*$I$8)/$I$6)</f>
        <v>0.94292237442922389</v>
      </c>
      <c r="DJ6" s="170">
        <f t="shared" ref="DJ6:DJ7" si="239">IF((+DJ8*$I$8)/$I$6&gt;100%,100%, (+DJ8*$I$8)/$I$6)</f>
        <v>0.95433789954337911</v>
      </c>
      <c r="DK6" s="170">
        <f t="shared" ref="DK6:DK7" si="240">IF((+DK8*$I$8)/$I$6&gt;100%,100%, (+DK8*$I$8)/$I$6)</f>
        <v>0.96575342465753433</v>
      </c>
      <c r="DL6" s="170">
        <f t="shared" ref="DL6:DL7" si="241">IF((+DL8*$I$8)/$I$6&gt;100%,100%, (+DL8*$I$8)/$I$6)</f>
        <v>0.97716894977168955</v>
      </c>
      <c r="DM6" s="170">
        <f t="shared" ref="DM6:DM7" si="242">IF((+DM8*$I$8)/$I$6&gt;100%,100%, (+DM8*$I$8)/$I$6)</f>
        <v>0.98858447488584478</v>
      </c>
      <c r="DN6" s="170">
        <f t="shared" ref="DN6:DN7" si="243">IF((+DN8*$I$8)/$I$6&gt;100%,100%, (+DN8*$I$8)/$I$6)</f>
        <v>1.0000000000000002</v>
      </c>
      <c r="DO6" s="170">
        <f t="shared" ref="DO6:DO7" si="244">IF((+DO8*$I$8)/$I$6&gt;100%,100%, (+DO8*$I$8)/$I$6)</f>
        <v>1.0000000000000002</v>
      </c>
      <c r="DP6" s="170">
        <f t="shared" ref="DP6:DP7" si="245">IF((+DP8*$I$8)/$I$6&gt;100%,100%, (+DP8*$I$8)/$I$6)</f>
        <v>1.0000000000000002</v>
      </c>
      <c r="DQ6" s="170">
        <f t="shared" ref="DQ6:DQ7" si="246">IF((+DQ8*$I$8)/$I$6&gt;100%,100%, (+DQ8*$I$8)/$I$6)</f>
        <v>1</v>
      </c>
      <c r="DR6" s="170">
        <f t="shared" ref="DR6:DR7" si="247">IF((+DR8*$I$8)/$I$6&gt;100%,100%, (+DR8*$I$8)/$I$6)</f>
        <v>1</v>
      </c>
      <c r="DS6" s="170">
        <f t="shared" ref="DS6:DS7" si="248">IF((+DS8*$I$8)/$I$6&gt;100%,100%, (+DS8*$I$8)/$I$6)</f>
        <v>1</v>
      </c>
      <c r="DT6" s="170">
        <f t="shared" ref="DT6:DT7" si="249">IF((+DT8*$I$8)/$I$6&gt;100%,100%, (+DT8*$I$8)/$I$6)</f>
        <v>1</v>
      </c>
      <c r="DU6" s="170">
        <f t="shared" ref="DU6:DU7" si="250">IF((+DU8*$I$8)/$I$6&gt;100%,100%, (+DU8*$I$8)/$I$6)</f>
        <v>1</v>
      </c>
      <c r="DV6" s="170">
        <f t="shared" ref="DV6:DV7" si="251">IF((+DV8*$I$8)/$I$6&gt;100%,100%, (+DV8*$I$8)/$I$6)</f>
        <v>1</v>
      </c>
      <c r="DW6" s="170">
        <f t="shared" ref="DW6:DW7" si="252">IF((+DW8*$I$8)/$I$6&gt;100%,100%, (+DW8*$I$8)/$I$6)</f>
        <v>1</v>
      </c>
      <c r="DX6" s="170">
        <f t="shared" ref="DX6:DX7" si="253">IF((+DX8*$I$8)/$I$6&gt;100%,100%, (+DX8*$I$8)/$I$6)</f>
        <v>1</v>
      </c>
      <c r="DY6" s="170">
        <f t="shared" ref="DY6:DY7" si="254">IF((+DY8*$I$8)/$I$6&gt;100%,100%, (+DY8*$I$8)/$I$6)</f>
        <v>1</v>
      </c>
      <c r="DZ6" s="170">
        <f t="shared" ref="DZ6:DZ7" si="255">IF((+DZ8*$I$8)/$I$6&gt;100%,100%, (+DZ8*$I$8)/$I$6)</f>
        <v>1</v>
      </c>
      <c r="EA6" s="170">
        <f t="shared" ref="EA6:EA7" si="256">IF((+EA8*$I$8)/$I$6&gt;100%,100%, (+EA8*$I$8)/$I$6)</f>
        <v>1</v>
      </c>
      <c r="EB6" s="170">
        <f t="shared" ref="EB6:EB7" si="257">IF((+EB8*$I$8)/$I$6&gt;100%,100%, (+EB8*$I$8)/$I$6)</f>
        <v>1</v>
      </c>
      <c r="EC6" s="170">
        <f t="shared" ref="EC6:EC7" si="258">IF((+EC8*$I$8)/$I$6&gt;100%,100%, (+EC8*$I$8)/$I$6)</f>
        <v>1</v>
      </c>
      <c r="ED6" s="170">
        <f t="shared" ref="ED6:ED7" si="259">IF((+ED8*$I$8)/$I$6&gt;100%,100%, (+ED8*$I$8)/$I$6)</f>
        <v>1</v>
      </c>
      <c r="EE6" s="170">
        <f t="shared" ref="EE6:EE7" si="260">IF((+EE8*$I$8)/$I$6&gt;100%,100%, (+EE8*$I$8)/$I$6)</f>
        <v>1</v>
      </c>
      <c r="EF6" s="170">
        <f t="shared" ref="EF6:EF7" si="261">IF((+EF8*$I$8)/$I$6&gt;100%,100%, (+EF8*$I$8)/$I$6)</f>
        <v>1</v>
      </c>
      <c r="EG6" s="170">
        <f t="shared" ref="EG6:EG7" si="262">IF((+EG8*$I$8)/$I$6&gt;100%,100%, (+EG8*$I$8)/$I$6)</f>
        <v>1</v>
      </c>
      <c r="EH6" s="170">
        <f t="shared" ref="EH6:EH7" si="263">IF((+EH8*$I$8)/$I$6&gt;100%,100%, (+EH8*$I$8)/$I$6)</f>
        <v>1</v>
      </c>
      <c r="EI6" s="170">
        <f t="shared" ref="EI6:EI7" si="264">IF((+EI8*$I$8)/$I$6&gt;100%,100%, (+EI8*$I$8)/$I$6)</f>
        <v>1</v>
      </c>
      <c r="EJ6" s="170">
        <f t="shared" ref="EJ6:EJ7" si="265">IF((+EJ8*$I$8)/$I$6&gt;100%,100%, (+EJ8*$I$8)/$I$6)</f>
        <v>1</v>
      </c>
      <c r="EK6" s="170">
        <f t="shared" ref="EK6:EK7" si="266">IF((+EK8*$I$8)/$I$6&gt;100%,100%, (+EK8*$I$8)/$I$6)</f>
        <v>1</v>
      </c>
      <c r="EL6" s="170">
        <f t="shared" ref="EL6:EL7" si="267">IF((+EL8*$I$8)/$I$6&gt;100%,100%, (+EL8*$I$8)/$I$6)</f>
        <v>1</v>
      </c>
      <c r="EM6" s="170">
        <f t="shared" ref="EM6:EM7" si="268">IF((+EM8*$I$8)/$I$6&gt;100%,100%, (+EM8*$I$8)/$I$6)</f>
        <v>1</v>
      </c>
      <c r="EN6" s="170">
        <f t="shared" ref="EN6:EN7" si="269">IF((+EN8*$I$8)/$I$6&gt;100%,100%, (+EN8*$I$8)/$I$6)</f>
        <v>1</v>
      </c>
      <c r="EO6" s="170">
        <f t="shared" ref="EO6:EO7" si="270">IF((+EO8*$I$8)/$I$6&gt;100%,100%, (+EO8*$I$8)/$I$6)</f>
        <v>1</v>
      </c>
      <c r="EP6" s="170">
        <f t="shared" ref="EP6:EP7" si="271">IF((+EP8*$I$8)/$I$6&gt;100%,100%, (+EP8*$I$8)/$I$6)</f>
        <v>1</v>
      </c>
      <c r="EQ6" s="170">
        <f t="shared" ref="EQ6:EQ7" si="272">IF((+EQ8*$I$8)/$I$6&gt;100%,100%, (+EQ8*$I$8)/$I$6)</f>
        <v>1</v>
      </c>
      <c r="ER6" s="170">
        <f t="shared" ref="ER6:ER7" si="273">IF((+ER8*$I$8)/$I$6&gt;100%,100%, (+ER8*$I$8)/$I$6)</f>
        <v>1</v>
      </c>
      <c r="ES6" s="170">
        <f t="shared" ref="ES6:ES7" si="274">IF((+ES8*$I$8)/$I$6&gt;100%,100%, (+ES8*$I$8)/$I$6)</f>
        <v>1</v>
      </c>
      <c r="ET6" s="170">
        <f t="shared" ref="ET6:ET7" si="275">IF((+ET8*$I$8)/$I$6&gt;100%,100%, (+ET8*$I$8)/$I$6)</f>
        <v>1</v>
      </c>
      <c r="EU6" s="170">
        <f t="shared" ref="EU6:EU7" si="276">IF((+EU8*$I$8)/$I$6&gt;100%,100%, (+EU8*$I$8)/$I$6)</f>
        <v>1</v>
      </c>
      <c r="EV6" s="170">
        <f t="shared" ref="EV6:EV7" si="277">IF((+EV8*$I$8)/$I$6&gt;100%,100%, (+EV8*$I$8)/$I$6)</f>
        <v>1</v>
      </c>
      <c r="EW6" s="170">
        <f t="shared" ref="EW6:EW7" si="278">IF((+EW8*$I$8)/$I$6&gt;100%,100%, (+EW8*$I$8)/$I$6)</f>
        <v>1</v>
      </c>
      <c r="EX6" s="170">
        <f t="shared" ref="EX6:EX7" si="279">IF((+EX8*$I$8)/$I$6&gt;100%,100%, (+EX8*$I$8)/$I$6)</f>
        <v>1</v>
      </c>
      <c r="EY6" s="170">
        <f t="shared" ref="EY6:EY7" si="280">IF((+EY8*$I$8)/$I$6&gt;100%,100%, (+EY8*$I$8)/$I$6)</f>
        <v>1</v>
      </c>
      <c r="EZ6" s="170">
        <f t="shared" ref="EZ6:EZ7" si="281">IF((+EZ8*$I$8)/$I$6&gt;100%,100%, (+EZ8*$I$8)/$I$6)</f>
        <v>1</v>
      </c>
      <c r="FA6" s="170">
        <f t="shared" ref="FA6:FA7" si="282">IF((+FA8*$I$8)/$I$6&gt;100%,100%, (+FA8*$I$8)/$I$6)</f>
        <v>1</v>
      </c>
      <c r="FB6" s="170">
        <f t="shared" ref="FB6:FB7" si="283">IF((+FB8*$I$8)/$I$6&gt;100%,100%, (+FB8*$I$8)/$I$6)</f>
        <v>1</v>
      </c>
    </row>
    <row r="7" spans="1:158" x14ac:dyDescent="0.3">
      <c r="A7" s="245"/>
      <c r="B7" s="270" t="s">
        <v>94</v>
      </c>
      <c r="C7" s="246"/>
      <c r="D7" s="286"/>
      <c r="E7" s="245"/>
      <c r="F7" s="245"/>
      <c r="G7" s="298" t="s">
        <v>93</v>
      </c>
      <c r="H7" s="245"/>
      <c r="I7" s="245"/>
      <c r="J7" s="247"/>
      <c r="K7" s="245"/>
      <c r="L7" s="268" t="str">
        <f>IFERROR(MATCH(SMALL(($O$7:$FB$7),COUNTIF(($O$7:$FB$7),0)+1),($O$7:$FB$7),0)+$O$4- 1,"")</f>
        <v/>
      </c>
      <c r="M7" s="268" t="str">
        <f>IFERROR(MATCH(100%,($O$7:$FB$7),0)+$O$4- 1,"")</f>
        <v/>
      </c>
      <c r="N7" s="248">
        <f>MAX($O$7:$FC$7)</f>
        <v>0</v>
      </c>
      <c r="O7" s="170">
        <f>IF((+O9*$I$8)/$I$6&gt;100%,100%, (+O9*$I$8)/$I$6)</f>
        <v>0</v>
      </c>
      <c r="P7" s="170">
        <f t="shared" ref="P7" si="284">IF((+P9*$I$8)/$I$6&gt;100%,100%, (+P9*$I$8)/$I$6)</f>
        <v>0</v>
      </c>
      <c r="Q7" s="170">
        <f t="shared" si="142"/>
        <v>0</v>
      </c>
      <c r="R7" s="170">
        <f t="shared" si="143"/>
        <v>0</v>
      </c>
      <c r="S7" s="170">
        <f t="shared" si="144"/>
        <v>0</v>
      </c>
      <c r="T7" s="170">
        <f t="shared" si="145"/>
        <v>0</v>
      </c>
      <c r="U7" s="170">
        <f t="shared" si="146"/>
        <v>0</v>
      </c>
      <c r="V7" s="170">
        <f t="shared" si="147"/>
        <v>0</v>
      </c>
      <c r="W7" s="170">
        <f t="shared" si="148"/>
        <v>0</v>
      </c>
      <c r="X7" s="170">
        <f t="shared" si="149"/>
        <v>0</v>
      </c>
      <c r="Y7" s="170">
        <f t="shared" si="150"/>
        <v>0</v>
      </c>
      <c r="Z7" s="170">
        <f t="shared" si="151"/>
        <v>0</v>
      </c>
      <c r="AA7" s="170">
        <f t="shared" si="152"/>
        <v>0</v>
      </c>
      <c r="AB7" s="170">
        <f t="shared" si="153"/>
        <v>0</v>
      </c>
      <c r="AC7" s="170">
        <f t="shared" si="154"/>
        <v>0</v>
      </c>
      <c r="AD7" s="170">
        <f t="shared" si="155"/>
        <v>0</v>
      </c>
      <c r="AE7" s="170">
        <f t="shared" si="156"/>
        <v>0</v>
      </c>
      <c r="AF7" s="170">
        <f t="shared" si="157"/>
        <v>0</v>
      </c>
      <c r="AG7" s="170">
        <f t="shared" si="158"/>
        <v>0</v>
      </c>
      <c r="AH7" s="170">
        <f t="shared" si="159"/>
        <v>0</v>
      </c>
      <c r="AI7" s="170">
        <f t="shared" si="160"/>
        <v>0</v>
      </c>
      <c r="AJ7" s="170">
        <f t="shared" si="161"/>
        <v>0</v>
      </c>
      <c r="AK7" s="170">
        <f t="shared" si="162"/>
        <v>0</v>
      </c>
      <c r="AL7" s="170">
        <f t="shared" si="163"/>
        <v>0</v>
      </c>
      <c r="AM7" s="170">
        <f t="shared" si="164"/>
        <v>0</v>
      </c>
      <c r="AN7" s="170">
        <f t="shared" si="165"/>
        <v>0</v>
      </c>
      <c r="AO7" s="170">
        <f t="shared" si="166"/>
        <v>0</v>
      </c>
      <c r="AP7" s="170">
        <f t="shared" si="167"/>
        <v>0</v>
      </c>
      <c r="AQ7" s="170">
        <f t="shared" si="168"/>
        <v>0</v>
      </c>
      <c r="AR7" s="170">
        <f t="shared" si="169"/>
        <v>0</v>
      </c>
      <c r="AS7" s="170">
        <f t="shared" si="170"/>
        <v>0</v>
      </c>
      <c r="AT7" s="170">
        <f t="shared" si="171"/>
        <v>0</v>
      </c>
      <c r="AU7" s="170">
        <f t="shared" si="172"/>
        <v>0</v>
      </c>
      <c r="AV7" s="170">
        <f t="shared" si="173"/>
        <v>0</v>
      </c>
      <c r="AW7" s="170">
        <f t="shared" si="174"/>
        <v>0</v>
      </c>
      <c r="AX7" s="170">
        <f t="shared" si="175"/>
        <v>0</v>
      </c>
      <c r="AY7" s="170">
        <f t="shared" si="176"/>
        <v>0</v>
      </c>
      <c r="AZ7" s="170">
        <f t="shared" si="177"/>
        <v>0</v>
      </c>
      <c r="BA7" s="170">
        <f t="shared" si="178"/>
        <v>0</v>
      </c>
      <c r="BB7" s="170">
        <f t="shared" si="179"/>
        <v>0</v>
      </c>
      <c r="BC7" s="170">
        <f t="shared" si="180"/>
        <v>0</v>
      </c>
      <c r="BD7" s="170">
        <f t="shared" si="181"/>
        <v>0</v>
      </c>
      <c r="BE7" s="170">
        <f t="shared" si="182"/>
        <v>0</v>
      </c>
      <c r="BF7" s="170">
        <f t="shared" si="183"/>
        <v>0</v>
      </c>
      <c r="BG7" s="170">
        <f t="shared" si="184"/>
        <v>0</v>
      </c>
      <c r="BH7" s="170">
        <f t="shared" si="185"/>
        <v>0</v>
      </c>
      <c r="BI7" s="170">
        <f t="shared" si="186"/>
        <v>0</v>
      </c>
      <c r="BJ7" s="170">
        <f t="shared" si="187"/>
        <v>0</v>
      </c>
      <c r="BK7" s="170">
        <f t="shared" si="188"/>
        <v>0</v>
      </c>
      <c r="BL7" s="170">
        <f t="shared" si="189"/>
        <v>0</v>
      </c>
      <c r="BM7" s="170">
        <f t="shared" si="190"/>
        <v>0</v>
      </c>
      <c r="BN7" s="170">
        <f t="shared" si="191"/>
        <v>0</v>
      </c>
      <c r="BO7" s="170">
        <f t="shared" si="192"/>
        <v>0</v>
      </c>
      <c r="BP7" s="170">
        <f t="shared" si="193"/>
        <v>0</v>
      </c>
      <c r="BQ7" s="170">
        <f t="shared" si="194"/>
        <v>0</v>
      </c>
      <c r="BR7" s="170">
        <f t="shared" si="195"/>
        <v>0</v>
      </c>
      <c r="BS7" s="170">
        <f t="shared" si="196"/>
        <v>0</v>
      </c>
      <c r="BT7" s="170">
        <f t="shared" si="197"/>
        <v>0</v>
      </c>
      <c r="BU7" s="170">
        <f t="shared" si="198"/>
        <v>0</v>
      </c>
      <c r="BV7" s="170">
        <f t="shared" si="199"/>
        <v>0</v>
      </c>
      <c r="BW7" s="170">
        <f t="shared" si="200"/>
        <v>0</v>
      </c>
      <c r="BX7" s="170">
        <f t="shared" si="201"/>
        <v>0</v>
      </c>
      <c r="BY7" s="170">
        <f t="shared" si="202"/>
        <v>0</v>
      </c>
      <c r="BZ7" s="170">
        <f t="shared" si="203"/>
        <v>0</v>
      </c>
      <c r="CA7" s="170">
        <f t="shared" si="204"/>
        <v>0</v>
      </c>
      <c r="CB7" s="170">
        <f t="shared" si="205"/>
        <v>0</v>
      </c>
      <c r="CC7" s="170">
        <f t="shared" si="206"/>
        <v>0</v>
      </c>
      <c r="CD7" s="170">
        <f t="shared" si="207"/>
        <v>0</v>
      </c>
      <c r="CE7" s="170">
        <f t="shared" si="208"/>
        <v>0</v>
      </c>
      <c r="CF7" s="170">
        <f t="shared" si="209"/>
        <v>0</v>
      </c>
      <c r="CG7" s="170">
        <f t="shared" si="210"/>
        <v>0</v>
      </c>
      <c r="CH7" s="170">
        <f t="shared" si="211"/>
        <v>0</v>
      </c>
      <c r="CI7" s="170">
        <f t="shared" si="212"/>
        <v>0</v>
      </c>
      <c r="CJ7" s="170">
        <f t="shared" si="213"/>
        <v>0</v>
      </c>
      <c r="CK7" s="170">
        <f t="shared" si="214"/>
        <v>0</v>
      </c>
      <c r="CL7" s="170">
        <f t="shared" si="215"/>
        <v>0</v>
      </c>
      <c r="CM7" s="170">
        <f t="shared" si="216"/>
        <v>0</v>
      </c>
      <c r="CN7" s="170">
        <f t="shared" si="217"/>
        <v>0</v>
      </c>
      <c r="CO7" s="170">
        <f t="shared" si="218"/>
        <v>0</v>
      </c>
      <c r="CP7" s="170">
        <f t="shared" si="219"/>
        <v>0</v>
      </c>
      <c r="CQ7" s="170">
        <f t="shared" si="220"/>
        <v>0</v>
      </c>
      <c r="CR7" s="170">
        <f t="shared" si="221"/>
        <v>0</v>
      </c>
      <c r="CS7" s="170">
        <f t="shared" si="222"/>
        <v>0</v>
      </c>
      <c r="CT7" s="170">
        <f t="shared" si="223"/>
        <v>0</v>
      </c>
      <c r="CU7" s="170">
        <f t="shared" si="224"/>
        <v>0</v>
      </c>
      <c r="CV7" s="170">
        <f t="shared" si="225"/>
        <v>0</v>
      </c>
      <c r="CW7" s="170">
        <f t="shared" si="226"/>
        <v>0</v>
      </c>
      <c r="CX7" s="170">
        <f t="shared" si="227"/>
        <v>0</v>
      </c>
      <c r="CY7" s="170">
        <f t="shared" si="228"/>
        <v>0</v>
      </c>
      <c r="CZ7" s="170">
        <f t="shared" si="229"/>
        <v>0</v>
      </c>
      <c r="DA7" s="170">
        <f t="shared" si="230"/>
        <v>0</v>
      </c>
      <c r="DB7" s="170">
        <f t="shared" si="231"/>
        <v>0</v>
      </c>
      <c r="DC7" s="170">
        <f t="shared" si="232"/>
        <v>0</v>
      </c>
      <c r="DD7" s="170">
        <f t="shared" si="233"/>
        <v>0</v>
      </c>
      <c r="DE7" s="170">
        <f t="shared" si="234"/>
        <v>0</v>
      </c>
      <c r="DF7" s="170">
        <f t="shared" si="235"/>
        <v>0</v>
      </c>
      <c r="DG7" s="170">
        <f t="shared" si="236"/>
        <v>0</v>
      </c>
      <c r="DH7" s="170">
        <f t="shared" si="237"/>
        <v>0</v>
      </c>
      <c r="DI7" s="170">
        <f t="shared" si="238"/>
        <v>0</v>
      </c>
      <c r="DJ7" s="170">
        <f t="shared" si="239"/>
        <v>0</v>
      </c>
      <c r="DK7" s="170">
        <f t="shared" si="240"/>
        <v>0</v>
      </c>
      <c r="DL7" s="170">
        <f t="shared" si="241"/>
        <v>0</v>
      </c>
      <c r="DM7" s="170">
        <f t="shared" si="242"/>
        <v>0</v>
      </c>
      <c r="DN7" s="170">
        <f t="shared" si="243"/>
        <v>0</v>
      </c>
      <c r="DO7" s="170">
        <f t="shared" si="244"/>
        <v>0</v>
      </c>
      <c r="DP7" s="170">
        <f t="shared" si="245"/>
        <v>0</v>
      </c>
      <c r="DQ7" s="170">
        <f t="shared" si="246"/>
        <v>0</v>
      </c>
      <c r="DR7" s="170">
        <f t="shared" si="247"/>
        <v>0</v>
      </c>
      <c r="DS7" s="170">
        <f t="shared" si="248"/>
        <v>0</v>
      </c>
      <c r="DT7" s="170">
        <f t="shared" si="249"/>
        <v>0</v>
      </c>
      <c r="DU7" s="170">
        <f t="shared" si="250"/>
        <v>0</v>
      </c>
      <c r="DV7" s="170">
        <f t="shared" si="251"/>
        <v>0</v>
      </c>
      <c r="DW7" s="170">
        <f t="shared" si="252"/>
        <v>0</v>
      </c>
      <c r="DX7" s="170">
        <f t="shared" si="253"/>
        <v>0</v>
      </c>
      <c r="DY7" s="170">
        <f t="shared" si="254"/>
        <v>0</v>
      </c>
      <c r="DZ7" s="170">
        <f t="shared" si="255"/>
        <v>0</v>
      </c>
      <c r="EA7" s="170">
        <f t="shared" si="256"/>
        <v>0</v>
      </c>
      <c r="EB7" s="170">
        <f t="shared" si="257"/>
        <v>0</v>
      </c>
      <c r="EC7" s="170">
        <f t="shared" si="258"/>
        <v>0</v>
      </c>
      <c r="ED7" s="170">
        <f t="shared" si="259"/>
        <v>0</v>
      </c>
      <c r="EE7" s="170">
        <f t="shared" si="260"/>
        <v>0</v>
      </c>
      <c r="EF7" s="170">
        <f t="shared" si="261"/>
        <v>0</v>
      </c>
      <c r="EG7" s="170">
        <f t="shared" si="262"/>
        <v>0</v>
      </c>
      <c r="EH7" s="170">
        <f t="shared" si="263"/>
        <v>0</v>
      </c>
      <c r="EI7" s="170">
        <f t="shared" si="264"/>
        <v>0</v>
      </c>
      <c r="EJ7" s="170">
        <f t="shared" si="265"/>
        <v>0</v>
      </c>
      <c r="EK7" s="170">
        <f t="shared" si="266"/>
        <v>0</v>
      </c>
      <c r="EL7" s="170">
        <f t="shared" si="267"/>
        <v>0</v>
      </c>
      <c r="EM7" s="170">
        <f t="shared" si="268"/>
        <v>0</v>
      </c>
      <c r="EN7" s="170">
        <f t="shared" si="269"/>
        <v>0</v>
      </c>
      <c r="EO7" s="170">
        <f t="shared" si="270"/>
        <v>0</v>
      </c>
      <c r="EP7" s="170">
        <f t="shared" si="271"/>
        <v>0</v>
      </c>
      <c r="EQ7" s="170">
        <f t="shared" si="272"/>
        <v>0</v>
      </c>
      <c r="ER7" s="170">
        <f t="shared" si="273"/>
        <v>0</v>
      </c>
      <c r="ES7" s="170">
        <f t="shared" si="274"/>
        <v>0</v>
      </c>
      <c r="ET7" s="170">
        <f t="shared" si="275"/>
        <v>0</v>
      </c>
      <c r="EU7" s="170">
        <f t="shared" si="276"/>
        <v>0</v>
      </c>
      <c r="EV7" s="170">
        <f t="shared" si="277"/>
        <v>0</v>
      </c>
      <c r="EW7" s="170">
        <f t="shared" si="278"/>
        <v>0</v>
      </c>
      <c r="EX7" s="170">
        <f t="shared" si="279"/>
        <v>0</v>
      </c>
      <c r="EY7" s="170">
        <f t="shared" si="280"/>
        <v>0</v>
      </c>
      <c r="EZ7" s="170">
        <f t="shared" si="281"/>
        <v>0</v>
      </c>
      <c r="FA7" s="170">
        <f t="shared" si="282"/>
        <v>0</v>
      </c>
      <c r="FB7" s="170">
        <f t="shared" si="283"/>
        <v>0</v>
      </c>
    </row>
    <row r="8" spans="1:158" x14ac:dyDescent="0.3">
      <c r="A8" s="235">
        <v>1</v>
      </c>
      <c r="B8" s="271">
        <v>1</v>
      </c>
      <c r="C8" s="236" t="s">
        <v>40</v>
      </c>
      <c r="D8" s="287" t="s">
        <v>88</v>
      </c>
      <c r="E8" s="238">
        <v>40518</v>
      </c>
      <c r="F8" s="238">
        <v>40616</v>
      </c>
      <c r="G8" s="299" t="s">
        <v>92</v>
      </c>
      <c r="H8" s="239">
        <v>87.6</v>
      </c>
      <c r="I8" s="240">
        <v>1</v>
      </c>
      <c r="J8" s="237"/>
      <c r="K8" s="241"/>
      <c r="L8" s="242"/>
      <c r="M8" s="242"/>
      <c r="N8" s="243"/>
      <c r="O8" s="244">
        <f>IF((+O104*$I$104+O90*$I$90+O52*$I$52+O42*$I$42+O36*$I$36+O26*$I$26+O10*$I$10)/$I$8&gt;100%,100%, (+O104*$I$104+O90*$I$90+O52*$I$52+O42*$I$42+O36*$I$36+O26*$I$26+O10*$I$10)/$I$8)</f>
        <v>0</v>
      </c>
      <c r="P8" s="244">
        <f t="shared" ref="P8:V8" si="285">IF((+P104*$I$104+P90*$I$90+P52*$I$52+P42*$I$42+P36*$I$36+P26*$I$26+P10*$I$10)/$I$8&gt;100%,100%, (+P104*$I$104+P90*$I$90+P52*$I$52+P42*$I$42+P36*$I$36+P26*$I$26+P10*$I$10)/$I$8)</f>
        <v>0</v>
      </c>
      <c r="Q8" s="244">
        <f t="shared" ref="Q8:Q9" si="286">IF((+Q104*$I$104+Q90*$I$90+Q52*$I$52+Q42*$I$42+Q36*$I$36+Q26*$I$26+Q10*$I$10)/$I$8&gt;100%,100%, (+Q104*$I$104+Q90*$I$90+Q52*$I$52+Q42*$I$42+Q36*$I$36+Q26*$I$26+Q10*$I$10)/$I$8)</f>
        <v>0</v>
      </c>
      <c r="R8" s="244">
        <f t="shared" ref="R8:R9" si="287">IF((+R104*$I$104+R90*$I$90+R52*$I$52+R42*$I$42+R36*$I$36+R26*$I$26+R10*$I$10)/$I$8&gt;100%,100%, (+R104*$I$104+R90*$I$90+R52*$I$52+R42*$I$42+R36*$I$36+R26*$I$26+R10*$I$10)/$I$8)</f>
        <v>0</v>
      </c>
      <c r="S8" s="244">
        <f t="shared" ref="S8:S9" si="288">IF((+S104*$I$104+S90*$I$90+S52*$I$52+S42*$I$42+S36*$I$36+S26*$I$26+S10*$I$10)/$I$8&gt;100%,100%, (+S104*$I$104+S90*$I$90+S52*$I$52+S42*$I$42+S36*$I$36+S26*$I$26+S10*$I$10)/$I$8)</f>
        <v>0</v>
      </c>
      <c r="T8" s="244">
        <f t="shared" ref="T8:T9" si="289">IF((+T104*$I$104+T90*$I$90+T52*$I$52+T42*$I$42+T36*$I$36+T26*$I$26+T10*$I$10)/$I$8&gt;100%,100%, (+T104*$I$104+T90*$I$90+T52*$I$52+T42*$I$42+T36*$I$36+T26*$I$26+T10*$I$10)/$I$8)</f>
        <v>0</v>
      </c>
      <c r="U8" s="244">
        <f t="shared" ref="U8:U9" si="290">IF((+U104*$I$104+U90*$I$90+U52*$I$52+U42*$I$42+U36*$I$36+U26*$I$26+U10*$I$10)/$I$8&gt;100%,100%, (+U104*$I$104+U90*$I$90+U52*$I$52+U42*$I$42+U36*$I$36+U26*$I$26+U10*$I$10)/$I$8)</f>
        <v>0</v>
      </c>
      <c r="V8" s="244">
        <f t="shared" ref="V8:V9" si="291">IF((+V104*$I$104+V90*$I$90+V52*$I$52+V42*$I$42+V36*$I$36+V26*$I$26+V10*$I$10)/$I$8&gt;100%,100%, (+V104*$I$104+V90*$I$90+V52*$I$52+V42*$I$42+V36*$I$36+V26*$I$26+V10*$I$10)/$I$8)</f>
        <v>0</v>
      </c>
      <c r="W8" s="244">
        <f t="shared" ref="W8:W9" si="292">IF((+W104*$I$104+W90*$I$90+W52*$I$52+W42*$I$42+W36*$I$36+W26*$I$26+W10*$I$10)/$I$8&gt;100%,100%, (+W104*$I$104+W90*$I$90+W52*$I$52+W42*$I$42+W36*$I$36+W26*$I$26+W10*$I$10)/$I$8)</f>
        <v>1.1415525114155252E-2</v>
      </c>
      <c r="X8" s="244">
        <f t="shared" ref="X8:X9" si="293">IF((+X104*$I$104+X90*$I$90+X52*$I$52+X42*$I$42+X36*$I$36+X26*$I$26+X10*$I$10)/$I$8&gt;100%,100%, (+X104*$I$104+X90*$I$90+X52*$I$52+X42*$I$42+X36*$I$36+X26*$I$26+X10*$I$10)/$I$8)</f>
        <v>2.2831050228310504E-2</v>
      </c>
      <c r="Y8" s="244">
        <f t="shared" ref="Y8:Y9" si="294">IF((+Y104*$I$104+Y90*$I$90+Y52*$I$52+Y42*$I$42+Y36*$I$36+Y26*$I$26+Y10*$I$10)/$I$8&gt;100%,100%, (+Y104*$I$104+Y90*$I$90+Y52*$I$52+Y42*$I$42+Y36*$I$36+Y26*$I$26+Y10*$I$10)/$I$8)</f>
        <v>2.2831050228310504E-2</v>
      </c>
      <c r="Z8" s="244">
        <f t="shared" ref="Z8:Z9" si="295">IF((+Z104*$I$104+Z90*$I$90+Z52*$I$52+Z42*$I$42+Z36*$I$36+Z26*$I$26+Z10*$I$10)/$I$8&gt;100%,100%, (+Z104*$I$104+Z90*$I$90+Z52*$I$52+Z42*$I$42+Z36*$I$36+Z26*$I$26+Z10*$I$10)/$I$8)</f>
        <v>3.4246575342465758E-2</v>
      </c>
      <c r="AA8" s="244">
        <f t="shared" ref="AA8:AA9" si="296">IF((+AA104*$I$104+AA90*$I$90+AA52*$I$52+AA42*$I$42+AA36*$I$36+AA26*$I$26+AA10*$I$10)/$I$8&gt;100%,100%, (+AA104*$I$104+AA90*$I$90+AA52*$I$52+AA42*$I$42+AA36*$I$36+AA26*$I$26+AA10*$I$10)/$I$8)</f>
        <v>4.5662100456621009E-2</v>
      </c>
      <c r="AB8" s="244">
        <f t="shared" ref="AB8:AB9" si="297">IF((+AB104*$I$104+AB90*$I$90+AB52*$I$52+AB42*$I$42+AB36*$I$36+AB26*$I$26+AB10*$I$10)/$I$8&gt;100%,100%, (+AB104*$I$104+AB90*$I$90+AB52*$I$52+AB42*$I$42+AB36*$I$36+AB26*$I$26+AB10*$I$10)/$I$8)</f>
        <v>4.5662100456621009E-2</v>
      </c>
      <c r="AC8" s="244">
        <f t="shared" ref="AC8:AC9" si="298">IF((+AC104*$I$104+AC90*$I$90+AC52*$I$52+AC42*$I$42+AC36*$I$36+AC26*$I$26+AC10*$I$10)/$I$8&gt;100%,100%, (+AC104*$I$104+AC90*$I$90+AC52*$I$52+AC42*$I$42+AC36*$I$36+AC26*$I$26+AC10*$I$10)/$I$8)</f>
        <v>4.5662100456621009E-2</v>
      </c>
      <c r="AD8" s="244">
        <f t="shared" ref="AD8:AD9" si="299">IF((+AD104*$I$104+AD90*$I$90+AD52*$I$52+AD42*$I$42+AD36*$I$36+AD26*$I$26+AD10*$I$10)/$I$8&gt;100%,100%, (+AD104*$I$104+AD90*$I$90+AD52*$I$52+AD42*$I$42+AD36*$I$36+AD26*$I$26+AD10*$I$10)/$I$8)</f>
        <v>5.7077625570776259E-2</v>
      </c>
      <c r="AE8" s="244">
        <f t="shared" ref="AE8:AE9" si="300">IF((+AE104*$I$104+AE90*$I$90+AE52*$I$52+AE42*$I$42+AE36*$I$36+AE26*$I$26+AE10*$I$10)/$I$8&gt;100%,100%, (+AE104*$I$104+AE90*$I$90+AE52*$I$52+AE42*$I$42+AE36*$I$36+AE26*$I$26+AE10*$I$10)/$I$8)</f>
        <v>6.8493150684931517E-2</v>
      </c>
      <c r="AF8" s="244">
        <f t="shared" ref="AF8:AF9" si="301">IF((+AF104*$I$104+AF90*$I$90+AF52*$I$52+AF42*$I$42+AF36*$I$36+AF26*$I$26+AF10*$I$10)/$I$8&gt;100%,100%, (+AF104*$I$104+AF90*$I$90+AF52*$I$52+AF42*$I$42+AF36*$I$36+AF26*$I$26+AF10*$I$10)/$I$8)</f>
        <v>7.9908675799086767E-2</v>
      </c>
      <c r="AG8" s="244">
        <f t="shared" ref="AG8:AG9" si="302">IF((+AG104*$I$104+AG90*$I$90+AG52*$I$52+AG42*$I$42+AG36*$I$36+AG26*$I$26+AG10*$I$10)/$I$8&gt;100%,100%, (+AG104*$I$104+AG90*$I$90+AG52*$I$52+AG42*$I$42+AG36*$I$36+AG26*$I$26+AG10*$I$10)/$I$8)</f>
        <v>9.1324200913242018E-2</v>
      </c>
      <c r="AH8" s="244">
        <f t="shared" ref="AH8:AH9" si="303">IF((+AH104*$I$104+AH90*$I$90+AH52*$I$52+AH42*$I$42+AH36*$I$36+AH26*$I$26+AH10*$I$10)/$I$8&gt;100%,100%, (+AH104*$I$104+AH90*$I$90+AH52*$I$52+AH42*$I$42+AH36*$I$36+AH26*$I$26+AH10*$I$10)/$I$8)</f>
        <v>0.10273972602739727</v>
      </c>
      <c r="AI8" s="244">
        <f t="shared" ref="AI8:AI9" si="304">IF((+AI104*$I$104+AI90*$I$90+AI52*$I$52+AI42*$I$42+AI36*$I$36+AI26*$I$26+AI10*$I$10)/$I$8&gt;100%,100%, (+AI104*$I$104+AI90*$I$90+AI52*$I$52+AI42*$I$42+AI36*$I$36+AI26*$I$26+AI10*$I$10)/$I$8)</f>
        <v>0.10273972602739727</v>
      </c>
      <c r="AJ8" s="244">
        <f t="shared" ref="AJ8:AJ9" si="305">IF((+AJ104*$I$104+AJ90*$I$90+AJ52*$I$52+AJ42*$I$42+AJ36*$I$36+AJ26*$I$26+AJ10*$I$10)/$I$8&gt;100%,100%, (+AJ104*$I$104+AJ90*$I$90+AJ52*$I$52+AJ42*$I$42+AJ36*$I$36+AJ26*$I$26+AJ10*$I$10)/$I$8)</f>
        <v>0.10273972602739727</v>
      </c>
      <c r="AK8" s="244">
        <f t="shared" ref="AK8:AK9" si="306">IF((+AK104*$I$104+AK90*$I$90+AK52*$I$52+AK42*$I$42+AK36*$I$36+AK26*$I$26+AK10*$I$10)/$I$8&gt;100%,100%, (+AK104*$I$104+AK90*$I$90+AK52*$I$52+AK42*$I$42+AK36*$I$36+AK26*$I$26+AK10*$I$10)/$I$8)</f>
        <v>0.11415525114155252</v>
      </c>
      <c r="AL8" s="244">
        <f t="shared" ref="AL8:AL9" si="307">IF((+AL104*$I$104+AL90*$I$90+AL52*$I$52+AL42*$I$42+AL36*$I$36+AL26*$I$26+AL10*$I$10)/$I$8&gt;100%,100%, (+AL104*$I$104+AL90*$I$90+AL52*$I$52+AL42*$I$42+AL36*$I$36+AL26*$I$26+AL10*$I$10)/$I$8)</f>
        <v>0.12557077625570778</v>
      </c>
      <c r="AM8" s="244">
        <f t="shared" ref="AM8:AM9" si="308">IF((+AM104*$I$104+AM90*$I$90+AM52*$I$52+AM42*$I$42+AM36*$I$36+AM26*$I$26+AM10*$I$10)/$I$8&gt;100%,100%, (+AM104*$I$104+AM90*$I$90+AM52*$I$52+AM42*$I$42+AM36*$I$36+AM26*$I$26+AM10*$I$10)/$I$8)</f>
        <v>0.13698630136986301</v>
      </c>
      <c r="AN8" s="244">
        <f t="shared" ref="AN8:AN9" si="309">IF((+AN104*$I$104+AN90*$I$90+AN52*$I$52+AN42*$I$42+AN36*$I$36+AN26*$I$26+AN10*$I$10)/$I$8&gt;100%,100%, (+AN104*$I$104+AN90*$I$90+AN52*$I$52+AN42*$I$42+AN36*$I$36+AN26*$I$26+AN10*$I$10)/$I$8)</f>
        <v>0.14840182648401826</v>
      </c>
      <c r="AO8" s="244">
        <f t="shared" ref="AO8:AO9" si="310">IF((+AO104*$I$104+AO90*$I$90+AO52*$I$52+AO42*$I$42+AO36*$I$36+AO26*$I$26+AO10*$I$10)/$I$8&gt;100%,100%, (+AO104*$I$104+AO90*$I$90+AO52*$I$52+AO42*$I$42+AO36*$I$36+AO26*$I$26+AO10*$I$10)/$I$8)</f>
        <v>0.15981735159817351</v>
      </c>
      <c r="AP8" s="244">
        <f t="shared" ref="AP8:AP9" si="311">IF((+AP104*$I$104+AP90*$I$90+AP52*$I$52+AP42*$I$42+AP36*$I$36+AP26*$I$26+AP10*$I$10)/$I$8&gt;100%,100%, (+AP104*$I$104+AP90*$I$90+AP52*$I$52+AP42*$I$42+AP36*$I$36+AP26*$I$26+AP10*$I$10)/$I$8)</f>
        <v>0.15981735159817351</v>
      </c>
      <c r="AQ8" s="244">
        <f t="shared" ref="AQ8:AQ9" si="312">IF((+AQ104*$I$104+AQ90*$I$90+AQ52*$I$52+AQ42*$I$42+AQ36*$I$36+AQ26*$I$26+AQ10*$I$10)/$I$8&gt;100%,100%, (+AQ104*$I$104+AQ90*$I$90+AQ52*$I$52+AQ42*$I$42+AQ36*$I$36+AQ26*$I$26+AQ10*$I$10)/$I$8)</f>
        <v>0.15981735159817351</v>
      </c>
      <c r="AR8" s="244">
        <f t="shared" ref="AR8:AR9" si="313">IF((+AR104*$I$104+AR90*$I$90+AR52*$I$52+AR42*$I$42+AR36*$I$36+AR26*$I$26+AR10*$I$10)/$I$8&gt;100%,100%, (+AR104*$I$104+AR90*$I$90+AR52*$I$52+AR42*$I$42+AR36*$I$36+AR26*$I$26+AR10*$I$10)/$I$8)</f>
        <v>0.15981735159817351</v>
      </c>
      <c r="AS8" s="244">
        <f t="shared" ref="AS8:AS9" si="314">IF((+AS104*$I$104+AS90*$I$90+AS52*$I$52+AS42*$I$42+AS36*$I$36+AS26*$I$26+AS10*$I$10)/$I$8&gt;100%,100%, (+AS104*$I$104+AS90*$I$90+AS52*$I$52+AS42*$I$42+AS36*$I$36+AS26*$I$26+AS10*$I$10)/$I$8)</f>
        <v>0.17123287671232876</v>
      </c>
      <c r="AT8" s="244">
        <f t="shared" ref="AT8:AT9" si="315">IF((+AT104*$I$104+AT90*$I$90+AT52*$I$52+AT42*$I$42+AT36*$I$36+AT26*$I$26+AT10*$I$10)/$I$8&gt;100%,100%, (+AT104*$I$104+AT90*$I$90+AT52*$I$52+AT42*$I$42+AT36*$I$36+AT26*$I$26+AT10*$I$10)/$I$8)</f>
        <v>0.18264840182648404</v>
      </c>
      <c r="AU8" s="244">
        <f t="shared" ref="AU8:AU9" si="316">IF((+AU104*$I$104+AU90*$I$90+AU52*$I$52+AU42*$I$42+AU36*$I$36+AU26*$I$26+AU10*$I$10)/$I$8&gt;100%,100%, (+AU104*$I$104+AU90*$I$90+AU52*$I$52+AU42*$I$42+AU36*$I$36+AU26*$I$26+AU10*$I$10)/$I$8)</f>
        <v>0.19406392694063929</v>
      </c>
      <c r="AV8" s="244">
        <f t="shared" ref="AV8:AV9" si="317">IF((+AV104*$I$104+AV90*$I$90+AV52*$I$52+AV42*$I$42+AV36*$I$36+AV26*$I$26+AV10*$I$10)/$I$8&gt;100%,100%, (+AV104*$I$104+AV90*$I$90+AV52*$I$52+AV42*$I$42+AV36*$I$36+AV26*$I$26+AV10*$I$10)/$I$8)</f>
        <v>0.20547945205479454</v>
      </c>
      <c r="AW8" s="244">
        <f t="shared" ref="AW8:AW9" si="318">IF((+AW104*$I$104+AW90*$I$90+AW52*$I$52+AW42*$I$42+AW36*$I$36+AW26*$I$26+AW10*$I$10)/$I$8&gt;100%,100%, (+AW104*$I$104+AW90*$I$90+AW52*$I$52+AW42*$I$42+AW36*$I$36+AW26*$I$26+AW10*$I$10)/$I$8)</f>
        <v>0.20547945205479454</v>
      </c>
      <c r="AX8" s="244">
        <f t="shared" ref="AX8:AX9" si="319">IF((+AX104*$I$104+AX90*$I$90+AX52*$I$52+AX42*$I$42+AX36*$I$36+AX26*$I$26+AX10*$I$10)/$I$8&gt;100%,100%, (+AX104*$I$104+AX90*$I$90+AX52*$I$52+AX42*$I$42+AX36*$I$36+AX26*$I$26+AX10*$I$10)/$I$8)</f>
        <v>0.20547945205479454</v>
      </c>
      <c r="AY8" s="244">
        <f t="shared" ref="AY8:AY9" si="320">IF((+AY104*$I$104+AY90*$I$90+AY52*$I$52+AY42*$I$42+AY36*$I$36+AY26*$I$26+AY10*$I$10)/$I$8&gt;100%,100%, (+AY104*$I$104+AY90*$I$90+AY52*$I$52+AY42*$I$42+AY36*$I$36+AY26*$I$26+AY10*$I$10)/$I$8)</f>
        <v>0.21689497716894979</v>
      </c>
      <c r="AZ8" s="244">
        <f t="shared" ref="AZ8:AZ9" si="321">IF((+AZ104*$I$104+AZ90*$I$90+AZ52*$I$52+AZ42*$I$42+AZ36*$I$36+AZ26*$I$26+AZ10*$I$10)/$I$8&gt;100%,100%, (+AZ104*$I$104+AZ90*$I$90+AZ52*$I$52+AZ42*$I$42+AZ36*$I$36+AZ26*$I$26+AZ10*$I$10)/$I$8)</f>
        <v>0.22831050228310504</v>
      </c>
      <c r="BA8" s="244">
        <f t="shared" ref="BA8:BA9" si="322">IF((+BA104*$I$104+BA90*$I$90+BA52*$I$52+BA42*$I$42+BA36*$I$36+BA26*$I$26+BA10*$I$10)/$I$8&gt;100%,100%, (+BA104*$I$104+BA90*$I$90+BA52*$I$52+BA42*$I$42+BA36*$I$36+BA26*$I$26+BA10*$I$10)/$I$8)</f>
        <v>0.23972602739726029</v>
      </c>
      <c r="BB8" s="244">
        <f t="shared" ref="BB8:BB9" si="323">IF((+BB104*$I$104+BB90*$I$90+BB52*$I$52+BB42*$I$42+BB36*$I$36+BB26*$I$26+BB10*$I$10)/$I$8&gt;100%,100%, (+BB104*$I$104+BB90*$I$90+BB52*$I$52+BB42*$I$42+BB36*$I$36+BB26*$I$26+BB10*$I$10)/$I$8)</f>
        <v>0.26255707762557079</v>
      </c>
      <c r="BC8" s="244">
        <f t="shared" ref="BC8:BC9" si="324">IF((+BC104*$I$104+BC90*$I$90+BC52*$I$52+BC42*$I$42+BC36*$I$36+BC26*$I$26+BC10*$I$10)/$I$8&gt;100%,100%, (+BC104*$I$104+BC90*$I$90+BC52*$I$52+BC42*$I$42+BC36*$I$36+BC26*$I$26+BC10*$I$10)/$I$8)</f>
        <v>0.28538812785388129</v>
      </c>
      <c r="BD8" s="244">
        <f t="shared" ref="BD8:BD9" si="325">IF((+BD104*$I$104+BD90*$I$90+BD52*$I$52+BD42*$I$42+BD36*$I$36+BD26*$I$26+BD10*$I$10)/$I$8&gt;100%,100%, (+BD104*$I$104+BD90*$I$90+BD52*$I$52+BD42*$I$42+BD36*$I$36+BD26*$I$26+BD10*$I$10)/$I$8)</f>
        <v>0.28538812785388129</v>
      </c>
      <c r="BE8" s="244">
        <f t="shared" ref="BE8:BE9" si="326">IF((+BE104*$I$104+BE90*$I$90+BE52*$I$52+BE42*$I$42+BE36*$I$36+BE26*$I$26+BE10*$I$10)/$I$8&gt;100%,100%, (+BE104*$I$104+BE90*$I$90+BE52*$I$52+BE42*$I$42+BE36*$I$36+BE26*$I$26+BE10*$I$10)/$I$8)</f>
        <v>0.28538812785388129</v>
      </c>
      <c r="BF8" s="244">
        <f t="shared" ref="BF8:BF9" si="327">IF((+BF104*$I$104+BF90*$I$90+BF52*$I$52+BF42*$I$42+BF36*$I$36+BF26*$I$26+BF10*$I$10)/$I$8&gt;100%,100%, (+BF104*$I$104+BF90*$I$90+BF52*$I$52+BF42*$I$42+BF36*$I$36+BF26*$I$26+BF10*$I$10)/$I$8)</f>
        <v>0.30821917808219179</v>
      </c>
      <c r="BG8" s="244">
        <f t="shared" ref="BG8:BG9" si="328">IF((+BG104*$I$104+BG90*$I$90+BG52*$I$52+BG42*$I$42+BG36*$I$36+BG26*$I$26+BG10*$I$10)/$I$8&gt;100%,100%, (+BG104*$I$104+BG90*$I$90+BG52*$I$52+BG42*$I$42+BG36*$I$36+BG26*$I$26+BG10*$I$10)/$I$8)</f>
        <v>0.33105022831050235</v>
      </c>
      <c r="BH8" s="244">
        <f t="shared" ref="BH8:BH9" si="329">IF((+BH104*$I$104+BH90*$I$90+BH52*$I$52+BH42*$I$42+BH36*$I$36+BH26*$I$26+BH10*$I$10)/$I$8&gt;100%,100%, (+BH104*$I$104+BH90*$I$90+BH52*$I$52+BH42*$I$42+BH36*$I$36+BH26*$I$26+BH10*$I$10)/$I$8)</f>
        <v>0.35388127853881279</v>
      </c>
      <c r="BI8" s="244">
        <f t="shared" ref="BI8:BI9" si="330">IF((+BI104*$I$104+BI90*$I$90+BI52*$I$52+BI42*$I$42+BI36*$I$36+BI26*$I$26+BI10*$I$10)/$I$8&gt;100%,100%, (+BI104*$I$104+BI90*$I$90+BI52*$I$52+BI42*$I$42+BI36*$I$36+BI26*$I$26+BI10*$I$10)/$I$8)</f>
        <v>0.37671232876712335</v>
      </c>
      <c r="BJ8" s="244">
        <f t="shared" ref="BJ8:BJ9" si="331">IF((+BJ104*$I$104+BJ90*$I$90+BJ52*$I$52+BJ42*$I$42+BJ36*$I$36+BJ26*$I$26+BJ10*$I$10)/$I$8&gt;100%,100%, (+BJ104*$I$104+BJ90*$I$90+BJ52*$I$52+BJ42*$I$42+BJ36*$I$36+BJ26*$I$26+BJ10*$I$10)/$I$8)</f>
        <v>0.3995433789954338</v>
      </c>
      <c r="BK8" s="244">
        <f t="shared" ref="BK8:BK9" si="332">IF((+BK104*$I$104+BK90*$I$90+BK52*$I$52+BK42*$I$42+BK36*$I$36+BK26*$I$26+BK10*$I$10)/$I$8&gt;100%,100%, (+BK104*$I$104+BK90*$I$90+BK52*$I$52+BK42*$I$42+BK36*$I$36+BK26*$I$26+BK10*$I$10)/$I$8)</f>
        <v>0.3995433789954338</v>
      </c>
      <c r="BL8" s="244">
        <f t="shared" ref="BL8:BL9" si="333">IF((+BL104*$I$104+BL90*$I$90+BL52*$I$52+BL42*$I$42+BL36*$I$36+BL26*$I$26+BL10*$I$10)/$I$8&gt;100%,100%, (+BL104*$I$104+BL90*$I$90+BL52*$I$52+BL42*$I$42+BL36*$I$36+BL26*$I$26+BL10*$I$10)/$I$8)</f>
        <v>0.3995433789954338</v>
      </c>
      <c r="BM8" s="244">
        <f t="shared" ref="BM8:BM9" si="334">IF((+BM104*$I$104+BM90*$I$90+BM52*$I$52+BM42*$I$42+BM36*$I$36+BM26*$I$26+BM10*$I$10)/$I$8&gt;100%,100%, (+BM104*$I$104+BM90*$I$90+BM52*$I$52+BM42*$I$42+BM36*$I$36+BM26*$I$26+BM10*$I$10)/$I$8)</f>
        <v>0.42237442922374435</v>
      </c>
      <c r="BN8" s="244">
        <f t="shared" ref="BN8:BN9" si="335">IF((+BN104*$I$104+BN90*$I$90+BN52*$I$52+BN42*$I$42+BN36*$I$36+BN26*$I$26+BN10*$I$10)/$I$8&gt;100%,100%, (+BN104*$I$104+BN90*$I$90+BN52*$I$52+BN42*$I$42+BN36*$I$36+BN26*$I$26+BN10*$I$10)/$I$8)</f>
        <v>0.43378995433789957</v>
      </c>
      <c r="BO8" s="244">
        <f t="shared" ref="BO8:BO9" si="336">IF((+BO104*$I$104+BO90*$I$90+BO52*$I$52+BO42*$I$42+BO36*$I$36+BO26*$I$26+BO10*$I$10)/$I$8&gt;100%,100%, (+BO104*$I$104+BO90*$I$90+BO52*$I$52+BO42*$I$42+BO36*$I$36+BO26*$I$26+BO10*$I$10)/$I$8)</f>
        <v>0.4452054794520548</v>
      </c>
      <c r="BP8" s="244">
        <f t="shared" ref="BP8:BP9" si="337">IF((+BP104*$I$104+BP90*$I$90+BP52*$I$52+BP42*$I$42+BP36*$I$36+BP26*$I$26+BP10*$I$10)/$I$8&gt;100%,100%, (+BP104*$I$104+BP90*$I$90+BP52*$I$52+BP42*$I$42+BP36*$I$36+BP26*$I$26+BP10*$I$10)/$I$8)</f>
        <v>0.45662100456621008</v>
      </c>
      <c r="BQ8" s="244">
        <f t="shared" ref="BQ8:BQ9" si="338">IF((+BQ104*$I$104+BQ90*$I$90+BQ52*$I$52+BQ42*$I$42+BQ36*$I$36+BQ26*$I$26+BQ10*$I$10)/$I$8&gt;100%,100%, (+BQ104*$I$104+BQ90*$I$90+BQ52*$I$52+BQ42*$I$42+BQ36*$I$36+BQ26*$I$26+BQ10*$I$10)/$I$8)</f>
        <v>0.46803652968036535</v>
      </c>
      <c r="BR8" s="244">
        <f t="shared" ref="BR8:BR9" si="339">IF((+BR104*$I$104+BR90*$I$90+BR52*$I$52+BR42*$I$42+BR36*$I$36+BR26*$I$26+BR10*$I$10)/$I$8&gt;100%,100%, (+BR104*$I$104+BR90*$I$90+BR52*$I$52+BR42*$I$42+BR36*$I$36+BR26*$I$26+BR10*$I$10)/$I$8)</f>
        <v>0.46803652968036535</v>
      </c>
      <c r="BS8" s="244">
        <f t="shared" ref="BS8:BS9" si="340">IF((+BS104*$I$104+BS90*$I$90+BS52*$I$52+BS42*$I$42+BS36*$I$36+BS26*$I$26+BS10*$I$10)/$I$8&gt;100%,100%, (+BS104*$I$104+BS90*$I$90+BS52*$I$52+BS42*$I$42+BS36*$I$36+BS26*$I$26+BS10*$I$10)/$I$8)</f>
        <v>0.46803652968036535</v>
      </c>
      <c r="BT8" s="244">
        <f t="shared" ref="BT8:BT9" si="341">IF((+BT104*$I$104+BT90*$I$90+BT52*$I$52+BT42*$I$42+BT36*$I$36+BT26*$I$26+BT10*$I$10)/$I$8&gt;100%,100%, (+BT104*$I$104+BT90*$I$90+BT52*$I$52+BT42*$I$42+BT36*$I$36+BT26*$I$26+BT10*$I$10)/$I$8)</f>
        <v>0.49086757990867586</v>
      </c>
      <c r="BU8" s="244">
        <f t="shared" ref="BU8:BU9" si="342">IF((+BU104*$I$104+BU90*$I$90+BU52*$I$52+BU42*$I$42+BU36*$I$36+BU26*$I$26+BU10*$I$10)/$I$8&gt;100%,100%, (+BU104*$I$104+BU90*$I$90+BU52*$I$52+BU42*$I$42+BU36*$I$36+BU26*$I$26+BU10*$I$10)/$I$8)</f>
        <v>0.51369863013698636</v>
      </c>
      <c r="BV8" s="244">
        <f t="shared" ref="BV8:BV9" si="343">IF((+BV104*$I$104+BV90*$I$90+BV52*$I$52+BV42*$I$42+BV36*$I$36+BV26*$I$26+BV10*$I$10)/$I$8&gt;100%,100%, (+BV104*$I$104+BV90*$I$90+BV52*$I$52+BV42*$I$42+BV36*$I$36+BV26*$I$26+BV10*$I$10)/$I$8)</f>
        <v>0.5365296803652968</v>
      </c>
      <c r="BW8" s="244">
        <f t="shared" ref="BW8:BW9" si="344">IF((+BW104*$I$104+BW90*$I$90+BW52*$I$52+BW42*$I$42+BW36*$I$36+BW26*$I$26+BW10*$I$10)/$I$8&gt;100%,100%, (+BW104*$I$104+BW90*$I$90+BW52*$I$52+BW42*$I$42+BW36*$I$36+BW26*$I$26+BW10*$I$10)/$I$8)</f>
        <v>0.55936073059360736</v>
      </c>
      <c r="BX8" s="244">
        <f t="shared" ref="BX8:BX9" si="345">IF((+BX104*$I$104+BX90*$I$90+BX52*$I$52+BX42*$I$42+BX36*$I$36+BX26*$I$26+BX10*$I$10)/$I$8&gt;100%,100%, (+BX104*$I$104+BX90*$I$90+BX52*$I$52+BX42*$I$42+BX36*$I$36+BX26*$I$26+BX10*$I$10)/$I$8)</f>
        <v>0.58219178082191791</v>
      </c>
      <c r="BY8" s="244">
        <f t="shared" ref="BY8:BY9" si="346">IF((+BY104*$I$104+BY90*$I$90+BY52*$I$52+BY42*$I$42+BY36*$I$36+BY26*$I$26+BY10*$I$10)/$I$8&gt;100%,100%, (+BY104*$I$104+BY90*$I$90+BY52*$I$52+BY42*$I$42+BY36*$I$36+BY26*$I$26+BY10*$I$10)/$I$8)</f>
        <v>0.58219178082191791</v>
      </c>
      <c r="BZ8" s="244">
        <f t="shared" ref="BZ8:BZ9" si="347">IF((+BZ104*$I$104+BZ90*$I$90+BZ52*$I$52+BZ42*$I$42+BZ36*$I$36+BZ26*$I$26+BZ10*$I$10)/$I$8&gt;100%,100%, (+BZ104*$I$104+BZ90*$I$90+BZ52*$I$52+BZ42*$I$42+BZ36*$I$36+BZ26*$I$26+BZ10*$I$10)/$I$8)</f>
        <v>0.58219178082191791</v>
      </c>
      <c r="CA8" s="244">
        <f t="shared" ref="CA8:CA9" si="348">IF((+CA104*$I$104+CA90*$I$90+CA52*$I$52+CA42*$I$42+CA36*$I$36+CA26*$I$26+CA10*$I$10)/$I$8&gt;100%,100%, (+CA104*$I$104+CA90*$I$90+CA52*$I$52+CA42*$I$42+CA36*$I$36+CA26*$I$26+CA10*$I$10)/$I$8)</f>
        <v>0.60502283105022836</v>
      </c>
      <c r="CB8" s="244">
        <f t="shared" ref="CB8:CB9" si="349">IF((+CB104*$I$104+CB90*$I$90+CB52*$I$52+CB42*$I$42+CB36*$I$36+CB26*$I$26+CB10*$I$10)/$I$8&gt;100%,100%, (+CB104*$I$104+CB90*$I$90+CB52*$I$52+CB42*$I$42+CB36*$I$36+CB26*$I$26+CB10*$I$10)/$I$8)</f>
        <v>0.63926940639269425</v>
      </c>
      <c r="CC8" s="244">
        <f t="shared" ref="CC8:CC9" si="350">IF((+CC104*$I$104+CC90*$I$90+CC52*$I$52+CC42*$I$42+CC36*$I$36+CC26*$I$26+CC10*$I$10)/$I$8&gt;100%,100%, (+CC104*$I$104+CC90*$I$90+CC52*$I$52+CC42*$I$42+CC36*$I$36+CC26*$I$26+CC10*$I$10)/$I$8)</f>
        <v>0.66894977168949787</v>
      </c>
      <c r="CD8" s="244">
        <f t="shared" ref="CD8:CD9" si="351">IF((+CD104*$I$104+CD90*$I$90+CD52*$I$52+CD42*$I$42+CD36*$I$36+CD26*$I$26+CD10*$I$10)/$I$8&gt;100%,100%, (+CD104*$I$104+CD90*$I$90+CD52*$I$52+CD42*$I$42+CD36*$I$36+CD26*$I$26+CD10*$I$10)/$I$8)</f>
        <v>0.69178082191780843</v>
      </c>
      <c r="CE8" s="244">
        <f t="shared" ref="CE8:CE9" si="352">IF((+CE104*$I$104+CE90*$I$90+CE52*$I$52+CE42*$I$42+CE36*$I$36+CE26*$I$26+CE10*$I$10)/$I$8&gt;100%,100%, (+CE104*$I$104+CE90*$I$90+CE52*$I$52+CE42*$I$42+CE36*$I$36+CE26*$I$26+CE10*$I$10)/$I$8)</f>
        <v>0.71461187214611899</v>
      </c>
      <c r="CF8" s="244">
        <f t="shared" ref="CF8:CF9" si="353">IF((+CF104*$I$104+CF90*$I$90+CF52*$I$52+CF42*$I$42+CF36*$I$36+CF26*$I$26+CF10*$I$10)/$I$8&gt;100%,100%, (+CF104*$I$104+CF90*$I$90+CF52*$I$52+CF42*$I$42+CF36*$I$36+CF26*$I$26+CF10*$I$10)/$I$8)</f>
        <v>0.71461187214611899</v>
      </c>
      <c r="CG8" s="244">
        <f t="shared" ref="CG8:CG9" si="354">IF((+CG104*$I$104+CG90*$I$90+CG52*$I$52+CG42*$I$42+CG36*$I$36+CG26*$I$26+CG10*$I$10)/$I$8&gt;100%,100%, (+CG104*$I$104+CG90*$I$90+CG52*$I$52+CG42*$I$42+CG36*$I$36+CG26*$I$26+CG10*$I$10)/$I$8)</f>
        <v>0.71461187214611899</v>
      </c>
      <c r="CH8" s="244">
        <f t="shared" ref="CH8:CH9" si="355">IF((+CH104*$I$104+CH90*$I$90+CH52*$I$52+CH42*$I$42+CH36*$I$36+CH26*$I$26+CH10*$I$10)/$I$8&gt;100%,100%, (+CH104*$I$104+CH90*$I$90+CH52*$I$52+CH42*$I$42+CH36*$I$36+CH26*$I$26+CH10*$I$10)/$I$8)</f>
        <v>0.72602739726027421</v>
      </c>
      <c r="CI8" s="244">
        <f t="shared" ref="CI8:CI9" si="356">IF((+CI104*$I$104+CI90*$I$90+CI52*$I$52+CI42*$I$42+CI36*$I$36+CI26*$I$26+CI10*$I$10)/$I$8&gt;100%,100%, (+CI104*$I$104+CI90*$I$90+CI52*$I$52+CI42*$I$42+CI36*$I$36+CI26*$I$26+CI10*$I$10)/$I$8)</f>
        <v>0.73744292237442943</v>
      </c>
      <c r="CJ8" s="244">
        <f t="shared" ref="CJ8:CJ9" si="357">IF((+CJ104*$I$104+CJ90*$I$90+CJ52*$I$52+CJ42*$I$42+CJ36*$I$36+CJ26*$I$26+CJ10*$I$10)/$I$8&gt;100%,100%, (+CJ104*$I$104+CJ90*$I$90+CJ52*$I$52+CJ42*$I$42+CJ36*$I$36+CJ26*$I$26+CJ10*$I$10)/$I$8)</f>
        <v>0.74885844748858466</v>
      </c>
      <c r="CK8" s="244">
        <f t="shared" ref="CK8:CK9" si="358">IF((+CK104*$I$104+CK90*$I$90+CK52*$I$52+CK42*$I$42+CK36*$I$36+CK26*$I$26+CK10*$I$10)/$I$8&gt;100%,100%, (+CK104*$I$104+CK90*$I$90+CK52*$I$52+CK42*$I$42+CK36*$I$36+CK26*$I$26+CK10*$I$10)/$I$8)</f>
        <v>0.76027397260273988</v>
      </c>
      <c r="CL8" s="244">
        <f t="shared" ref="CL8:CL9" si="359">IF((+CL104*$I$104+CL90*$I$90+CL52*$I$52+CL42*$I$42+CL36*$I$36+CL26*$I$26+CL10*$I$10)/$I$8&gt;100%,100%, (+CL104*$I$104+CL90*$I$90+CL52*$I$52+CL42*$I$42+CL36*$I$36+CL26*$I$26+CL10*$I$10)/$I$8)</f>
        <v>0.7716894977168951</v>
      </c>
      <c r="CM8" s="244">
        <f t="shared" ref="CM8:CM9" si="360">IF((+CM104*$I$104+CM90*$I$90+CM52*$I$52+CM42*$I$42+CM36*$I$36+CM26*$I$26+CM10*$I$10)/$I$8&gt;100%,100%, (+CM104*$I$104+CM90*$I$90+CM52*$I$52+CM42*$I$42+CM36*$I$36+CM26*$I$26+CM10*$I$10)/$I$8)</f>
        <v>0.7716894977168951</v>
      </c>
      <c r="CN8" s="244">
        <f t="shared" ref="CN8:CN9" si="361">IF((+CN104*$I$104+CN90*$I$90+CN52*$I$52+CN42*$I$42+CN36*$I$36+CN26*$I$26+CN10*$I$10)/$I$8&gt;100%,100%, (+CN104*$I$104+CN90*$I$90+CN52*$I$52+CN42*$I$42+CN36*$I$36+CN26*$I$26+CN10*$I$10)/$I$8)</f>
        <v>0.7716894977168951</v>
      </c>
      <c r="CO8" s="244">
        <f t="shared" ref="CO8:CO9" si="362">IF((+CO104*$I$104+CO90*$I$90+CO52*$I$52+CO42*$I$42+CO36*$I$36+CO26*$I$26+CO10*$I$10)/$I$8&gt;100%,100%, (+CO104*$I$104+CO90*$I$90+CO52*$I$52+CO42*$I$42+CO36*$I$36+CO26*$I$26+CO10*$I$10)/$I$8)</f>
        <v>0.78310502283105032</v>
      </c>
      <c r="CP8" s="244">
        <f t="shared" ref="CP8:CP9" si="363">IF((+CP104*$I$104+CP90*$I$90+CP52*$I$52+CP42*$I$42+CP36*$I$36+CP26*$I$26+CP10*$I$10)/$I$8&gt;100%,100%, (+CP104*$I$104+CP90*$I$90+CP52*$I$52+CP42*$I$42+CP36*$I$36+CP26*$I$26+CP10*$I$10)/$I$8)</f>
        <v>0.79452054794520555</v>
      </c>
      <c r="CQ8" s="244">
        <f t="shared" ref="CQ8:CQ9" si="364">IF((+CQ104*$I$104+CQ90*$I$90+CQ52*$I$52+CQ42*$I$42+CQ36*$I$36+CQ26*$I$26+CQ10*$I$10)/$I$8&gt;100%,100%, (+CQ104*$I$104+CQ90*$I$90+CQ52*$I$52+CQ42*$I$42+CQ36*$I$36+CQ26*$I$26+CQ10*$I$10)/$I$8)</f>
        <v>0.80593607305936077</v>
      </c>
      <c r="CR8" s="244">
        <f t="shared" ref="CR8:CR9" si="365">IF((+CR104*$I$104+CR90*$I$90+CR52*$I$52+CR42*$I$42+CR36*$I$36+CR26*$I$26+CR10*$I$10)/$I$8&gt;100%,100%, (+CR104*$I$104+CR90*$I$90+CR52*$I$52+CR42*$I$42+CR36*$I$36+CR26*$I$26+CR10*$I$10)/$I$8)</f>
        <v>0.81735159817351599</v>
      </c>
      <c r="CS8" s="244">
        <f t="shared" ref="CS8:CS9" si="366">IF((+CS104*$I$104+CS90*$I$90+CS52*$I$52+CS42*$I$42+CS36*$I$36+CS26*$I$26+CS10*$I$10)/$I$8&gt;100%,100%, (+CS104*$I$104+CS90*$I$90+CS52*$I$52+CS42*$I$42+CS36*$I$36+CS26*$I$26+CS10*$I$10)/$I$8)</f>
        <v>0.82876712328767121</v>
      </c>
      <c r="CT8" s="244">
        <f t="shared" ref="CT8:CT9" si="367">IF((+CT104*$I$104+CT90*$I$90+CT52*$I$52+CT42*$I$42+CT36*$I$36+CT26*$I$26+CT10*$I$10)/$I$8&gt;100%,100%, (+CT104*$I$104+CT90*$I$90+CT52*$I$52+CT42*$I$42+CT36*$I$36+CT26*$I$26+CT10*$I$10)/$I$8)</f>
        <v>0.82876712328767121</v>
      </c>
      <c r="CU8" s="244">
        <f t="shared" ref="CU8:CU9" si="368">IF((+CU104*$I$104+CU90*$I$90+CU52*$I$52+CU42*$I$42+CU36*$I$36+CU26*$I$26+CU10*$I$10)/$I$8&gt;100%,100%, (+CU104*$I$104+CU90*$I$90+CU52*$I$52+CU42*$I$42+CU36*$I$36+CU26*$I$26+CU10*$I$10)/$I$8)</f>
        <v>0.82876712328767121</v>
      </c>
      <c r="CV8" s="244">
        <f t="shared" ref="CV8:CV9" si="369">IF((+CV104*$I$104+CV90*$I$90+CV52*$I$52+CV42*$I$42+CV36*$I$36+CV26*$I$26+CV10*$I$10)/$I$8&gt;100%,100%, (+CV104*$I$104+CV90*$I$90+CV52*$I$52+CV42*$I$42+CV36*$I$36+CV26*$I$26+CV10*$I$10)/$I$8)</f>
        <v>0.84018264840182666</v>
      </c>
      <c r="CW8" s="244">
        <f t="shared" ref="CW8:CW9" si="370">IF((+CW104*$I$104+CW90*$I$90+CW52*$I$52+CW42*$I$42+CW36*$I$36+CW26*$I$26+CW10*$I$10)/$I$8&gt;100%,100%, (+CW104*$I$104+CW90*$I$90+CW52*$I$52+CW42*$I$42+CW36*$I$36+CW26*$I$26+CW10*$I$10)/$I$8)</f>
        <v>0.85159817351598188</v>
      </c>
      <c r="CX8" s="244">
        <f t="shared" ref="CX8:CX9" si="371">IF((+CX104*$I$104+CX90*$I$90+CX52*$I$52+CX42*$I$42+CX36*$I$36+CX26*$I$26+CX10*$I$10)/$I$8&gt;100%,100%, (+CX104*$I$104+CX90*$I$90+CX52*$I$52+CX42*$I$42+CX36*$I$36+CX26*$I$26+CX10*$I$10)/$I$8)</f>
        <v>0.8630136986301371</v>
      </c>
      <c r="CY8" s="244">
        <f t="shared" ref="CY8:CY9" si="372">IF((+CY104*$I$104+CY90*$I$90+CY52*$I$52+CY42*$I$42+CY36*$I$36+CY26*$I$26+CY10*$I$10)/$I$8&gt;100%,100%, (+CY104*$I$104+CY90*$I$90+CY52*$I$52+CY42*$I$42+CY36*$I$36+CY26*$I$26+CY10*$I$10)/$I$8)</f>
        <v>0.87442922374429233</v>
      </c>
      <c r="CZ8" s="244">
        <f t="shared" ref="CZ8:CZ9" si="373">IF((+CZ104*$I$104+CZ90*$I$90+CZ52*$I$52+CZ42*$I$42+CZ36*$I$36+CZ26*$I$26+CZ10*$I$10)/$I$8&gt;100%,100%, (+CZ104*$I$104+CZ90*$I$90+CZ52*$I$52+CZ42*$I$42+CZ36*$I$36+CZ26*$I$26+CZ10*$I$10)/$I$8)</f>
        <v>0.88584474885844755</v>
      </c>
      <c r="DA8" s="244">
        <f t="shared" ref="DA8:DA9" si="374">IF((+DA104*$I$104+DA90*$I$90+DA52*$I$52+DA42*$I$42+DA36*$I$36+DA26*$I$26+DA10*$I$10)/$I$8&gt;100%,100%, (+DA104*$I$104+DA90*$I$90+DA52*$I$52+DA42*$I$42+DA36*$I$36+DA26*$I$26+DA10*$I$10)/$I$8)</f>
        <v>0.88584474885844755</v>
      </c>
      <c r="DB8" s="244">
        <f t="shared" ref="DB8:DB9" si="375">IF((+DB104*$I$104+DB90*$I$90+DB52*$I$52+DB42*$I$42+DB36*$I$36+DB26*$I$26+DB10*$I$10)/$I$8&gt;100%,100%, (+DB104*$I$104+DB90*$I$90+DB52*$I$52+DB42*$I$42+DB36*$I$36+DB26*$I$26+DB10*$I$10)/$I$8)</f>
        <v>0.88584474885844755</v>
      </c>
      <c r="DC8" s="244">
        <f t="shared" ref="DC8:DC9" si="376">IF((+DC104*$I$104+DC90*$I$90+DC52*$I$52+DC42*$I$42+DC36*$I$36+DC26*$I$26+DC10*$I$10)/$I$8&gt;100%,100%, (+DC104*$I$104+DC90*$I$90+DC52*$I$52+DC42*$I$42+DC36*$I$36+DC26*$I$26+DC10*$I$10)/$I$8)</f>
        <v>0.89726027397260277</v>
      </c>
      <c r="DD8" s="244">
        <f t="shared" ref="DD8:DD9" si="377">IF((+DD104*$I$104+DD90*$I$90+DD52*$I$52+DD42*$I$42+DD36*$I$36+DD26*$I$26+DD10*$I$10)/$I$8&gt;100%,100%, (+DD104*$I$104+DD90*$I$90+DD52*$I$52+DD42*$I$42+DD36*$I$36+DD26*$I$26+DD10*$I$10)/$I$8)</f>
        <v>0.908675799086758</v>
      </c>
      <c r="DE8" s="244">
        <f t="shared" ref="DE8:DE9" si="378">IF((+DE104*$I$104+DE90*$I$90+DE52*$I$52+DE42*$I$42+DE36*$I$36+DE26*$I$26+DE10*$I$10)/$I$8&gt;100%,100%, (+DE104*$I$104+DE90*$I$90+DE52*$I$52+DE42*$I$42+DE36*$I$36+DE26*$I$26+DE10*$I$10)/$I$8)</f>
        <v>0.92009132420091344</v>
      </c>
      <c r="DF8" s="244">
        <f t="shared" ref="DF8:DF9" si="379">IF((+DF104*$I$104+DF90*$I$90+DF52*$I$52+DF42*$I$42+DF36*$I$36+DF26*$I$26+DF10*$I$10)/$I$8&gt;100%,100%, (+DF104*$I$104+DF90*$I$90+DF52*$I$52+DF42*$I$42+DF36*$I$36+DF26*$I$26+DF10*$I$10)/$I$8)</f>
        <v>0.93150684931506866</v>
      </c>
      <c r="DG8" s="244">
        <f t="shared" ref="DG8:DG9" si="380">IF((+DG104*$I$104+DG90*$I$90+DG52*$I$52+DG42*$I$42+DG36*$I$36+DG26*$I$26+DG10*$I$10)/$I$8&gt;100%,100%, (+DG104*$I$104+DG90*$I$90+DG52*$I$52+DG42*$I$42+DG36*$I$36+DG26*$I$26+DG10*$I$10)/$I$8)</f>
        <v>0.94292237442922389</v>
      </c>
      <c r="DH8" s="244">
        <f t="shared" ref="DH8:DH9" si="381">IF((+DH104*$I$104+DH90*$I$90+DH52*$I$52+DH42*$I$42+DH36*$I$36+DH26*$I$26+DH10*$I$10)/$I$8&gt;100%,100%, (+DH104*$I$104+DH90*$I$90+DH52*$I$52+DH42*$I$42+DH36*$I$36+DH26*$I$26+DH10*$I$10)/$I$8)</f>
        <v>0.94292237442922389</v>
      </c>
      <c r="DI8" s="244">
        <f t="shared" ref="DI8:DI9" si="382">IF((+DI104*$I$104+DI90*$I$90+DI52*$I$52+DI42*$I$42+DI36*$I$36+DI26*$I$26+DI10*$I$10)/$I$8&gt;100%,100%, (+DI104*$I$104+DI90*$I$90+DI52*$I$52+DI42*$I$42+DI36*$I$36+DI26*$I$26+DI10*$I$10)/$I$8)</f>
        <v>0.94292237442922389</v>
      </c>
      <c r="DJ8" s="244">
        <f t="shared" ref="DJ8:DJ9" si="383">IF((+DJ104*$I$104+DJ90*$I$90+DJ52*$I$52+DJ42*$I$42+DJ36*$I$36+DJ26*$I$26+DJ10*$I$10)/$I$8&gt;100%,100%, (+DJ104*$I$104+DJ90*$I$90+DJ52*$I$52+DJ42*$I$42+DJ36*$I$36+DJ26*$I$26+DJ10*$I$10)/$I$8)</f>
        <v>0.95433789954337911</v>
      </c>
      <c r="DK8" s="244">
        <f t="shared" ref="DK8:DK9" si="384">IF((+DK104*$I$104+DK90*$I$90+DK52*$I$52+DK42*$I$42+DK36*$I$36+DK26*$I$26+DK10*$I$10)/$I$8&gt;100%,100%, (+DK104*$I$104+DK90*$I$90+DK52*$I$52+DK42*$I$42+DK36*$I$36+DK26*$I$26+DK10*$I$10)/$I$8)</f>
        <v>0.96575342465753433</v>
      </c>
      <c r="DL8" s="244">
        <f t="shared" ref="DL8:DL9" si="385">IF((+DL104*$I$104+DL90*$I$90+DL52*$I$52+DL42*$I$42+DL36*$I$36+DL26*$I$26+DL10*$I$10)/$I$8&gt;100%,100%, (+DL104*$I$104+DL90*$I$90+DL52*$I$52+DL42*$I$42+DL36*$I$36+DL26*$I$26+DL10*$I$10)/$I$8)</f>
        <v>0.97716894977168955</v>
      </c>
      <c r="DM8" s="244">
        <f t="shared" ref="DM8:DM9" si="386">IF((+DM104*$I$104+DM90*$I$90+DM52*$I$52+DM42*$I$42+DM36*$I$36+DM26*$I$26+DM10*$I$10)/$I$8&gt;100%,100%, (+DM104*$I$104+DM90*$I$90+DM52*$I$52+DM42*$I$42+DM36*$I$36+DM26*$I$26+DM10*$I$10)/$I$8)</f>
        <v>0.98858447488584478</v>
      </c>
      <c r="DN8" s="244">
        <f t="shared" ref="DN8:DN9" si="387">IF((+DN104*$I$104+DN90*$I$90+DN52*$I$52+DN42*$I$42+DN36*$I$36+DN26*$I$26+DN10*$I$10)/$I$8&gt;100%,100%, (+DN104*$I$104+DN90*$I$90+DN52*$I$52+DN42*$I$42+DN36*$I$36+DN26*$I$26+DN10*$I$10)/$I$8)</f>
        <v>1.0000000000000002</v>
      </c>
      <c r="DO8" s="244">
        <f t="shared" ref="DO8:DO9" si="388">IF((+DO104*$I$104+DO90*$I$90+DO52*$I$52+DO42*$I$42+DO36*$I$36+DO26*$I$26+DO10*$I$10)/$I$8&gt;100%,100%, (+DO104*$I$104+DO90*$I$90+DO52*$I$52+DO42*$I$42+DO36*$I$36+DO26*$I$26+DO10*$I$10)/$I$8)</f>
        <v>1.0000000000000002</v>
      </c>
      <c r="DP8" s="244">
        <f t="shared" ref="DP8:DP9" si="389">IF((+DP104*$I$104+DP90*$I$90+DP52*$I$52+DP42*$I$42+DP36*$I$36+DP26*$I$26+DP10*$I$10)/$I$8&gt;100%,100%, (+DP104*$I$104+DP90*$I$90+DP52*$I$52+DP42*$I$42+DP36*$I$36+DP26*$I$26+DP10*$I$10)/$I$8)</f>
        <v>1.0000000000000002</v>
      </c>
      <c r="DQ8" s="244">
        <f t="shared" ref="DQ8:DQ9" si="390">IF((+DQ104*$I$104+DQ90*$I$90+DQ52*$I$52+DQ42*$I$42+DQ36*$I$36+DQ26*$I$26+DQ10*$I$10)/$I$8&gt;100%,100%, (+DQ104*$I$104+DQ90*$I$90+DQ52*$I$52+DQ42*$I$42+DQ36*$I$36+DQ26*$I$26+DQ10*$I$10)/$I$8)</f>
        <v>1</v>
      </c>
      <c r="DR8" s="244">
        <f t="shared" ref="DR8:DR9" si="391">IF((+DR104*$I$104+DR90*$I$90+DR52*$I$52+DR42*$I$42+DR36*$I$36+DR26*$I$26+DR10*$I$10)/$I$8&gt;100%,100%, (+DR104*$I$104+DR90*$I$90+DR52*$I$52+DR42*$I$42+DR36*$I$36+DR26*$I$26+DR10*$I$10)/$I$8)</f>
        <v>1</v>
      </c>
      <c r="DS8" s="244">
        <f t="shared" ref="DS8:DS9" si="392">IF((+DS104*$I$104+DS90*$I$90+DS52*$I$52+DS42*$I$42+DS36*$I$36+DS26*$I$26+DS10*$I$10)/$I$8&gt;100%,100%, (+DS104*$I$104+DS90*$I$90+DS52*$I$52+DS42*$I$42+DS36*$I$36+DS26*$I$26+DS10*$I$10)/$I$8)</f>
        <v>1</v>
      </c>
      <c r="DT8" s="244">
        <f t="shared" ref="DT8:DT9" si="393">IF((+DT104*$I$104+DT90*$I$90+DT52*$I$52+DT42*$I$42+DT36*$I$36+DT26*$I$26+DT10*$I$10)/$I$8&gt;100%,100%, (+DT104*$I$104+DT90*$I$90+DT52*$I$52+DT42*$I$42+DT36*$I$36+DT26*$I$26+DT10*$I$10)/$I$8)</f>
        <v>1</v>
      </c>
      <c r="DU8" s="244">
        <f t="shared" ref="DU8:DU9" si="394">IF((+DU104*$I$104+DU90*$I$90+DU52*$I$52+DU42*$I$42+DU36*$I$36+DU26*$I$26+DU10*$I$10)/$I$8&gt;100%,100%, (+DU104*$I$104+DU90*$I$90+DU52*$I$52+DU42*$I$42+DU36*$I$36+DU26*$I$26+DU10*$I$10)/$I$8)</f>
        <v>1</v>
      </c>
      <c r="DV8" s="244">
        <f t="shared" ref="DV8:DV9" si="395">IF((+DV104*$I$104+DV90*$I$90+DV52*$I$52+DV42*$I$42+DV36*$I$36+DV26*$I$26+DV10*$I$10)/$I$8&gt;100%,100%, (+DV104*$I$104+DV90*$I$90+DV52*$I$52+DV42*$I$42+DV36*$I$36+DV26*$I$26+DV10*$I$10)/$I$8)</f>
        <v>1</v>
      </c>
      <c r="DW8" s="244">
        <f t="shared" ref="DW8:DW9" si="396">IF((+DW104*$I$104+DW90*$I$90+DW52*$I$52+DW42*$I$42+DW36*$I$36+DW26*$I$26+DW10*$I$10)/$I$8&gt;100%,100%, (+DW104*$I$104+DW90*$I$90+DW52*$I$52+DW42*$I$42+DW36*$I$36+DW26*$I$26+DW10*$I$10)/$I$8)</f>
        <v>1</v>
      </c>
      <c r="DX8" s="244">
        <f t="shared" ref="DX8:DX9" si="397">IF((+DX104*$I$104+DX90*$I$90+DX52*$I$52+DX42*$I$42+DX36*$I$36+DX26*$I$26+DX10*$I$10)/$I$8&gt;100%,100%, (+DX104*$I$104+DX90*$I$90+DX52*$I$52+DX42*$I$42+DX36*$I$36+DX26*$I$26+DX10*$I$10)/$I$8)</f>
        <v>1</v>
      </c>
      <c r="DY8" s="244">
        <f t="shared" ref="DY8:DY9" si="398">IF((+DY104*$I$104+DY90*$I$90+DY52*$I$52+DY42*$I$42+DY36*$I$36+DY26*$I$26+DY10*$I$10)/$I$8&gt;100%,100%, (+DY104*$I$104+DY90*$I$90+DY52*$I$52+DY42*$I$42+DY36*$I$36+DY26*$I$26+DY10*$I$10)/$I$8)</f>
        <v>1</v>
      </c>
      <c r="DZ8" s="244">
        <f t="shared" ref="DZ8:DZ9" si="399">IF((+DZ104*$I$104+DZ90*$I$90+DZ52*$I$52+DZ42*$I$42+DZ36*$I$36+DZ26*$I$26+DZ10*$I$10)/$I$8&gt;100%,100%, (+DZ104*$I$104+DZ90*$I$90+DZ52*$I$52+DZ42*$I$42+DZ36*$I$36+DZ26*$I$26+DZ10*$I$10)/$I$8)</f>
        <v>1</v>
      </c>
      <c r="EA8" s="244">
        <f t="shared" ref="EA8:EA9" si="400">IF((+EA104*$I$104+EA90*$I$90+EA52*$I$52+EA42*$I$42+EA36*$I$36+EA26*$I$26+EA10*$I$10)/$I$8&gt;100%,100%, (+EA104*$I$104+EA90*$I$90+EA52*$I$52+EA42*$I$42+EA36*$I$36+EA26*$I$26+EA10*$I$10)/$I$8)</f>
        <v>1</v>
      </c>
      <c r="EB8" s="244">
        <f t="shared" ref="EB8:EB9" si="401">IF((+EB104*$I$104+EB90*$I$90+EB52*$I$52+EB42*$I$42+EB36*$I$36+EB26*$I$26+EB10*$I$10)/$I$8&gt;100%,100%, (+EB104*$I$104+EB90*$I$90+EB52*$I$52+EB42*$I$42+EB36*$I$36+EB26*$I$26+EB10*$I$10)/$I$8)</f>
        <v>1</v>
      </c>
      <c r="EC8" s="244">
        <f t="shared" ref="EC8:EC9" si="402">IF((+EC104*$I$104+EC90*$I$90+EC52*$I$52+EC42*$I$42+EC36*$I$36+EC26*$I$26+EC10*$I$10)/$I$8&gt;100%,100%, (+EC104*$I$104+EC90*$I$90+EC52*$I$52+EC42*$I$42+EC36*$I$36+EC26*$I$26+EC10*$I$10)/$I$8)</f>
        <v>1</v>
      </c>
      <c r="ED8" s="244">
        <f t="shared" ref="ED8:ED9" si="403">IF((+ED104*$I$104+ED90*$I$90+ED52*$I$52+ED42*$I$42+ED36*$I$36+ED26*$I$26+ED10*$I$10)/$I$8&gt;100%,100%, (+ED104*$I$104+ED90*$I$90+ED52*$I$52+ED42*$I$42+ED36*$I$36+ED26*$I$26+ED10*$I$10)/$I$8)</f>
        <v>1</v>
      </c>
      <c r="EE8" s="244">
        <f t="shared" ref="EE8:EE9" si="404">IF((+EE104*$I$104+EE90*$I$90+EE52*$I$52+EE42*$I$42+EE36*$I$36+EE26*$I$26+EE10*$I$10)/$I$8&gt;100%,100%, (+EE104*$I$104+EE90*$I$90+EE52*$I$52+EE42*$I$42+EE36*$I$36+EE26*$I$26+EE10*$I$10)/$I$8)</f>
        <v>1</v>
      </c>
      <c r="EF8" s="244">
        <f t="shared" ref="EF8:EF9" si="405">IF((+EF104*$I$104+EF90*$I$90+EF52*$I$52+EF42*$I$42+EF36*$I$36+EF26*$I$26+EF10*$I$10)/$I$8&gt;100%,100%, (+EF104*$I$104+EF90*$I$90+EF52*$I$52+EF42*$I$42+EF36*$I$36+EF26*$I$26+EF10*$I$10)/$I$8)</f>
        <v>1</v>
      </c>
      <c r="EG8" s="244">
        <f t="shared" ref="EG8:EG9" si="406">IF((+EG104*$I$104+EG90*$I$90+EG52*$I$52+EG42*$I$42+EG36*$I$36+EG26*$I$26+EG10*$I$10)/$I$8&gt;100%,100%, (+EG104*$I$104+EG90*$I$90+EG52*$I$52+EG42*$I$42+EG36*$I$36+EG26*$I$26+EG10*$I$10)/$I$8)</f>
        <v>1</v>
      </c>
      <c r="EH8" s="244">
        <f t="shared" ref="EH8:EH9" si="407">IF((+EH104*$I$104+EH90*$I$90+EH52*$I$52+EH42*$I$42+EH36*$I$36+EH26*$I$26+EH10*$I$10)/$I$8&gt;100%,100%, (+EH104*$I$104+EH90*$I$90+EH52*$I$52+EH42*$I$42+EH36*$I$36+EH26*$I$26+EH10*$I$10)/$I$8)</f>
        <v>1</v>
      </c>
      <c r="EI8" s="244">
        <f t="shared" ref="EI8:EI9" si="408">IF((+EI104*$I$104+EI90*$I$90+EI52*$I$52+EI42*$I$42+EI36*$I$36+EI26*$I$26+EI10*$I$10)/$I$8&gt;100%,100%, (+EI104*$I$104+EI90*$I$90+EI52*$I$52+EI42*$I$42+EI36*$I$36+EI26*$I$26+EI10*$I$10)/$I$8)</f>
        <v>1</v>
      </c>
      <c r="EJ8" s="244">
        <f t="shared" ref="EJ8:EJ9" si="409">IF((+EJ104*$I$104+EJ90*$I$90+EJ52*$I$52+EJ42*$I$42+EJ36*$I$36+EJ26*$I$26+EJ10*$I$10)/$I$8&gt;100%,100%, (+EJ104*$I$104+EJ90*$I$90+EJ52*$I$52+EJ42*$I$42+EJ36*$I$36+EJ26*$I$26+EJ10*$I$10)/$I$8)</f>
        <v>1</v>
      </c>
      <c r="EK8" s="244">
        <f t="shared" ref="EK8:EK9" si="410">IF((+EK104*$I$104+EK90*$I$90+EK52*$I$52+EK42*$I$42+EK36*$I$36+EK26*$I$26+EK10*$I$10)/$I$8&gt;100%,100%, (+EK104*$I$104+EK90*$I$90+EK52*$I$52+EK42*$I$42+EK36*$I$36+EK26*$I$26+EK10*$I$10)/$I$8)</f>
        <v>1</v>
      </c>
      <c r="EL8" s="244">
        <f t="shared" ref="EL8:EL9" si="411">IF((+EL104*$I$104+EL90*$I$90+EL52*$I$52+EL42*$I$42+EL36*$I$36+EL26*$I$26+EL10*$I$10)/$I$8&gt;100%,100%, (+EL104*$I$104+EL90*$I$90+EL52*$I$52+EL42*$I$42+EL36*$I$36+EL26*$I$26+EL10*$I$10)/$I$8)</f>
        <v>1</v>
      </c>
      <c r="EM8" s="244">
        <f t="shared" ref="EM8:EM9" si="412">IF((+EM104*$I$104+EM90*$I$90+EM52*$I$52+EM42*$I$42+EM36*$I$36+EM26*$I$26+EM10*$I$10)/$I$8&gt;100%,100%, (+EM104*$I$104+EM90*$I$90+EM52*$I$52+EM42*$I$42+EM36*$I$36+EM26*$I$26+EM10*$I$10)/$I$8)</f>
        <v>1</v>
      </c>
      <c r="EN8" s="244">
        <f t="shared" ref="EN8:EN9" si="413">IF((+EN104*$I$104+EN90*$I$90+EN52*$I$52+EN42*$I$42+EN36*$I$36+EN26*$I$26+EN10*$I$10)/$I$8&gt;100%,100%, (+EN104*$I$104+EN90*$I$90+EN52*$I$52+EN42*$I$42+EN36*$I$36+EN26*$I$26+EN10*$I$10)/$I$8)</f>
        <v>1</v>
      </c>
      <c r="EO8" s="244">
        <f t="shared" ref="EO8:EO9" si="414">IF((+EO104*$I$104+EO90*$I$90+EO52*$I$52+EO42*$I$42+EO36*$I$36+EO26*$I$26+EO10*$I$10)/$I$8&gt;100%,100%, (+EO104*$I$104+EO90*$I$90+EO52*$I$52+EO42*$I$42+EO36*$I$36+EO26*$I$26+EO10*$I$10)/$I$8)</f>
        <v>1</v>
      </c>
      <c r="EP8" s="244">
        <f t="shared" ref="EP8:EP9" si="415">IF((+EP104*$I$104+EP90*$I$90+EP52*$I$52+EP42*$I$42+EP36*$I$36+EP26*$I$26+EP10*$I$10)/$I$8&gt;100%,100%, (+EP104*$I$104+EP90*$I$90+EP52*$I$52+EP42*$I$42+EP36*$I$36+EP26*$I$26+EP10*$I$10)/$I$8)</f>
        <v>1</v>
      </c>
      <c r="EQ8" s="244">
        <f t="shared" ref="EQ8:EQ9" si="416">IF((+EQ104*$I$104+EQ90*$I$90+EQ52*$I$52+EQ42*$I$42+EQ36*$I$36+EQ26*$I$26+EQ10*$I$10)/$I$8&gt;100%,100%, (+EQ104*$I$104+EQ90*$I$90+EQ52*$I$52+EQ42*$I$42+EQ36*$I$36+EQ26*$I$26+EQ10*$I$10)/$I$8)</f>
        <v>1</v>
      </c>
      <c r="ER8" s="244">
        <f t="shared" ref="ER8:ER9" si="417">IF((+ER104*$I$104+ER90*$I$90+ER52*$I$52+ER42*$I$42+ER36*$I$36+ER26*$I$26+ER10*$I$10)/$I$8&gt;100%,100%, (+ER104*$I$104+ER90*$I$90+ER52*$I$52+ER42*$I$42+ER36*$I$36+ER26*$I$26+ER10*$I$10)/$I$8)</f>
        <v>1</v>
      </c>
      <c r="ES8" s="244">
        <f t="shared" ref="ES8:ES9" si="418">IF((+ES104*$I$104+ES90*$I$90+ES52*$I$52+ES42*$I$42+ES36*$I$36+ES26*$I$26+ES10*$I$10)/$I$8&gt;100%,100%, (+ES104*$I$104+ES90*$I$90+ES52*$I$52+ES42*$I$42+ES36*$I$36+ES26*$I$26+ES10*$I$10)/$I$8)</f>
        <v>1</v>
      </c>
      <c r="ET8" s="244">
        <f t="shared" ref="ET8:ET9" si="419">IF((+ET104*$I$104+ET90*$I$90+ET52*$I$52+ET42*$I$42+ET36*$I$36+ET26*$I$26+ET10*$I$10)/$I$8&gt;100%,100%, (+ET104*$I$104+ET90*$I$90+ET52*$I$52+ET42*$I$42+ET36*$I$36+ET26*$I$26+ET10*$I$10)/$I$8)</f>
        <v>1</v>
      </c>
      <c r="EU8" s="244">
        <f t="shared" ref="EU8:EU9" si="420">IF((+EU104*$I$104+EU90*$I$90+EU52*$I$52+EU42*$I$42+EU36*$I$36+EU26*$I$26+EU10*$I$10)/$I$8&gt;100%,100%, (+EU104*$I$104+EU90*$I$90+EU52*$I$52+EU42*$I$42+EU36*$I$36+EU26*$I$26+EU10*$I$10)/$I$8)</f>
        <v>1</v>
      </c>
      <c r="EV8" s="244">
        <f t="shared" ref="EV8:EV9" si="421">IF((+EV104*$I$104+EV90*$I$90+EV52*$I$52+EV42*$I$42+EV36*$I$36+EV26*$I$26+EV10*$I$10)/$I$8&gt;100%,100%, (+EV104*$I$104+EV90*$I$90+EV52*$I$52+EV42*$I$42+EV36*$I$36+EV26*$I$26+EV10*$I$10)/$I$8)</f>
        <v>1</v>
      </c>
      <c r="EW8" s="244">
        <f t="shared" ref="EW8:EW9" si="422">IF((+EW104*$I$104+EW90*$I$90+EW52*$I$52+EW42*$I$42+EW36*$I$36+EW26*$I$26+EW10*$I$10)/$I$8&gt;100%,100%, (+EW104*$I$104+EW90*$I$90+EW52*$I$52+EW42*$I$42+EW36*$I$36+EW26*$I$26+EW10*$I$10)/$I$8)</f>
        <v>1</v>
      </c>
      <c r="EX8" s="244">
        <f t="shared" ref="EX8:EX9" si="423">IF((+EX104*$I$104+EX90*$I$90+EX52*$I$52+EX42*$I$42+EX36*$I$36+EX26*$I$26+EX10*$I$10)/$I$8&gt;100%,100%, (+EX104*$I$104+EX90*$I$90+EX52*$I$52+EX42*$I$42+EX36*$I$36+EX26*$I$26+EX10*$I$10)/$I$8)</f>
        <v>1</v>
      </c>
      <c r="EY8" s="244">
        <f t="shared" ref="EY8:EY9" si="424">IF((+EY104*$I$104+EY90*$I$90+EY52*$I$52+EY42*$I$42+EY36*$I$36+EY26*$I$26+EY10*$I$10)/$I$8&gt;100%,100%, (+EY104*$I$104+EY90*$I$90+EY52*$I$52+EY42*$I$42+EY36*$I$36+EY26*$I$26+EY10*$I$10)/$I$8)</f>
        <v>1</v>
      </c>
      <c r="EZ8" s="244">
        <f t="shared" ref="EZ8:EZ9" si="425">IF((+EZ104*$I$104+EZ90*$I$90+EZ52*$I$52+EZ42*$I$42+EZ36*$I$36+EZ26*$I$26+EZ10*$I$10)/$I$8&gt;100%,100%, (+EZ104*$I$104+EZ90*$I$90+EZ52*$I$52+EZ42*$I$42+EZ36*$I$36+EZ26*$I$26+EZ10*$I$10)/$I$8)</f>
        <v>1</v>
      </c>
      <c r="FA8" s="244">
        <f t="shared" ref="FA8:FA9" si="426">IF((+FA104*$I$104+FA90*$I$90+FA52*$I$52+FA42*$I$42+FA36*$I$36+FA26*$I$26+FA10*$I$10)/$I$8&gt;100%,100%, (+FA104*$I$104+FA90*$I$90+FA52*$I$52+FA42*$I$42+FA36*$I$36+FA26*$I$26+FA10*$I$10)/$I$8)</f>
        <v>1</v>
      </c>
      <c r="FB8" s="244">
        <f t="shared" ref="FB8:FB9" si="427">IF((+FB104*$I$104+FB90*$I$90+FB52*$I$52+FB42*$I$42+FB36*$I$36+FB26*$I$26+FB10*$I$10)/$I$8&gt;100%,100%, (+FB104*$I$104+FB90*$I$90+FB52*$I$52+FB42*$I$42+FB36*$I$36+FB26*$I$26+FB10*$I$10)/$I$8)</f>
        <v>1</v>
      </c>
    </row>
    <row r="9" spans="1:158" x14ac:dyDescent="0.3">
      <c r="A9" s="249"/>
      <c r="B9" s="272" t="s">
        <v>95</v>
      </c>
      <c r="C9" s="250"/>
      <c r="D9" s="288"/>
      <c r="E9" s="249"/>
      <c r="F9" s="249"/>
      <c r="G9" s="300" t="s">
        <v>93</v>
      </c>
      <c r="H9" s="249"/>
      <c r="I9" s="249"/>
      <c r="J9" s="251"/>
      <c r="K9" s="249"/>
      <c r="L9" s="242" t="str">
        <f>IFERROR(MATCH(SMALL(($O$9:$FB$9),COUNTIF(($O$9:$FB$9),0)+1),($O$9:$FB$9),0)+$O$4- 1,"")</f>
        <v/>
      </c>
      <c r="M9" s="242" t="str">
        <f>IFERROR(MATCH(100%,($O$9:$FB$9),0)+$O$4- 1,"")</f>
        <v/>
      </c>
      <c r="N9" s="243">
        <f>MAX($O$9:$FC$9)</f>
        <v>0</v>
      </c>
      <c r="O9" s="244">
        <f>IF((+O105*$I$104+O91*$I$90+O53*$I$52+O43*$I$42+O37*$I$36+O27*$I$26+O11*$I$10)/$I$8&gt;100%,100%, (+O105*$I$104+O91*$I$90+O53*$I$52+O43*$I$42+O37*$I$36+O27*$I$26+O11*$I$10)/$I$8)</f>
        <v>0</v>
      </c>
      <c r="P9" s="244">
        <f t="shared" ref="P9" si="428">IF((+P105*$I$104+P91*$I$90+P53*$I$52+P43*$I$42+P37*$I$36+P27*$I$26+P11*$I$10)/$I$8&gt;100%,100%, (+P105*$I$104+P91*$I$90+P53*$I$52+P43*$I$42+P37*$I$36+P27*$I$26+P11*$I$10)/$I$8)</f>
        <v>0</v>
      </c>
      <c r="Q9" s="244">
        <f t="shared" si="286"/>
        <v>0</v>
      </c>
      <c r="R9" s="244">
        <f t="shared" si="287"/>
        <v>0</v>
      </c>
      <c r="S9" s="244">
        <f t="shared" si="288"/>
        <v>0</v>
      </c>
      <c r="T9" s="244">
        <f t="shared" si="289"/>
        <v>0</v>
      </c>
      <c r="U9" s="244">
        <f t="shared" si="290"/>
        <v>0</v>
      </c>
      <c r="V9" s="244">
        <f t="shared" si="291"/>
        <v>0</v>
      </c>
      <c r="W9" s="244">
        <f t="shared" si="292"/>
        <v>0</v>
      </c>
      <c r="X9" s="244">
        <f t="shared" si="293"/>
        <v>0</v>
      </c>
      <c r="Y9" s="244">
        <f t="shared" si="294"/>
        <v>0</v>
      </c>
      <c r="Z9" s="244">
        <f t="shared" si="295"/>
        <v>0</v>
      </c>
      <c r="AA9" s="244">
        <f t="shared" si="296"/>
        <v>0</v>
      </c>
      <c r="AB9" s="244">
        <f t="shared" si="297"/>
        <v>0</v>
      </c>
      <c r="AC9" s="244">
        <f t="shared" si="298"/>
        <v>0</v>
      </c>
      <c r="AD9" s="244">
        <f t="shared" si="299"/>
        <v>0</v>
      </c>
      <c r="AE9" s="244">
        <f t="shared" si="300"/>
        <v>0</v>
      </c>
      <c r="AF9" s="244">
        <f t="shared" si="301"/>
        <v>0</v>
      </c>
      <c r="AG9" s="244">
        <f t="shared" si="302"/>
        <v>0</v>
      </c>
      <c r="AH9" s="244">
        <f t="shared" si="303"/>
        <v>0</v>
      </c>
      <c r="AI9" s="244">
        <f t="shared" si="304"/>
        <v>0</v>
      </c>
      <c r="AJ9" s="244">
        <f t="shared" si="305"/>
        <v>0</v>
      </c>
      <c r="AK9" s="244">
        <f t="shared" si="306"/>
        <v>0</v>
      </c>
      <c r="AL9" s="244">
        <f t="shared" si="307"/>
        <v>0</v>
      </c>
      <c r="AM9" s="244">
        <f t="shared" si="308"/>
        <v>0</v>
      </c>
      <c r="AN9" s="244">
        <f t="shared" si="309"/>
        <v>0</v>
      </c>
      <c r="AO9" s="244">
        <f t="shared" si="310"/>
        <v>0</v>
      </c>
      <c r="AP9" s="244">
        <f t="shared" si="311"/>
        <v>0</v>
      </c>
      <c r="AQ9" s="244">
        <f t="shared" si="312"/>
        <v>0</v>
      </c>
      <c r="AR9" s="244">
        <f t="shared" si="313"/>
        <v>0</v>
      </c>
      <c r="AS9" s="244">
        <f t="shared" si="314"/>
        <v>0</v>
      </c>
      <c r="AT9" s="244">
        <f t="shared" si="315"/>
        <v>0</v>
      </c>
      <c r="AU9" s="244">
        <f t="shared" si="316"/>
        <v>0</v>
      </c>
      <c r="AV9" s="244">
        <f t="shared" si="317"/>
        <v>0</v>
      </c>
      <c r="AW9" s="244">
        <f t="shared" si="318"/>
        <v>0</v>
      </c>
      <c r="AX9" s="244">
        <f t="shared" si="319"/>
        <v>0</v>
      </c>
      <c r="AY9" s="244">
        <f t="shared" si="320"/>
        <v>0</v>
      </c>
      <c r="AZ9" s="244">
        <f t="shared" si="321"/>
        <v>0</v>
      </c>
      <c r="BA9" s="244">
        <f t="shared" si="322"/>
        <v>0</v>
      </c>
      <c r="BB9" s="244">
        <f t="shared" si="323"/>
        <v>0</v>
      </c>
      <c r="BC9" s="244">
        <f t="shared" si="324"/>
        <v>0</v>
      </c>
      <c r="BD9" s="244">
        <f t="shared" si="325"/>
        <v>0</v>
      </c>
      <c r="BE9" s="244">
        <f t="shared" si="326"/>
        <v>0</v>
      </c>
      <c r="BF9" s="244">
        <f t="shared" si="327"/>
        <v>0</v>
      </c>
      <c r="BG9" s="244">
        <f t="shared" si="328"/>
        <v>0</v>
      </c>
      <c r="BH9" s="244">
        <f t="shared" si="329"/>
        <v>0</v>
      </c>
      <c r="BI9" s="244">
        <f t="shared" si="330"/>
        <v>0</v>
      </c>
      <c r="BJ9" s="244">
        <f t="shared" si="331"/>
        <v>0</v>
      </c>
      <c r="BK9" s="244">
        <f t="shared" si="332"/>
        <v>0</v>
      </c>
      <c r="BL9" s="244">
        <f t="shared" si="333"/>
        <v>0</v>
      </c>
      <c r="BM9" s="244">
        <f t="shared" si="334"/>
        <v>0</v>
      </c>
      <c r="BN9" s="244">
        <f t="shared" si="335"/>
        <v>0</v>
      </c>
      <c r="BO9" s="244">
        <f t="shared" si="336"/>
        <v>0</v>
      </c>
      <c r="BP9" s="244">
        <f t="shared" si="337"/>
        <v>0</v>
      </c>
      <c r="BQ9" s="244">
        <f t="shared" si="338"/>
        <v>0</v>
      </c>
      <c r="BR9" s="244">
        <f t="shared" si="339"/>
        <v>0</v>
      </c>
      <c r="BS9" s="244">
        <f t="shared" si="340"/>
        <v>0</v>
      </c>
      <c r="BT9" s="244">
        <f t="shared" si="341"/>
        <v>0</v>
      </c>
      <c r="BU9" s="244">
        <f t="shared" si="342"/>
        <v>0</v>
      </c>
      <c r="BV9" s="244">
        <f t="shared" si="343"/>
        <v>0</v>
      </c>
      <c r="BW9" s="244">
        <f t="shared" si="344"/>
        <v>0</v>
      </c>
      <c r="BX9" s="244">
        <f t="shared" si="345"/>
        <v>0</v>
      </c>
      <c r="BY9" s="244">
        <f t="shared" si="346"/>
        <v>0</v>
      </c>
      <c r="BZ9" s="244">
        <f t="shared" si="347"/>
        <v>0</v>
      </c>
      <c r="CA9" s="244">
        <f t="shared" si="348"/>
        <v>0</v>
      </c>
      <c r="CB9" s="244">
        <f t="shared" si="349"/>
        <v>0</v>
      </c>
      <c r="CC9" s="244">
        <f t="shared" si="350"/>
        <v>0</v>
      </c>
      <c r="CD9" s="244">
        <f t="shared" si="351"/>
        <v>0</v>
      </c>
      <c r="CE9" s="244">
        <f t="shared" si="352"/>
        <v>0</v>
      </c>
      <c r="CF9" s="244">
        <f t="shared" si="353"/>
        <v>0</v>
      </c>
      <c r="CG9" s="244">
        <f t="shared" si="354"/>
        <v>0</v>
      </c>
      <c r="CH9" s="244">
        <f t="shared" si="355"/>
        <v>0</v>
      </c>
      <c r="CI9" s="244">
        <f t="shared" si="356"/>
        <v>0</v>
      </c>
      <c r="CJ9" s="244">
        <f t="shared" si="357"/>
        <v>0</v>
      </c>
      <c r="CK9" s="244">
        <f t="shared" si="358"/>
        <v>0</v>
      </c>
      <c r="CL9" s="244">
        <f t="shared" si="359"/>
        <v>0</v>
      </c>
      <c r="CM9" s="244">
        <f t="shared" si="360"/>
        <v>0</v>
      </c>
      <c r="CN9" s="244">
        <f t="shared" si="361"/>
        <v>0</v>
      </c>
      <c r="CO9" s="244">
        <f t="shared" si="362"/>
        <v>0</v>
      </c>
      <c r="CP9" s="244">
        <f t="shared" si="363"/>
        <v>0</v>
      </c>
      <c r="CQ9" s="244">
        <f t="shared" si="364"/>
        <v>0</v>
      </c>
      <c r="CR9" s="244">
        <f t="shared" si="365"/>
        <v>0</v>
      </c>
      <c r="CS9" s="244">
        <f t="shared" si="366"/>
        <v>0</v>
      </c>
      <c r="CT9" s="244">
        <f t="shared" si="367"/>
        <v>0</v>
      </c>
      <c r="CU9" s="244">
        <f t="shared" si="368"/>
        <v>0</v>
      </c>
      <c r="CV9" s="244">
        <f t="shared" si="369"/>
        <v>0</v>
      </c>
      <c r="CW9" s="244">
        <f t="shared" si="370"/>
        <v>0</v>
      </c>
      <c r="CX9" s="244">
        <f t="shared" si="371"/>
        <v>0</v>
      </c>
      <c r="CY9" s="244">
        <f t="shared" si="372"/>
        <v>0</v>
      </c>
      <c r="CZ9" s="244">
        <f t="shared" si="373"/>
        <v>0</v>
      </c>
      <c r="DA9" s="244">
        <f t="shared" si="374"/>
        <v>0</v>
      </c>
      <c r="DB9" s="244">
        <f t="shared" si="375"/>
        <v>0</v>
      </c>
      <c r="DC9" s="244">
        <f t="shared" si="376"/>
        <v>0</v>
      </c>
      <c r="DD9" s="244">
        <f t="shared" si="377"/>
        <v>0</v>
      </c>
      <c r="DE9" s="244">
        <f t="shared" si="378"/>
        <v>0</v>
      </c>
      <c r="DF9" s="244">
        <f t="shared" si="379"/>
        <v>0</v>
      </c>
      <c r="DG9" s="244">
        <f t="shared" si="380"/>
        <v>0</v>
      </c>
      <c r="DH9" s="244">
        <f t="shared" si="381"/>
        <v>0</v>
      </c>
      <c r="DI9" s="244">
        <f t="shared" si="382"/>
        <v>0</v>
      </c>
      <c r="DJ9" s="244">
        <f t="shared" si="383"/>
        <v>0</v>
      </c>
      <c r="DK9" s="244">
        <f t="shared" si="384"/>
        <v>0</v>
      </c>
      <c r="DL9" s="244">
        <f t="shared" si="385"/>
        <v>0</v>
      </c>
      <c r="DM9" s="244">
        <f t="shared" si="386"/>
        <v>0</v>
      </c>
      <c r="DN9" s="244">
        <f t="shared" si="387"/>
        <v>0</v>
      </c>
      <c r="DO9" s="244">
        <f t="shared" si="388"/>
        <v>0</v>
      </c>
      <c r="DP9" s="244">
        <f t="shared" si="389"/>
        <v>0</v>
      </c>
      <c r="DQ9" s="244">
        <f t="shared" si="390"/>
        <v>0</v>
      </c>
      <c r="DR9" s="244">
        <f t="shared" si="391"/>
        <v>0</v>
      </c>
      <c r="DS9" s="244">
        <f t="shared" si="392"/>
        <v>0</v>
      </c>
      <c r="DT9" s="244">
        <f t="shared" si="393"/>
        <v>0</v>
      </c>
      <c r="DU9" s="244">
        <f t="shared" si="394"/>
        <v>0</v>
      </c>
      <c r="DV9" s="244">
        <f t="shared" si="395"/>
        <v>0</v>
      </c>
      <c r="DW9" s="244">
        <f t="shared" si="396"/>
        <v>0</v>
      </c>
      <c r="DX9" s="244">
        <f t="shared" si="397"/>
        <v>0</v>
      </c>
      <c r="DY9" s="244">
        <f t="shared" si="398"/>
        <v>0</v>
      </c>
      <c r="DZ9" s="244">
        <f t="shared" si="399"/>
        <v>0</v>
      </c>
      <c r="EA9" s="244">
        <f t="shared" si="400"/>
        <v>0</v>
      </c>
      <c r="EB9" s="244">
        <f t="shared" si="401"/>
        <v>0</v>
      </c>
      <c r="EC9" s="244">
        <f t="shared" si="402"/>
        <v>0</v>
      </c>
      <c r="ED9" s="244">
        <f t="shared" si="403"/>
        <v>0</v>
      </c>
      <c r="EE9" s="244">
        <f t="shared" si="404"/>
        <v>0</v>
      </c>
      <c r="EF9" s="244">
        <f t="shared" si="405"/>
        <v>0</v>
      </c>
      <c r="EG9" s="244">
        <f t="shared" si="406"/>
        <v>0</v>
      </c>
      <c r="EH9" s="244">
        <f t="shared" si="407"/>
        <v>0</v>
      </c>
      <c r="EI9" s="244">
        <f t="shared" si="408"/>
        <v>0</v>
      </c>
      <c r="EJ9" s="244">
        <f t="shared" si="409"/>
        <v>0</v>
      </c>
      <c r="EK9" s="244">
        <f t="shared" si="410"/>
        <v>0</v>
      </c>
      <c r="EL9" s="244">
        <f t="shared" si="411"/>
        <v>0</v>
      </c>
      <c r="EM9" s="244">
        <f t="shared" si="412"/>
        <v>0</v>
      </c>
      <c r="EN9" s="244">
        <f t="shared" si="413"/>
        <v>0</v>
      </c>
      <c r="EO9" s="244">
        <f t="shared" si="414"/>
        <v>0</v>
      </c>
      <c r="EP9" s="244">
        <f t="shared" si="415"/>
        <v>0</v>
      </c>
      <c r="EQ9" s="244">
        <f t="shared" si="416"/>
        <v>0</v>
      </c>
      <c r="ER9" s="244">
        <f t="shared" si="417"/>
        <v>0</v>
      </c>
      <c r="ES9" s="244">
        <f t="shared" si="418"/>
        <v>0</v>
      </c>
      <c r="ET9" s="244">
        <f t="shared" si="419"/>
        <v>0</v>
      </c>
      <c r="EU9" s="244">
        <f t="shared" si="420"/>
        <v>0</v>
      </c>
      <c r="EV9" s="244">
        <f t="shared" si="421"/>
        <v>0</v>
      </c>
      <c r="EW9" s="244">
        <f t="shared" si="422"/>
        <v>0</v>
      </c>
      <c r="EX9" s="244">
        <f t="shared" si="423"/>
        <v>0</v>
      </c>
      <c r="EY9" s="244">
        <f t="shared" si="424"/>
        <v>0</v>
      </c>
      <c r="EZ9" s="244">
        <f t="shared" si="425"/>
        <v>0</v>
      </c>
      <c r="FA9" s="244">
        <f t="shared" si="426"/>
        <v>0</v>
      </c>
      <c r="FB9" s="244">
        <f t="shared" si="427"/>
        <v>0</v>
      </c>
    </row>
    <row r="10" spans="1:158" x14ac:dyDescent="0.3">
      <c r="A10" s="199">
        <v>2</v>
      </c>
      <c r="B10" s="273">
        <v>2</v>
      </c>
      <c r="C10" s="200" t="s">
        <v>41</v>
      </c>
      <c r="D10" s="289">
        <v>17</v>
      </c>
      <c r="E10" s="202">
        <v>40518</v>
      </c>
      <c r="F10" s="202">
        <v>40542</v>
      </c>
      <c r="G10" s="301" t="s">
        <v>92</v>
      </c>
      <c r="H10" s="203">
        <v>17</v>
      </c>
      <c r="I10" s="204">
        <v>0.19406392694063929</v>
      </c>
      <c r="J10" s="201"/>
      <c r="K10" s="205"/>
      <c r="L10" s="206"/>
      <c r="M10" s="206"/>
      <c r="N10" s="233"/>
      <c r="O10" s="234">
        <f>IF((+O24*$I$24+O22*$I$22+O20*$I$20+O18*$I$18+O16*$I$16+O14*$I$14+O12*$I$12)/$I$10&gt;100%,100%, (+O24*$I$24+O22*$I$22+O20*$I$20+O18*$I$18+O16*$I$16+O14*$I$14+O12*$I$12)/$I$10)</f>
        <v>0</v>
      </c>
      <c r="P10" s="234">
        <f t="shared" ref="P10:V10" si="429">IF((+P24*$I$24+P22*$I$22+P20*$I$20+P18*$I$18+P16*$I$16+P14*$I$14+P12*$I$12)/$I$10&gt;100%,100%, (+P24*$I$24+P22*$I$22+P20*$I$20+P18*$I$18+P16*$I$16+P14*$I$14+P12*$I$12)/$I$10)</f>
        <v>0</v>
      </c>
      <c r="Q10" s="234">
        <f t="shared" ref="Q10:Q11" si="430">IF((+Q24*$I$24+Q22*$I$22+Q20*$I$20+Q18*$I$18+Q16*$I$16+Q14*$I$14+Q12*$I$12)/$I$10&gt;100%,100%, (+Q24*$I$24+Q22*$I$22+Q20*$I$20+Q18*$I$18+Q16*$I$16+Q14*$I$14+Q12*$I$12)/$I$10)</f>
        <v>0</v>
      </c>
      <c r="R10" s="234">
        <f t="shared" ref="R10:R11" si="431">IF((+R24*$I$24+R22*$I$22+R20*$I$20+R18*$I$18+R16*$I$16+R14*$I$14+R12*$I$12)/$I$10&gt;100%,100%, (+R24*$I$24+R22*$I$22+R20*$I$20+R18*$I$18+R16*$I$16+R14*$I$14+R12*$I$12)/$I$10)</f>
        <v>0</v>
      </c>
      <c r="S10" s="234">
        <f t="shared" ref="S10:S11" si="432">IF((+S24*$I$24+S22*$I$22+S20*$I$20+S18*$I$18+S16*$I$16+S14*$I$14+S12*$I$12)/$I$10&gt;100%,100%, (+S24*$I$24+S22*$I$22+S20*$I$20+S18*$I$18+S16*$I$16+S14*$I$14+S12*$I$12)/$I$10)</f>
        <v>0</v>
      </c>
      <c r="T10" s="234">
        <f t="shared" ref="T10:T11" si="433">IF((+T24*$I$24+T22*$I$22+T20*$I$20+T18*$I$18+T16*$I$16+T14*$I$14+T12*$I$12)/$I$10&gt;100%,100%, (+T24*$I$24+T22*$I$22+T20*$I$20+T18*$I$18+T16*$I$16+T14*$I$14+T12*$I$12)/$I$10)</f>
        <v>0</v>
      </c>
      <c r="U10" s="234">
        <f t="shared" ref="U10:U11" si="434">IF((+U24*$I$24+U22*$I$22+U20*$I$20+U18*$I$18+U16*$I$16+U14*$I$14+U12*$I$12)/$I$10&gt;100%,100%, (+U24*$I$24+U22*$I$22+U20*$I$20+U18*$I$18+U16*$I$16+U14*$I$14+U12*$I$12)/$I$10)</f>
        <v>0</v>
      </c>
      <c r="V10" s="234">
        <f t="shared" ref="V10:V11" si="435">IF((+V24*$I$24+V22*$I$22+V20*$I$20+V18*$I$18+V16*$I$16+V14*$I$14+V12*$I$12)/$I$10&gt;100%,100%, (+V24*$I$24+V22*$I$22+V20*$I$20+V18*$I$18+V16*$I$16+V14*$I$14+V12*$I$12)/$I$10)</f>
        <v>0</v>
      </c>
      <c r="W10" s="234">
        <f t="shared" ref="W10:W11" si="436">IF((+W24*$I$24+W22*$I$22+W20*$I$20+W18*$I$18+W16*$I$16+W14*$I$14+W12*$I$12)/$I$10&gt;100%,100%, (+W24*$I$24+W22*$I$22+W20*$I$20+W18*$I$18+W16*$I$16+W14*$I$14+W12*$I$12)/$I$10)</f>
        <v>5.8823529411764705E-2</v>
      </c>
      <c r="X10" s="234">
        <f t="shared" ref="X10:X11" si="437">IF((+X24*$I$24+X22*$I$22+X20*$I$20+X18*$I$18+X16*$I$16+X14*$I$14+X12*$I$12)/$I$10&gt;100%,100%, (+X24*$I$24+X22*$I$22+X20*$I$20+X18*$I$18+X16*$I$16+X14*$I$14+X12*$I$12)/$I$10)</f>
        <v>0.11764705882352941</v>
      </c>
      <c r="Y10" s="234">
        <f t="shared" ref="Y10:Y11" si="438">IF((+Y24*$I$24+Y22*$I$22+Y20*$I$20+Y18*$I$18+Y16*$I$16+Y14*$I$14+Y12*$I$12)/$I$10&gt;100%,100%, (+Y24*$I$24+Y22*$I$22+Y20*$I$20+Y18*$I$18+Y16*$I$16+Y14*$I$14+Y12*$I$12)/$I$10)</f>
        <v>0.11764705882352941</v>
      </c>
      <c r="Z10" s="234">
        <f t="shared" ref="Z10:Z11" si="439">IF((+Z24*$I$24+Z22*$I$22+Z20*$I$20+Z18*$I$18+Z16*$I$16+Z14*$I$14+Z12*$I$12)/$I$10&gt;100%,100%, (+Z24*$I$24+Z22*$I$22+Z20*$I$20+Z18*$I$18+Z16*$I$16+Z14*$I$14+Z12*$I$12)/$I$10)</f>
        <v>0.17647058823529413</v>
      </c>
      <c r="AA10" s="234">
        <f t="shared" ref="AA10:AA11" si="440">IF((+AA24*$I$24+AA22*$I$22+AA20*$I$20+AA18*$I$18+AA16*$I$16+AA14*$I$14+AA12*$I$12)/$I$10&gt;100%,100%, (+AA24*$I$24+AA22*$I$22+AA20*$I$20+AA18*$I$18+AA16*$I$16+AA14*$I$14+AA12*$I$12)/$I$10)</f>
        <v>0.23529411764705882</v>
      </c>
      <c r="AB10" s="234">
        <f t="shared" ref="AB10:AB11" si="441">IF((+AB24*$I$24+AB22*$I$22+AB20*$I$20+AB18*$I$18+AB16*$I$16+AB14*$I$14+AB12*$I$12)/$I$10&gt;100%,100%, (+AB24*$I$24+AB22*$I$22+AB20*$I$20+AB18*$I$18+AB16*$I$16+AB14*$I$14+AB12*$I$12)/$I$10)</f>
        <v>0.23529411764705882</v>
      </c>
      <c r="AC10" s="234">
        <f t="shared" ref="AC10:AC11" si="442">IF((+AC24*$I$24+AC22*$I$22+AC20*$I$20+AC18*$I$18+AC16*$I$16+AC14*$I$14+AC12*$I$12)/$I$10&gt;100%,100%, (+AC24*$I$24+AC22*$I$22+AC20*$I$20+AC18*$I$18+AC16*$I$16+AC14*$I$14+AC12*$I$12)/$I$10)</f>
        <v>0.23529411764705882</v>
      </c>
      <c r="AD10" s="234">
        <f t="shared" ref="AD10:AD11" si="443">IF((+AD24*$I$24+AD22*$I$22+AD20*$I$20+AD18*$I$18+AD16*$I$16+AD14*$I$14+AD12*$I$12)/$I$10&gt;100%,100%, (+AD24*$I$24+AD22*$I$22+AD20*$I$20+AD18*$I$18+AD16*$I$16+AD14*$I$14+AD12*$I$12)/$I$10)</f>
        <v>0.29411764705882354</v>
      </c>
      <c r="AE10" s="234">
        <f t="shared" ref="AE10:AE11" si="444">IF((+AE24*$I$24+AE22*$I$22+AE20*$I$20+AE18*$I$18+AE16*$I$16+AE14*$I$14+AE12*$I$12)/$I$10&gt;100%,100%, (+AE24*$I$24+AE22*$I$22+AE20*$I$20+AE18*$I$18+AE16*$I$16+AE14*$I$14+AE12*$I$12)/$I$10)</f>
        <v>0.35294117647058826</v>
      </c>
      <c r="AF10" s="234">
        <f t="shared" ref="AF10:AF11" si="445">IF((+AF24*$I$24+AF22*$I$22+AF20*$I$20+AF18*$I$18+AF16*$I$16+AF14*$I$14+AF12*$I$12)/$I$10&gt;100%,100%, (+AF24*$I$24+AF22*$I$22+AF20*$I$20+AF18*$I$18+AF16*$I$16+AF14*$I$14+AF12*$I$12)/$I$10)</f>
        <v>0.41176470588235298</v>
      </c>
      <c r="AG10" s="234">
        <f t="shared" ref="AG10:AG11" si="446">IF((+AG24*$I$24+AG22*$I$22+AG20*$I$20+AG18*$I$18+AG16*$I$16+AG14*$I$14+AG12*$I$12)/$I$10&gt;100%,100%, (+AG24*$I$24+AG22*$I$22+AG20*$I$20+AG18*$I$18+AG16*$I$16+AG14*$I$14+AG12*$I$12)/$I$10)</f>
        <v>0.47058823529411764</v>
      </c>
      <c r="AH10" s="234">
        <f t="shared" ref="AH10:AH11" si="447">IF((+AH24*$I$24+AH22*$I$22+AH20*$I$20+AH18*$I$18+AH16*$I$16+AH14*$I$14+AH12*$I$12)/$I$10&gt;100%,100%, (+AH24*$I$24+AH22*$I$22+AH20*$I$20+AH18*$I$18+AH16*$I$16+AH14*$I$14+AH12*$I$12)/$I$10)</f>
        <v>0.52941176470588236</v>
      </c>
      <c r="AI10" s="234">
        <f t="shared" ref="AI10:AI11" si="448">IF((+AI24*$I$24+AI22*$I$22+AI20*$I$20+AI18*$I$18+AI16*$I$16+AI14*$I$14+AI12*$I$12)/$I$10&gt;100%,100%, (+AI24*$I$24+AI22*$I$22+AI20*$I$20+AI18*$I$18+AI16*$I$16+AI14*$I$14+AI12*$I$12)/$I$10)</f>
        <v>0.52941176470588236</v>
      </c>
      <c r="AJ10" s="234">
        <f t="shared" ref="AJ10:AJ11" si="449">IF((+AJ24*$I$24+AJ22*$I$22+AJ20*$I$20+AJ18*$I$18+AJ16*$I$16+AJ14*$I$14+AJ12*$I$12)/$I$10&gt;100%,100%, (+AJ24*$I$24+AJ22*$I$22+AJ20*$I$20+AJ18*$I$18+AJ16*$I$16+AJ14*$I$14+AJ12*$I$12)/$I$10)</f>
        <v>0.52941176470588236</v>
      </c>
      <c r="AK10" s="234">
        <f t="shared" ref="AK10:AK11" si="450">IF((+AK24*$I$24+AK22*$I$22+AK20*$I$20+AK18*$I$18+AK16*$I$16+AK14*$I$14+AK12*$I$12)/$I$10&gt;100%,100%, (+AK24*$I$24+AK22*$I$22+AK20*$I$20+AK18*$I$18+AK16*$I$16+AK14*$I$14+AK12*$I$12)/$I$10)</f>
        <v>0.58823529411764708</v>
      </c>
      <c r="AL10" s="234">
        <f t="shared" ref="AL10:AL11" si="451">IF((+AL24*$I$24+AL22*$I$22+AL20*$I$20+AL18*$I$18+AL16*$I$16+AL14*$I$14+AL12*$I$12)/$I$10&gt;100%,100%, (+AL24*$I$24+AL22*$I$22+AL20*$I$20+AL18*$I$18+AL16*$I$16+AL14*$I$14+AL12*$I$12)/$I$10)</f>
        <v>0.6470588235294118</v>
      </c>
      <c r="AM10" s="234">
        <f t="shared" ref="AM10:AM11" si="452">IF((+AM24*$I$24+AM22*$I$22+AM20*$I$20+AM18*$I$18+AM16*$I$16+AM14*$I$14+AM12*$I$12)/$I$10&gt;100%,100%, (+AM24*$I$24+AM22*$I$22+AM20*$I$20+AM18*$I$18+AM16*$I$16+AM14*$I$14+AM12*$I$12)/$I$10)</f>
        <v>0.70588235294117641</v>
      </c>
      <c r="AN10" s="234">
        <f t="shared" ref="AN10:AN11" si="453">IF((+AN24*$I$24+AN22*$I$22+AN20*$I$20+AN18*$I$18+AN16*$I$16+AN14*$I$14+AN12*$I$12)/$I$10&gt;100%,100%, (+AN24*$I$24+AN22*$I$22+AN20*$I$20+AN18*$I$18+AN16*$I$16+AN14*$I$14+AN12*$I$12)/$I$10)</f>
        <v>0.76470588235294101</v>
      </c>
      <c r="AO10" s="234">
        <f t="shared" ref="AO10:AO11" si="454">IF((+AO24*$I$24+AO22*$I$22+AO20*$I$20+AO18*$I$18+AO16*$I$16+AO14*$I$14+AO12*$I$12)/$I$10&gt;100%,100%, (+AO24*$I$24+AO22*$I$22+AO20*$I$20+AO18*$I$18+AO16*$I$16+AO14*$I$14+AO12*$I$12)/$I$10)</f>
        <v>0.82352941176470573</v>
      </c>
      <c r="AP10" s="234">
        <f t="shared" ref="AP10:AP11" si="455">IF((+AP24*$I$24+AP22*$I$22+AP20*$I$20+AP18*$I$18+AP16*$I$16+AP14*$I$14+AP12*$I$12)/$I$10&gt;100%,100%, (+AP24*$I$24+AP22*$I$22+AP20*$I$20+AP18*$I$18+AP16*$I$16+AP14*$I$14+AP12*$I$12)/$I$10)</f>
        <v>0.82352941176470573</v>
      </c>
      <c r="AQ10" s="234">
        <f t="shared" ref="AQ10:AQ11" si="456">IF((+AQ24*$I$24+AQ22*$I$22+AQ20*$I$20+AQ18*$I$18+AQ16*$I$16+AQ14*$I$14+AQ12*$I$12)/$I$10&gt;100%,100%, (+AQ24*$I$24+AQ22*$I$22+AQ20*$I$20+AQ18*$I$18+AQ16*$I$16+AQ14*$I$14+AQ12*$I$12)/$I$10)</f>
        <v>0.82352941176470573</v>
      </c>
      <c r="AR10" s="234">
        <f t="shared" ref="AR10:AR11" si="457">IF((+AR24*$I$24+AR22*$I$22+AR20*$I$20+AR18*$I$18+AR16*$I$16+AR14*$I$14+AR12*$I$12)/$I$10&gt;100%,100%, (+AR24*$I$24+AR22*$I$22+AR20*$I$20+AR18*$I$18+AR16*$I$16+AR14*$I$14+AR12*$I$12)/$I$10)</f>
        <v>0.82352941176470573</v>
      </c>
      <c r="AS10" s="234">
        <f t="shared" ref="AS10:AS11" si="458">IF((+AS24*$I$24+AS22*$I$22+AS20*$I$20+AS18*$I$18+AS16*$I$16+AS14*$I$14+AS12*$I$12)/$I$10&gt;100%,100%, (+AS24*$I$24+AS22*$I$22+AS20*$I$20+AS18*$I$18+AS16*$I$16+AS14*$I$14+AS12*$I$12)/$I$10)</f>
        <v>0.88235294117647045</v>
      </c>
      <c r="AT10" s="234">
        <f t="shared" ref="AT10:AT11" si="459">IF((+AT24*$I$24+AT22*$I$22+AT20*$I$20+AT18*$I$18+AT16*$I$16+AT14*$I$14+AT12*$I$12)/$I$10&gt;100%,100%, (+AT24*$I$24+AT22*$I$22+AT20*$I$20+AT18*$I$18+AT16*$I$16+AT14*$I$14+AT12*$I$12)/$I$10)</f>
        <v>0.94117647058823528</v>
      </c>
      <c r="AU10" s="234">
        <f t="shared" ref="AU10:AU11" si="460">IF((+AU24*$I$24+AU22*$I$22+AU20*$I$20+AU18*$I$18+AU16*$I$16+AU14*$I$14+AU12*$I$12)/$I$10&gt;100%,100%, (+AU24*$I$24+AU22*$I$22+AU20*$I$20+AU18*$I$18+AU16*$I$16+AU14*$I$14+AU12*$I$12)/$I$10)</f>
        <v>1</v>
      </c>
      <c r="AV10" s="234">
        <f t="shared" ref="AV10:AV11" si="461">IF((+AV24*$I$24+AV22*$I$22+AV20*$I$20+AV18*$I$18+AV16*$I$16+AV14*$I$14+AV12*$I$12)/$I$10&gt;100%,100%, (+AV24*$I$24+AV22*$I$22+AV20*$I$20+AV18*$I$18+AV16*$I$16+AV14*$I$14+AV12*$I$12)/$I$10)</f>
        <v>1</v>
      </c>
      <c r="AW10" s="234">
        <f t="shared" ref="AW10:AW11" si="462">IF((+AW24*$I$24+AW22*$I$22+AW20*$I$20+AW18*$I$18+AW16*$I$16+AW14*$I$14+AW12*$I$12)/$I$10&gt;100%,100%, (+AW24*$I$24+AW22*$I$22+AW20*$I$20+AW18*$I$18+AW16*$I$16+AW14*$I$14+AW12*$I$12)/$I$10)</f>
        <v>1</v>
      </c>
      <c r="AX10" s="234">
        <f t="shared" ref="AX10:AX11" si="463">IF((+AX24*$I$24+AX22*$I$22+AX20*$I$20+AX18*$I$18+AX16*$I$16+AX14*$I$14+AX12*$I$12)/$I$10&gt;100%,100%, (+AX24*$I$24+AX22*$I$22+AX20*$I$20+AX18*$I$18+AX16*$I$16+AX14*$I$14+AX12*$I$12)/$I$10)</f>
        <v>1</v>
      </c>
      <c r="AY10" s="234">
        <f t="shared" ref="AY10:AY11" si="464">IF((+AY24*$I$24+AY22*$I$22+AY20*$I$20+AY18*$I$18+AY16*$I$16+AY14*$I$14+AY12*$I$12)/$I$10&gt;100%,100%, (+AY24*$I$24+AY22*$I$22+AY20*$I$20+AY18*$I$18+AY16*$I$16+AY14*$I$14+AY12*$I$12)/$I$10)</f>
        <v>1</v>
      </c>
      <c r="AZ10" s="234">
        <f t="shared" ref="AZ10:AZ11" si="465">IF((+AZ24*$I$24+AZ22*$I$22+AZ20*$I$20+AZ18*$I$18+AZ16*$I$16+AZ14*$I$14+AZ12*$I$12)/$I$10&gt;100%,100%, (+AZ24*$I$24+AZ22*$I$22+AZ20*$I$20+AZ18*$I$18+AZ16*$I$16+AZ14*$I$14+AZ12*$I$12)/$I$10)</f>
        <v>1</v>
      </c>
      <c r="BA10" s="234">
        <f t="shared" ref="BA10:BA11" si="466">IF((+BA24*$I$24+BA22*$I$22+BA20*$I$20+BA18*$I$18+BA16*$I$16+BA14*$I$14+BA12*$I$12)/$I$10&gt;100%,100%, (+BA24*$I$24+BA22*$I$22+BA20*$I$20+BA18*$I$18+BA16*$I$16+BA14*$I$14+BA12*$I$12)/$I$10)</f>
        <v>1</v>
      </c>
      <c r="BB10" s="234">
        <f t="shared" ref="BB10:BB11" si="467">IF((+BB24*$I$24+BB22*$I$22+BB20*$I$20+BB18*$I$18+BB16*$I$16+BB14*$I$14+BB12*$I$12)/$I$10&gt;100%,100%, (+BB24*$I$24+BB22*$I$22+BB20*$I$20+BB18*$I$18+BB16*$I$16+BB14*$I$14+BB12*$I$12)/$I$10)</f>
        <v>1</v>
      </c>
      <c r="BC10" s="234">
        <f t="shared" ref="BC10:BC11" si="468">IF((+BC24*$I$24+BC22*$I$22+BC20*$I$20+BC18*$I$18+BC16*$I$16+BC14*$I$14+BC12*$I$12)/$I$10&gt;100%,100%, (+BC24*$I$24+BC22*$I$22+BC20*$I$20+BC18*$I$18+BC16*$I$16+BC14*$I$14+BC12*$I$12)/$I$10)</f>
        <v>1</v>
      </c>
      <c r="BD10" s="234">
        <f t="shared" ref="BD10:BD11" si="469">IF((+BD24*$I$24+BD22*$I$22+BD20*$I$20+BD18*$I$18+BD16*$I$16+BD14*$I$14+BD12*$I$12)/$I$10&gt;100%,100%, (+BD24*$I$24+BD22*$I$22+BD20*$I$20+BD18*$I$18+BD16*$I$16+BD14*$I$14+BD12*$I$12)/$I$10)</f>
        <v>1</v>
      </c>
      <c r="BE10" s="234">
        <f t="shared" ref="BE10:BE11" si="470">IF((+BE24*$I$24+BE22*$I$22+BE20*$I$20+BE18*$I$18+BE16*$I$16+BE14*$I$14+BE12*$I$12)/$I$10&gt;100%,100%, (+BE24*$I$24+BE22*$I$22+BE20*$I$20+BE18*$I$18+BE16*$I$16+BE14*$I$14+BE12*$I$12)/$I$10)</f>
        <v>1</v>
      </c>
      <c r="BF10" s="234">
        <f t="shared" ref="BF10:BF11" si="471">IF((+BF24*$I$24+BF22*$I$22+BF20*$I$20+BF18*$I$18+BF16*$I$16+BF14*$I$14+BF12*$I$12)/$I$10&gt;100%,100%, (+BF24*$I$24+BF22*$I$22+BF20*$I$20+BF18*$I$18+BF16*$I$16+BF14*$I$14+BF12*$I$12)/$I$10)</f>
        <v>1</v>
      </c>
      <c r="BG10" s="234">
        <f t="shared" ref="BG10:BG11" si="472">IF((+BG24*$I$24+BG22*$I$22+BG20*$I$20+BG18*$I$18+BG16*$I$16+BG14*$I$14+BG12*$I$12)/$I$10&gt;100%,100%, (+BG24*$I$24+BG22*$I$22+BG20*$I$20+BG18*$I$18+BG16*$I$16+BG14*$I$14+BG12*$I$12)/$I$10)</f>
        <v>1</v>
      </c>
      <c r="BH10" s="234">
        <f t="shared" ref="BH10:BH11" si="473">IF((+BH24*$I$24+BH22*$I$22+BH20*$I$20+BH18*$I$18+BH16*$I$16+BH14*$I$14+BH12*$I$12)/$I$10&gt;100%,100%, (+BH24*$I$24+BH22*$I$22+BH20*$I$20+BH18*$I$18+BH16*$I$16+BH14*$I$14+BH12*$I$12)/$I$10)</f>
        <v>1</v>
      </c>
      <c r="BI10" s="234">
        <f t="shared" ref="BI10:BI11" si="474">IF((+BI24*$I$24+BI22*$I$22+BI20*$I$20+BI18*$I$18+BI16*$I$16+BI14*$I$14+BI12*$I$12)/$I$10&gt;100%,100%, (+BI24*$I$24+BI22*$I$22+BI20*$I$20+BI18*$I$18+BI16*$I$16+BI14*$I$14+BI12*$I$12)/$I$10)</f>
        <v>1</v>
      </c>
      <c r="BJ10" s="234">
        <f t="shared" ref="BJ10:BJ11" si="475">IF((+BJ24*$I$24+BJ22*$I$22+BJ20*$I$20+BJ18*$I$18+BJ16*$I$16+BJ14*$I$14+BJ12*$I$12)/$I$10&gt;100%,100%, (+BJ24*$I$24+BJ22*$I$22+BJ20*$I$20+BJ18*$I$18+BJ16*$I$16+BJ14*$I$14+BJ12*$I$12)/$I$10)</f>
        <v>1</v>
      </c>
      <c r="BK10" s="234">
        <f t="shared" ref="BK10:BK11" si="476">IF((+BK24*$I$24+BK22*$I$22+BK20*$I$20+BK18*$I$18+BK16*$I$16+BK14*$I$14+BK12*$I$12)/$I$10&gt;100%,100%, (+BK24*$I$24+BK22*$I$22+BK20*$I$20+BK18*$I$18+BK16*$I$16+BK14*$I$14+BK12*$I$12)/$I$10)</f>
        <v>1</v>
      </c>
      <c r="BL10" s="234">
        <f t="shared" ref="BL10:BL11" si="477">IF((+BL24*$I$24+BL22*$I$22+BL20*$I$20+BL18*$I$18+BL16*$I$16+BL14*$I$14+BL12*$I$12)/$I$10&gt;100%,100%, (+BL24*$I$24+BL22*$I$22+BL20*$I$20+BL18*$I$18+BL16*$I$16+BL14*$I$14+BL12*$I$12)/$I$10)</f>
        <v>1</v>
      </c>
      <c r="BM10" s="234">
        <f t="shared" ref="BM10:BM11" si="478">IF((+BM24*$I$24+BM22*$I$22+BM20*$I$20+BM18*$I$18+BM16*$I$16+BM14*$I$14+BM12*$I$12)/$I$10&gt;100%,100%, (+BM24*$I$24+BM22*$I$22+BM20*$I$20+BM18*$I$18+BM16*$I$16+BM14*$I$14+BM12*$I$12)/$I$10)</f>
        <v>1</v>
      </c>
      <c r="BN10" s="234">
        <f t="shared" ref="BN10:BN11" si="479">IF((+BN24*$I$24+BN22*$I$22+BN20*$I$20+BN18*$I$18+BN16*$I$16+BN14*$I$14+BN12*$I$12)/$I$10&gt;100%,100%, (+BN24*$I$24+BN22*$I$22+BN20*$I$20+BN18*$I$18+BN16*$I$16+BN14*$I$14+BN12*$I$12)/$I$10)</f>
        <v>1</v>
      </c>
      <c r="BO10" s="234">
        <f t="shared" ref="BO10:BO11" si="480">IF((+BO24*$I$24+BO22*$I$22+BO20*$I$20+BO18*$I$18+BO16*$I$16+BO14*$I$14+BO12*$I$12)/$I$10&gt;100%,100%, (+BO24*$I$24+BO22*$I$22+BO20*$I$20+BO18*$I$18+BO16*$I$16+BO14*$I$14+BO12*$I$12)/$I$10)</f>
        <v>1</v>
      </c>
      <c r="BP10" s="234">
        <f t="shared" ref="BP10:BP11" si="481">IF((+BP24*$I$24+BP22*$I$22+BP20*$I$20+BP18*$I$18+BP16*$I$16+BP14*$I$14+BP12*$I$12)/$I$10&gt;100%,100%, (+BP24*$I$24+BP22*$I$22+BP20*$I$20+BP18*$I$18+BP16*$I$16+BP14*$I$14+BP12*$I$12)/$I$10)</f>
        <v>1</v>
      </c>
      <c r="BQ10" s="234">
        <f t="shared" ref="BQ10:BQ11" si="482">IF((+BQ24*$I$24+BQ22*$I$22+BQ20*$I$20+BQ18*$I$18+BQ16*$I$16+BQ14*$I$14+BQ12*$I$12)/$I$10&gt;100%,100%, (+BQ24*$I$24+BQ22*$I$22+BQ20*$I$20+BQ18*$I$18+BQ16*$I$16+BQ14*$I$14+BQ12*$I$12)/$I$10)</f>
        <v>1</v>
      </c>
      <c r="BR10" s="234">
        <f t="shared" ref="BR10:BR11" si="483">IF((+BR24*$I$24+BR22*$I$22+BR20*$I$20+BR18*$I$18+BR16*$I$16+BR14*$I$14+BR12*$I$12)/$I$10&gt;100%,100%, (+BR24*$I$24+BR22*$I$22+BR20*$I$20+BR18*$I$18+BR16*$I$16+BR14*$I$14+BR12*$I$12)/$I$10)</f>
        <v>1</v>
      </c>
      <c r="BS10" s="234">
        <f t="shared" ref="BS10:BS11" si="484">IF((+BS24*$I$24+BS22*$I$22+BS20*$I$20+BS18*$I$18+BS16*$I$16+BS14*$I$14+BS12*$I$12)/$I$10&gt;100%,100%, (+BS24*$I$24+BS22*$I$22+BS20*$I$20+BS18*$I$18+BS16*$I$16+BS14*$I$14+BS12*$I$12)/$I$10)</f>
        <v>1</v>
      </c>
      <c r="BT10" s="234">
        <f t="shared" ref="BT10:BT11" si="485">IF((+BT24*$I$24+BT22*$I$22+BT20*$I$20+BT18*$I$18+BT16*$I$16+BT14*$I$14+BT12*$I$12)/$I$10&gt;100%,100%, (+BT24*$I$24+BT22*$I$22+BT20*$I$20+BT18*$I$18+BT16*$I$16+BT14*$I$14+BT12*$I$12)/$I$10)</f>
        <v>1</v>
      </c>
      <c r="BU10" s="234">
        <f t="shared" ref="BU10:BU11" si="486">IF((+BU24*$I$24+BU22*$I$22+BU20*$I$20+BU18*$I$18+BU16*$I$16+BU14*$I$14+BU12*$I$12)/$I$10&gt;100%,100%, (+BU24*$I$24+BU22*$I$22+BU20*$I$20+BU18*$I$18+BU16*$I$16+BU14*$I$14+BU12*$I$12)/$I$10)</f>
        <v>1</v>
      </c>
      <c r="BV10" s="234">
        <f t="shared" ref="BV10:BV11" si="487">IF((+BV24*$I$24+BV22*$I$22+BV20*$I$20+BV18*$I$18+BV16*$I$16+BV14*$I$14+BV12*$I$12)/$I$10&gt;100%,100%, (+BV24*$I$24+BV22*$I$22+BV20*$I$20+BV18*$I$18+BV16*$I$16+BV14*$I$14+BV12*$I$12)/$I$10)</f>
        <v>1</v>
      </c>
      <c r="BW10" s="234">
        <f t="shared" ref="BW10:BW11" si="488">IF((+BW24*$I$24+BW22*$I$22+BW20*$I$20+BW18*$I$18+BW16*$I$16+BW14*$I$14+BW12*$I$12)/$I$10&gt;100%,100%, (+BW24*$I$24+BW22*$I$22+BW20*$I$20+BW18*$I$18+BW16*$I$16+BW14*$I$14+BW12*$I$12)/$I$10)</f>
        <v>1</v>
      </c>
      <c r="BX10" s="234">
        <f t="shared" ref="BX10:BX11" si="489">IF((+BX24*$I$24+BX22*$I$22+BX20*$I$20+BX18*$I$18+BX16*$I$16+BX14*$I$14+BX12*$I$12)/$I$10&gt;100%,100%, (+BX24*$I$24+BX22*$I$22+BX20*$I$20+BX18*$I$18+BX16*$I$16+BX14*$I$14+BX12*$I$12)/$I$10)</f>
        <v>1</v>
      </c>
      <c r="BY10" s="234">
        <f t="shared" ref="BY10:BY11" si="490">IF((+BY24*$I$24+BY22*$I$22+BY20*$I$20+BY18*$I$18+BY16*$I$16+BY14*$I$14+BY12*$I$12)/$I$10&gt;100%,100%, (+BY24*$I$24+BY22*$I$22+BY20*$I$20+BY18*$I$18+BY16*$I$16+BY14*$I$14+BY12*$I$12)/$I$10)</f>
        <v>1</v>
      </c>
      <c r="BZ10" s="234">
        <f t="shared" ref="BZ10:BZ11" si="491">IF((+BZ24*$I$24+BZ22*$I$22+BZ20*$I$20+BZ18*$I$18+BZ16*$I$16+BZ14*$I$14+BZ12*$I$12)/$I$10&gt;100%,100%, (+BZ24*$I$24+BZ22*$I$22+BZ20*$I$20+BZ18*$I$18+BZ16*$I$16+BZ14*$I$14+BZ12*$I$12)/$I$10)</f>
        <v>1</v>
      </c>
      <c r="CA10" s="234">
        <f t="shared" ref="CA10:CA11" si="492">IF((+CA24*$I$24+CA22*$I$22+CA20*$I$20+CA18*$I$18+CA16*$I$16+CA14*$I$14+CA12*$I$12)/$I$10&gt;100%,100%, (+CA24*$I$24+CA22*$I$22+CA20*$I$20+CA18*$I$18+CA16*$I$16+CA14*$I$14+CA12*$I$12)/$I$10)</f>
        <v>1</v>
      </c>
      <c r="CB10" s="234">
        <f t="shared" ref="CB10:CB11" si="493">IF((+CB24*$I$24+CB22*$I$22+CB20*$I$20+CB18*$I$18+CB16*$I$16+CB14*$I$14+CB12*$I$12)/$I$10&gt;100%,100%, (+CB24*$I$24+CB22*$I$22+CB20*$I$20+CB18*$I$18+CB16*$I$16+CB14*$I$14+CB12*$I$12)/$I$10)</f>
        <v>1</v>
      </c>
      <c r="CC10" s="234">
        <f t="shared" ref="CC10:CC11" si="494">IF((+CC24*$I$24+CC22*$I$22+CC20*$I$20+CC18*$I$18+CC16*$I$16+CC14*$I$14+CC12*$I$12)/$I$10&gt;100%,100%, (+CC24*$I$24+CC22*$I$22+CC20*$I$20+CC18*$I$18+CC16*$I$16+CC14*$I$14+CC12*$I$12)/$I$10)</f>
        <v>1</v>
      </c>
      <c r="CD10" s="234">
        <f t="shared" ref="CD10:CD11" si="495">IF((+CD24*$I$24+CD22*$I$22+CD20*$I$20+CD18*$I$18+CD16*$I$16+CD14*$I$14+CD12*$I$12)/$I$10&gt;100%,100%, (+CD24*$I$24+CD22*$I$22+CD20*$I$20+CD18*$I$18+CD16*$I$16+CD14*$I$14+CD12*$I$12)/$I$10)</f>
        <v>1</v>
      </c>
      <c r="CE10" s="234">
        <f t="shared" ref="CE10:CE11" si="496">IF((+CE24*$I$24+CE22*$I$22+CE20*$I$20+CE18*$I$18+CE16*$I$16+CE14*$I$14+CE12*$I$12)/$I$10&gt;100%,100%, (+CE24*$I$24+CE22*$I$22+CE20*$I$20+CE18*$I$18+CE16*$I$16+CE14*$I$14+CE12*$I$12)/$I$10)</f>
        <v>1</v>
      </c>
      <c r="CF10" s="234">
        <f t="shared" ref="CF10:CF11" si="497">IF((+CF24*$I$24+CF22*$I$22+CF20*$I$20+CF18*$I$18+CF16*$I$16+CF14*$I$14+CF12*$I$12)/$I$10&gt;100%,100%, (+CF24*$I$24+CF22*$I$22+CF20*$I$20+CF18*$I$18+CF16*$I$16+CF14*$I$14+CF12*$I$12)/$I$10)</f>
        <v>1</v>
      </c>
      <c r="CG10" s="234">
        <f t="shared" ref="CG10:CG11" si="498">IF((+CG24*$I$24+CG22*$I$22+CG20*$I$20+CG18*$I$18+CG16*$I$16+CG14*$I$14+CG12*$I$12)/$I$10&gt;100%,100%, (+CG24*$I$24+CG22*$I$22+CG20*$I$20+CG18*$I$18+CG16*$I$16+CG14*$I$14+CG12*$I$12)/$I$10)</f>
        <v>1</v>
      </c>
      <c r="CH10" s="234">
        <f t="shared" ref="CH10:CH11" si="499">IF((+CH24*$I$24+CH22*$I$22+CH20*$I$20+CH18*$I$18+CH16*$I$16+CH14*$I$14+CH12*$I$12)/$I$10&gt;100%,100%, (+CH24*$I$24+CH22*$I$22+CH20*$I$20+CH18*$I$18+CH16*$I$16+CH14*$I$14+CH12*$I$12)/$I$10)</f>
        <v>1</v>
      </c>
      <c r="CI10" s="234">
        <f t="shared" ref="CI10:CI11" si="500">IF((+CI24*$I$24+CI22*$I$22+CI20*$I$20+CI18*$I$18+CI16*$I$16+CI14*$I$14+CI12*$I$12)/$I$10&gt;100%,100%, (+CI24*$I$24+CI22*$I$22+CI20*$I$20+CI18*$I$18+CI16*$I$16+CI14*$I$14+CI12*$I$12)/$I$10)</f>
        <v>1</v>
      </c>
      <c r="CJ10" s="234">
        <f t="shared" ref="CJ10:CJ11" si="501">IF((+CJ24*$I$24+CJ22*$I$22+CJ20*$I$20+CJ18*$I$18+CJ16*$I$16+CJ14*$I$14+CJ12*$I$12)/$I$10&gt;100%,100%, (+CJ24*$I$24+CJ22*$I$22+CJ20*$I$20+CJ18*$I$18+CJ16*$I$16+CJ14*$I$14+CJ12*$I$12)/$I$10)</f>
        <v>1</v>
      </c>
      <c r="CK10" s="234">
        <f t="shared" ref="CK10:CK11" si="502">IF((+CK24*$I$24+CK22*$I$22+CK20*$I$20+CK18*$I$18+CK16*$I$16+CK14*$I$14+CK12*$I$12)/$I$10&gt;100%,100%, (+CK24*$I$24+CK22*$I$22+CK20*$I$20+CK18*$I$18+CK16*$I$16+CK14*$I$14+CK12*$I$12)/$I$10)</f>
        <v>1</v>
      </c>
      <c r="CL10" s="234">
        <f t="shared" ref="CL10:CL11" si="503">IF((+CL24*$I$24+CL22*$I$22+CL20*$I$20+CL18*$I$18+CL16*$I$16+CL14*$I$14+CL12*$I$12)/$I$10&gt;100%,100%, (+CL24*$I$24+CL22*$I$22+CL20*$I$20+CL18*$I$18+CL16*$I$16+CL14*$I$14+CL12*$I$12)/$I$10)</f>
        <v>1</v>
      </c>
      <c r="CM10" s="234">
        <f t="shared" ref="CM10:CM11" si="504">IF((+CM24*$I$24+CM22*$I$22+CM20*$I$20+CM18*$I$18+CM16*$I$16+CM14*$I$14+CM12*$I$12)/$I$10&gt;100%,100%, (+CM24*$I$24+CM22*$I$22+CM20*$I$20+CM18*$I$18+CM16*$I$16+CM14*$I$14+CM12*$I$12)/$I$10)</f>
        <v>1</v>
      </c>
      <c r="CN10" s="234">
        <f t="shared" ref="CN10:CN11" si="505">IF((+CN24*$I$24+CN22*$I$22+CN20*$I$20+CN18*$I$18+CN16*$I$16+CN14*$I$14+CN12*$I$12)/$I$10&gt;100%,100%, (+CN24*$I$24+CN22*$I$22+CN20*$I$20+CN18*$I$18+CN16*$I$16+CN14*$I$14+CN12*$I$12)/$I$10)</f>
        <v>1</v>
      </c>
      <c r="CO10" s="234">
        <f t="shared" ref="CO10:CO11" si="506">IF((+CO24*$I$24+CO22*$I$22+CO20*$I$20+CO18*$I$18+CO16*$I$16+CO14*$I$14+CO12*$I$12)/$I$10&gt;100%,100%, (+CO24*$I$24+CO22*$I$22+CO20*$I$20+CO18*$I$18+CO16*$I$16+CO14*$I$14+CO12*$I$12)/$I$10)</f>
        <v>1</v>
      </c>
      <c r="CP10" s="234">
        <f t="shared" ref="CP10:CP11" si="507">IF((+CP24*$I$24+CP22*$I$22+CP20*$I$20+CP18*$I$18+CP16*$I$16+CP14*$I$14+CP12*$I$12)/$I$10&gt;100%,100%, (+CP24*$I$24+CP22*$I$22+CP20*$I$20+CP18*$I$18+CP16*$I$16+CP14*$I$14+CP12*$I$12)/$I$10)</f>
        <v>1</v>
      </c>
      <c r="CQ10" s="234">
        <f t="shared" ref="CQ10:CQ11" si="508">IF((+CQ24*$I$24+CQ22*$I$22+CQ20*$I$20+CQ18*$I$18+CQ16*$I$16+CQ14*$I$14+CQ12*$I$12)/$I$10&gt;100%,100%, (+CQ24*$I$24+CQ22*$I$22+CQ20*$I$20+CQ18*$I$18+CQ16*$I$16+CQ14*$I$14+CQ12*$I$12)/$I$10)</f>
        <v>1</v>
      </c>
      <c r="CR10" s="234">
        <f t="shared" ref="CR10:CR11" si="509">IF((+CR24*$I$24+CR22*$I$22+CR20*$I$20+CR18*$I$18+CR16*$I$16+CR14*$I$14+CR12*$I$12)/$I$10&gt;100%,100%, (+CR24*$I$24+CR22*$I$22+CR20*$I$20+CR18*$I$18+CR16*$I$16+CR14*$I$14+CR12*$I$12)/$I$10)</f>
        <v>1</v>
      </c>
      <c r="CS10" s="234">
        <f t="shared" ref="CS10:CS11" si="510">IF((+CS24*$I$24+CS22*$I$22+CS20*$I$20+CS18*$I$18+CS16*$I$16+CS14*$I$14+CS12*$I$12)/$I$10&gt;100%,100%, (+CS24*$I$24+CS22*$I$22+CS20*$I$20+CS18*$I$18+CS16*$I$16+CS14*$I$14+CS12*$I$12)/$I$10)</f>
        <v>1</v>
      </c>
      <c r="CT10" s="234">
        <f t="shared" ref="CT10:CT11" si="511">IF((+CT24*$I$24+CT22*$I$22+CT20*$I$20+CT18*$I$18+CT16*$I$16+CT14*$I$14+CT12*$I$12)/$I$10&gt;100%,100%, (+CT24*$I$24+CT22*$I$22+CT20*$I$20+CT18*$I$18+CT16*$I$16+CT14*$I$14+CT12*$I$12)/$I$10)</f>
        <v>1</v>
      </c>
      <c r="CU10" s="234">
        <f t="shared" ref="CU10:CU11" si="512">IF((+CU24*$I$24+CU22*$I$22+CU20*$I$20+CU18*$I$18+CU16*$I$16+CU14*$I$14+CU12*$I$12)/$I$10&gt;100%,100%, (+CU24*$I$24+CU22*$I$22+CU20*$I$20+CU18*$I$18+CU16*$I$16+CU14*$I$14+CU12*$I$12)/$I$10)</f>
        <v>1</v>
      </c>
      <c r="CV10" s="234">
        <f t="shared" ref="CV10:CV11" si="513">IF((+CV24*$I$24+CV22*$I$22+CV20*$I$20+CV18*$I$18+CV16*$I$16+CV14*$I$14+CV12*$I$12)/$I$10&gt;100%,100%, (+CV24*$I$24+CV22*$I$22+CV20*$I$20+CV18*$I$18+CV16*$I$16+CV14*$I$14+CV12*$I$12)/$I$10)</f>
        <v>1</v>
      </c>
      <c r="CW10" s="234">
        <f t="shared" ref="CW10:CW11" si="514">IF((+CW24*$I$24+CW22*$I$22+CW20*$I$20+CW18*$I$18+CW16*$I$16+CW14*$I$14+CW12*$I$12)/$I$10&gt;100%,100%, (+CW24*$I$24+CW22*$I$22+CW20*$I$20+CW18*$I$18+CW16*$I$16+CW14*$I$14+CW12*$I$12)/$I$10)</f>
        <v>1</v>
      </c>
      <c r="CX10" s="234">
        <f t="shared" ref="CX10:CX11" si="515">IF((+CX24*$I$24+CX22*$I$22+CX20*$I$20+CX18*$I$18+CX16*$I$16+CX14*$I$14+CX12*$I$12)/$I$10&gt;100%,100%, (+CX24*$I$24+CX22*$I$22+CX20*$I$20+CX18*$I$18+CX16*$I$16+CX14*$I$14+CX12*$I$12)/$I$10)</f>
        <v>1</v>
      </c>
      <c r="CY10" s="234">
        <f t="shared" ref="CY10:CY11" si="516">IF((+CY24*$I$24+CY22*$I$22+CY20*$I$20+CY18*$I$18+CY16*$I$16+CY14*$I$14+CY12*$I$12)/$I$10&gt;100%,100%, (+CY24*$I$24+CY22*$I$22+CY20*$I$20+CY18*$I$18+CY16*$I$16+CY14*$I$14+CY12*$I$12)/$I$10)</f>
        <v>1</v>
      </c>
      <c r="CZ10" s="234">
        <f t="shared" ref="CZ10:CZ11" si="517">IF((+CZ24*$I$24+CZ22*$I$22+CZ20*$I$20+CZ18*$I$18+CZ16*$I$16+CZ14*$I$14+CZ12*$I$12)/$I$10&gt;100%,100%, (+CZ24*$I$24+CZ22*$I$22+CZ20*$I$20+CZ18*$I$18+CZ16*$I$16+CZ14*$I$14+CZ12*$I$12)/$I$10)</f>
        <v>1</v>
      </c>
      <c r="DA10" s="234">
        <f t="shared" ref="DA10:DA11" si="518">IF((+DA24*$I$24+DA22*$I$22+DA20*$I$20+DA18*$I$18+DA16*$I$16+DA14*$I$14+DA12*$I$12)/$I$10&gt;100%,100%, (+DA24*$I$24+DA22*$I$22+DA20*$I$20+DA18*$I$18+DA16*$I$16+DA14*$I$14+DA12*$I$12)/$I$10)</f>
        <v>1</v>
      </c>
      <c r="DB10" s="234">
        <f t="shared" ref="DB10:DB11" si="519">IF((+DB24*$I$24+DB22*$I$22+DB20*$I$20+DB18*$I$18+DB16*$I$16+DB14*$I$14+DB12*$I$12)/$I$10&gt;100%,100%, (+DB24*$I$24+DB22*$I$22+DB20*$I$20+DB18*$I$18+DB16*$I$16+DB14*$I$14+DB12*$I$12)/$I$10)</f>
        <v>1</v>
      </c>
      <c r="DC10" s="234">
        <f t="shared" ref="DC10:DC11" si="520">IF((+DC24*$I$24+DC22*$I$22+DC20*$I$20+DC18*$I$18+DC16*$I$16+DC14*$I$14+DC12*$I$12)/$I$10&gt;100%,100%, (+DC24*$I$24+DC22*$I$22+DC20*$I$20+DC18*$I$18+DC16*$I$16+DC14*$I$14+DC12*$I$12)/$I$10)</f>
        <v>1</v>
      </c>
      <c r="DD10" s="234">
        <f t="shared" ref="DD10:DD11" si="521">IF((+DD24*$I$24+DD22*$I$22+DD20*$I$20+DD18*$I$18+DD16*$I$16+DD14*$I$14+DD12*$I$12)/$I$10&gt;100%,100%, (+DD24*$I$24+DD22*$I$22+DD20*$I$20+DD18*$I$18+DD16*$I$16+DD14*$I$14+DD12*$I$12)/$I$10)</f>
        <v>1</v>
      </c>
      <c r="DE10" s="234">
        <f t="shared" ref="DE10:DE11" si="522">IF((+DE24*$I$24+DE22*$I$22+DE20*$I$20+DE18*$I$18+DE16*$I$16+DE14*$I$14+DE12*$I$12)/$I$10&gt;100%,100%, (+DE24*$I$24+DE22*$I$22+DE20*$I$20+DE18*$I$18+DE16*$I$16+DE14*$I$14+DE12*$I$12)/$I$10)</f>
        <v>1</v>
      </c>
      <c r="DF10" s="234">
        <f t="shared" ref="DF10:DF11" si="523">IF((+DF24*$I$24+DF22*$I$22+DF20*$I$20+DF18*$I$18+DF16*$I$16+DF14*$I$14+DF12*$I$12)/$I$10&gt;100%,100%, (+DF24*$I$24+DF22*$I$22+DF20*$I$20+DF18*$I$18+DF16*$I$16+DF14*$I$14+DF12*$I$12)/$I$10)</f>
        <v>1</v>
      </c>
      <c r="DG10" s="234">
        <f t="shared" ref="DG10:DG11" si="524">IF((+DG24*$I$24+DG22*$I$22+DG20*$I$20+DG18*$I$18+DG16*$I$16+DG14*$I$14+DG12*$I$12)/$I$10&gt;100%,100%, (+DG24*$I$24+DG22*$I$22+DG20*$I$20+DG18*$I$18+DG16*$I$16+DG14*$I$14+DG12*$I$12)/$I$10)</f>
        <v>1</v>
      </c>
      <c r="DH10" s="234">
        <f t="shared" ref="DH10:DH11" si="525">IF((+DH24*$I$24+DH22*$I$22+DH20*$I$20+DH18*$I$18+DH16*$I$16+DH14*$I$14+DH12*$I$12)/$I$10&gt;100%,100%, (+DH24*$I$24+DH22*$I$22+DH20*$I$20+DH18*$I$18+DH16*$I$16+DH14*$I$14+DH12*$I$12)/$I$10)</f>
        <v>1</v>
      </c>
      <c r="DI10" s="234">
        <f t="shared" ref="DI10:DI11" si="526">IF((+DI24*$I$24+DI22*$I$22+DI20*$I$20+DI18*$I$18+DI16*$I$16+DI14*$I$14+DI12*$I$12)/$I$10&gt;100%,100%, (+DI24*$I$24+DI22*$I$22+DI20*$I$20+DI18*$I$18+DI16*$I$16+DI14*$I$14+DI12*$I$12)/$I$10)</f>
        <v>1</v>
      </c>
      <c r="DJ10" s="234">
        <f t="shared" ref="DJ10:DJ11" si="527">IF((+DJ24*$I$24+DJ22*$I$22+DJ20*$I$20+DJ18*$I$18+DJ16*$I$16+DJ14*$I$14+DJ12*$I$12)/$I$10&gt;100%,100%, (+DJ24*$I$24+DJ22*$I$22+DJ20*$I$20+DJ18*$I$18+DJ16*$I$16+DJ14*$I$14+DJ12*$I$12)/$I$10)</f>
        <v>1</v>
      </c>
      <c r="DK10" s="234">
        <f t="shared" ref="DK10:DK11" si="528">IF((+DK24*$I$24+DK22*$I$22+DK20*$I$20+DK18*$I$18+DK16*$I$16+DK14*$I$14+DK12*$I$12)/$I$10&gt;100%,100%, (+DK24*$I$24+DK22*$I$22+DK20*$I$20+DK18*$I$18+DK16*$I$16+DK14*$I$14+DK12*$I$12)/$I$10)</f>
        <v>1</v>
      </c>
      <c r="DL10" s="234">
        <f t="shared" ref="DL10:DL11" si="529">IF((+DL24*$I$24+DL22*$I$22+DL20*$I$20+DL18*$I$18+DL16*$I$16+DL14*$I$14+DL12*$I$12)/$I$10&gt;100%,100%, (+DL24*$I$24+DL22*$I$22+DL20*$I$20+DL18*$I$18+DL16*$I$16+DL14*$I$14+DL12*$I$12)/$I$10)</f>
        <v>1</v>
      </c>
      <c r="DM10" s="234">
        <f t="shared" ref="DM10:DM11" si="530">IF((+DM24*$I$24+DM22*$I$22+DM20*$I$20+DM18*$I$18+DM16*$I$16+DM14*$I$14+DM12*$I$12)/$I$10&gt;100%,100%, (+DM24*$I$24+DM22*$I$22+DM20*$I$20+DM18*$I$18+DM16*$I$16+DM14*$I$14+DM12*$I$12)/$I$10)</f>
        <v>1</v>
      </c>
      <c r="DN10" s="234">
        <f t="shared" ref="DN10:DN11" si="531">IF((+DN24*$I$24+DN22*$I$22+DN20*$I$20+DN18*$I$18+DN16*$I$16+DN14*$I$14+DN12*$I$12)/$I$10&gt;100%,100%, (+DN24*$I$24+DN22*$I$22+DN20*$I$20+DN18*$I$18+DN16*$I$16+DN14*$I$14+DN12*$I$12)/$I$10)</f>
        <v>1</v>
      </c>
      <c r="DO10" s="234">
        <f t="shared" ref="DO10:DO11" si="532">IF((+DO24*$I$24+DO22*$I$22+DO20*$I$20+DO18*$I$18+DO16*$I$16+DO14*$I$14+DO12*$I$12)/$I$10&gt;100%,100%, (+DO24*$I$24+DO22*$I$22+DO20*$I$20+DO18*$I$18+DO16*$I$16+DO14*$I$14+DO12*$I$12)/$I$10)</f>
        <v>1</v>
      </c>
      <c r="DP10" s="234">
        <f t="shared" ref="DP10:DP11" si="533">IF((+DP24*$I$24+DP22*$I$22+DP20*$I$20+DP18*$I$18+DP16*$I$16+DP14*$I$14+DP12*$I$12)/$I$10&gt;100%,100%, (+DP24*$I$24+DP22*$I$22+DP20*$I$20+DP18*$I$18+DP16*$I$16+DP14*$I$14+DP12*$I$12)/$I$10)</f>
        <v>1</v>
      </c>
      <c r="DQ10" s="234">
        <f t="shared" ref="DQ10:DQ11" si="534">IF((+DQ24*$I$24+DQ22*$I$22+DQ20*$I$20+DQ18*$I$18+DQ16*$I$16+DQ14*$I$14+DQ12*$I$12)/$I$10&gt;100%,100%, (+DQ24*$I$24+DQ22*$I$22+DQ20*$I$20+DQ18*$I$18+DQ16*$I$16+DQ14*$I$14+DQ12*$I$12)/$I$10)</f>
        <v>1</v>
      </c>
      <c r="DR10" s="234">
        <f t="shared" ref="DR10:DR11" si="535">IF((+DR24*$I$24+DR22*$I$22+DR20*$I$20+DR18*$I$18+DR16*$I$16+DR14*$I$14+DR12*$I$12)/$I$10&gt;100%,100%, (+DR24*$I$24+DR22*$I$22+DR20*$I$20+DR18*$I$18+DR16*$I$16+DR14*$I$14+DR12*$I$12)/$I$10)</f>
        <v>1</v>
      </c>
      <c r="DS10" s="234">
        <f t="shared" ref="DS10:DS11" si="536">IF((+DS24*$I$24+DS22*$I$22+DS20*$I$20+DS18*$I$18+DS16*$I$16+DS14*$I$14+DS12*$I$12)/$I$10&gt;100%,100%, (+DS24*$I$24+DS22*$I$22+DS20*$I$20+DS18*$I$18+DS16*$I$16+DS14*$I$14+DS12*$I$12)/$I$10)</f>
        <v>1</v>
      </c>
      <c r="DT10" s="234">
        <f t="shared" ref="DT10:DT11" si="537">IF((+DT24*$I$24+DT22*$I$22+DT20*$I$20+DT18*$I$18+DT16*$I$16+DT14*$I$14+DT12*$I$12)/$I$10&gt;100%,100%, (+DT24*$I$24+DT22*$I$22+DT20*$I$20+DT18*$I$18+DT16*$I$16+DT14*$I$14+DT12*$I$12)/$I$10)</f>
        <v>1</v>
      </c>
      <c r="DU10" s="234">
        <f t="shared" ref="DU10:DU11" si="538">IF((+DU24*$I$24+DU22*$I$22+DU20*$I$20+DU18*$I$18+DU16*$I$16+DU14*$I$14+DU12*$I$12)/$I$10&gt;100%,100%, (+DU24*$I$24+DU22*$I$22+DU20*$I$20+DU18*$I$18+DU16*$I$16+DU14*$I$14+DU12*$I$12)/$I$10)</f>
        <v>1</v>
      </c>
      <c r="DV10" s="234">
        <f t="shared" ref="DV10:DV11" si="539">IF((+DV24*$I$24+DV22*$I$22+DV20*$I$20+DV18*$I$18+DV16*$I$16+DV14*$I$14+DV12*$I$12)/$I$10&gt;100%,100%, (+DV24*$I$24+DV22*$I$22+DV20*$I$20+DV18*$I$18+DV16*$I$16+DV14*$I$14+DV12*$I$12)/$I$10)</f>
        <v>1</v>
      </c>
      <c r="DW10" s="234">
        <f t="shared" ref="DW10:DW11" si="540">IF((+DW24*$I$24+DW22*$I$22+DW20*$I$20+DW18*$I$18+DW16*$I$16+DW14*$I$14+DW12*$I$12)/$I$10&gt;100%,100%, (+DW24*$I$24+DW22*$I$22+DW20*$I$20+DW18*$I$18+DW16*$I$16+DW14*$I$14+DW12*$I$12)/$I$10)</f>
        <v>1</v>
      </c>
      <c r="DX10" s="234">
        <f t="shared" ref="DX10:DX11" si="541">IF((+DX24*$I$24+DX22*$I$22+DX20*$I$20+DX18*$I$18+DX16*$I$16+DX14*$I$14+DX12*$I$12)/$I$10&gt;100%,100%, (+DX24*$I$24+DX22*$I$22+DX20*$I$20+DX18*$I$18+DX16*$I$16+DX14*$I$14+DX12*$I$12)/$I$10)</f>
        <v>1</v>
      </c>
      <c r="DY10" s="234">
        <f t="shared" ref="DY10:DY11" si="542">IF((+DY24*$I$24+DY22*$I$22+DY20*$I$20+DY18*$I$18+DY16*$I$16+DY14*$I$14+DY12*$I$12)/$I$10&gt;100%,100%, (+DY24*$I$24+DY22*$I$22+DY20*$I$20+DY18*$I$18+DY16*$I$16+DY14*$I$14+DY12*$I$12)/$I$10)</f>
        <v>1</v>
      </c>
      <c r="DZ10" s="234">
        <f t="shared" ref="DZ10:DZ11" si="543">IF((+DZ24*$I$24+DZ22*$I$22+DZ20*$I$20+DZ18*$I$18+DZ16*$I$16+DZ14*$I$14+DZ12*$I$12)/$I$10&gt;100%,100%, (+DZ24*$I$24+DZ22*$I$22+DZ20*$I$20+DZ18*$I$18+DZ16*$I$16+DZ14*$I$14+DZ12*$I$12)/$I$10)</f>
        <v>1</v>
      </c>
      <c r="EA10" s="234">
        <f t="shared" ref="EA10:EA11" si="544">IF((+EA24*$I$24+EA22*$I$22+EA20*$I$20+EA18*$I$18+EA16*$I$16+EA14*$I$14+EA12*$I$12)/$I$10&gt;100%,100%, (+EA24*$I$24+EA22*$I$22+EA20*$I$20+EA18*$I$18+EA16*$I$16+EA14*$I$14+EA12*$I$12)/$I$10)</f>
        <v>1</v>
      </c>
      <c r="EB10" s="234">
        <f t="shared" ref="EB10:EB11" si="545">IF((+EB24*$I$24+EB22*$I$22+EB20*$I$20+EB18*$I$18+EB16*$I$16+EB14*$I$14+EB12*$I$12)/$I$10&gt;100%,100%, (+EB24*$I$24+EB22*$I$22+EB20*$I$20+EB18*$I$18+EB16*$I$16+EB14*$I$14+EB12*$I$12)/$I$10)</f>
        <v>1</v>
      </c>
      <c r="EC10" s="234">
        <f t="shared" ref="EC10:EC11" si="546">IF((+EC24*$I$24+EC22*$I$22+EC20*$I$20+EC18*$I$18+EC16*$I$16+EC14*$I$14+EC12*$I$12)/$I$10&gt;100%,100%, (+EC24*$I$24+EC22*$I$22+EC20*$I$20+EC18*$I$18+EC16*$I$16+EC14*$I$14+EC12*$I$12)/$I$10)</f>
        <v>1</v>
      </c>
      <c r="ED10" s="234">
        <f t="shared" ref="ED10:ED11" si="547">IF((+ED24*$I$24+ED22*$I$22+ED20*$I$20+ED18*$I$18+ED16*$I$16+ED14*$I$14+ED12*$I$12)/$I$10&gt;100%,100%, (+ED24*$I$24+ED22*$I$22+ED20*$I$20+ED18*$I$18+ED16*$I$16+ED14*$I$14+ED12*$I$12)/$I$10)</f>
        <v>1</v>
      </c>
      <c r="EE10" s="234">
        <f t="shared" ref="EE10:EE11" si="548">IF((+EE24*$I$24+EE22*$I$22+EE20*$I$20+EE18*$I$18+EE16*$I$16+EE14*$I$14+EE12*$I$12)/$I$10&gt;100%,100%, (+EE24*$I$24+EE22*$I$22+EE20*$I$20+EE18*$I$18+EE16*$I$16+EE14*$I$14+EE12*$I$12)/$I$10)</f>
        <v>1</v>
      </c>
      <c r="EF10" s="234">
        <f t="shared" ref="EF10:EF11" si="549">IF((+EF24*$I$24+EF22*$I$22+EF20*$I$20+EF18*$I$18+EF16*$I$16+EF14*$I$14+EF12*$I$12)/$I$10&gt;100%,100%, (+EF24*$I$24+EF22*$I$22+EF20*$I$20+EF18*$I$18+EF16*$I$16+EF14*$I$14+EF12*$I$12)/$I$10)</f>
        <v>1</v>
      </c>
      <c r="EG10" s="234">
        <f t="shared" ref="EG10:EG11" si="550">IF((+EG24*$I$24+EG22*$I$22+EG20*$I$20+EG18*$I$18+EG16*$I$16+EG14*$I$14+EG12*$I$12)/$I$10&gt;100%,100%, (+EG24*$I$24+EG22*$I$22+EG20*$I$20+EG18*$I$18+EG16*$I$16+EG14*$I$14+EG12*$I$12)/$I$10)</f>
        <v>1</v>
      </c>
      <c r="EH10" s="234">
        <f t="shared" ref="EH10:EH11" si="551">IF((+EH24*$I$24+EH22*$I$22+EH20*$I$20+EH18*$I$18+EH16*$I$16+EH14*$I$14+EH12*$I$12)/$I$10&gt;100%,100%, (+EH24*$I$24+EH22*$I$22+EH20*$I$20+EH18*$I$18+EH16*$I$16+EH14*$I$14+EH12*$I$12)/$I$10)</f>
        <v>1</v>
      </c>
      <c r="EI10" s="234">
        <f t="shared" ref="EI10:EI11" si="552">IF((+EI24*$I$24+EI22*$I$22+EI20*$I$20+EI18*$I$18+EI16*$I$16+EI14*$I$14+EI12*$I$12)/$I$10&gt;100%,100%, (+EI24*$I$24+EI22*$I$22+EI20*$I$20+EI18*$I$18+EI16*$I$16+EI14*$I$14+EI12*$I$12)/$I$10)</f>
        <v>1</v>
      </c>
      <c r="EJ10" s="234">
        <f t="shared" ref="EJ10:EJ11" si="553">IF((+EJ24*$I$24+EJ22*$I$22+EJ20*$I$20+EJ18*$I$18+EJ16*$I$16+EJ14*$I$14+EJ12*$I$12)/$I$10&gt;100%,100%, (+EJ24*$I$24+EJ22*$I$22+EJ20*$I$20+EJ18*$I$18+EJ16*$I$16+EJ14*$I$14+EJ12*$I$12)/$I$10)</f>
        <v>1</v>
      </c>
      <c r="EK10" s="234">
        <f t="shared" ref="EK10:EK11" si="554">IF((+EK24*$I$24+EK22*$I$22+EK20*$I$20+EK18*$I$18+EK16*$I$16+EK14*$I$14+EK12*$I$12)/$I$10&gt;100%,100%, (+EK24*$I$24+EK22*$I$22+EK20*$I$20+EK18*$I$18+EK16*$I$16+EK14*$I$14+EK12*$I$12)/$I$10)</f>
        <v>1</v>
      </c>
      <c r="EL10" s="234">
        <f t="shared" ref="EL10:EL11" si="555">IF((+EL24*$I$24+EL22*$I$22+EL20*$I$20+EL18*$I$18+EL16*$I$16+EL14*$I$14+EL12*$I$12)/$I$10&gt;100%,100%, (+EL24*$I$24+EL22*$I$22+EL20*$I$20+EL18*$I$18+EL16*$I$16+EL14*$I$14+EL12*$I$12)/$I$10)</f>
        <v>1</v>
      </c>
      <c r="EM10" s="234">
        <f t="shared" ref="EM10:EM11" si="556">IF((+EM24*$I$24+EM22*$I$22+EM20*$I$20+EM18*$I$18+EM16*$I$16+EM14*$I$14+EM12*$I$12)/$I$10&gt;100%,100%, (+EM24*$I$24+EM22*$I$22+EM20*$I$20+EM18*$I$18+EM16*$I$16+EM14*$I$14+EM12*$I$12)/$I$10)</f>
        <v>1</v>
      </c>
      <c r="EN10" s="234">
        <f t="shared" ref="EN10:EN11" si="557">IF((+EN24*$I$24+EN22*$I$22+EN20*$I$20+EN18*$I$18+EN16*$I$16+EN14*$I$14+EN12*$I$12)/$I$10&gt;100%,100%, (+EN24*$I$24+EN22*$I$22+EN20*$I$20+EN18*$I$18+EN16*$I$16+EN14*$I$14+EN12*$I$12)/$I$10)</f>
        <v>1</v>
      </c>
      <c r="EO10" s="234">
        <f t="shared" ref="EO10:EO11" si="558">IF((+EO24*$I$24+EO22*$I$22+EO20*$I$20+EO18*$I$18+EO16*$I$16+EO14*$I$14+EO12*$I$12)/$I$10&gt;100%,100%, (+EO24*$I$24+EO22*$I$22+EO20*$I$20+EO18*$I$18+EO16*$I$16+EO14*$I$14+EO12*$I$12)/$I$10)</f>
        <v>1</v>
      </c>
      <c r="EP10" s="234">
        <f t="shared" ref="EP10:EP11" si="559">IF((+EP24*$I$24+EP22*$I$22+EP20*$I$20+EP18*$I$18+EP16*$I$16+EP14*$I$14+EP12*$I$12)/$I$10&gt;100%,100%, (+EP24*$I$24+EP22*$I$22+EP20*$I$20+EP18*$I$18+EP16*$I$16+EP14*$I$14+EP12*$I$12)/$I$10)</f>
        <v>1</v>
      </c>
      <c r="EQ10" s="234">
        <f t="shared" ref="EQ10:EQ11" si="560">IF((+EQ24*$I$24+EQ22*$I$22+EQ20*$I$20+EQ18*$I$18+EQ16*$I$16+EQ14*$I$14+EQ12*$I$12)/$I$10&gt;100%,100%, (+EQ24*$I$24+EQ22*$I$22+EQ20*$I$20+EQ18*$I$18+EQ16*$I$16+EQ14*$I$14+EQ12*$I$12)/$I$10)</f>
        <v>1</v>
      </c>
      <c r="ER10" s="234">
        <f t="shared" ref="ER10:ER11" si="561">IF((+ER24*$I$24+ER22*$I$22+ER20*$I$20+ER18*$I$18+ER16*$I$16+ER14*$I$14+ER12*$I$12)/$I$10&gt;100%,100%, (+ER24*$I$24+ER22*$I$22+ER20*$I$20+ER18*$I$18+ER16*$I$16+ER14*$I$14+ER12*$I$12)/$I$10)</f>
        <v>1</v>
      </c>
      <c r="ES10" s="234">
        <f t="shared" ref="ES10:ES11" si="562">IF((+ES24*$I$24+ES22*$I$22+ES20*$I$20+ES18*$I$18+ES16*$I$16+ES14*$I$14+ES12*$I$12)/$I$10&gt;100%,100%, (+ES24*$I$24+ES22*$I$22+ES20*$I$20+ES18*$I$18+ES16*$I$16+ES14*$I$14+ES12*$I$12)/$I$10)</f>
        <v>1</v>
      </c>
      <c r="ET10" s="234">
        <f t="shared" ref="ET10:ET11" si="563">IF((+ET24*$I$24+ET22*$I$22+ET20*$I$20+ET18*$I$18+ET16*$I$16+ET14*$I$14+ET12*$I$12)/$I$10&gt;100%,100%, (+ET24*$I$24+ET22*$I$22+ET20*$I$20+ET18*$I$18+ET16*$I$16+ET14*$I$14+ET12*$I$12)/$I$10)</f>
        <v>1</v>
      </c>
      <c r="EU10" s="234">
        <f t="shared" ref="EU10:EU11" si="564">IF((+EU24*$I$24+EU22*$I$22+EU20*$I$20+EU18*$I$18+EU16*$I$16+EU14*$I$14+EU12*$I$12)/$I$10&gt;100%,100%, (+EU24*$I$24+EU22*$I$22+EU20*$I$20+EU18*$I$18+EU16*$I$16+EU14*$I$14+EU12*$I$12)/$I$10)</f>
        <v>1</v>
      </c>
      <c r="EV10" s="234">
        <f t="shared" ref="EV10:EV11" si="565">IF((+EV24*$I$24+EV22*$I$22+EV20*$I$20+EV18*$I$18+EV16*$I$16+EV14*$I$14+EV12*$I$12)/$I$10&gt;100%,100%, (+EV24*$I$24+EV22*$I$22+EV20*$I$20+EV18*$I$18+EV16*$I$16+EV14*$I$14+EV12*$I$12)/$I$10)</f>
        <v>1</v>
      </c>
      <c r="EW10" s="234">
        <f t="shared" ref="EW10:EW11" si="566">IF((+EW24*$I$24+EW22*$I$22+EW20*$I$20+EW18*$I$18+EW16*$I$16+EW14*$I$14+EW12*$I$12)/$I$10&gt;100%,100%, (+EW24*$I$24+EW22*$I$22+EW20*$I$20+EW18*$I$18+EW16*$I$16+EW14*$I$14+EW12*$I$12)/$I$10)</f>
        <v>1</v>
      </c>
      <c r="EX10" s="234">
        <f t="shared" ref="EX10:EX11" si="567">IF((+EX24*$I$24+EX22*$I$22+EX20*$I$20+EX18*$I$18+EX16*$I$16+EX14*$I$14+EX12*$I$12)/$I$10&gt;100%,100%, (+EX24*$I$24+EX22*$I$22+EX20*$I$20+EX18*$I$18+EX16*$I$16+EX14*$I$14+EX12*$I$12)/$I$10)</f>
        <v>1</v>
      </c>
      <c r="EY10" s="234">
        <f t="shared" ref="EY10:EY11" si="568">IF((+EY24*$I$24+EY22*$I$22+EY20*$I$20+EY18*$I$18+EY16*$I$16+EY14*$I$14+EY12*$I$12)/$I$10&gt;100%,100%, (+EY24*$I$24+EY22*$I$22+EY20*$I$20+EY18*$I$18+EY16*$I$16+EY14*$I$14+EY12*$I$12)/$I$10)</f>
        <v>1</v>
      </c>
      <c r="EZ10" s="234">
        <f t="shared" ref="EZ10:EZ11" si="569">IF((+EZ24*$I$24+EZ22*$I$22+EZ20*$I$20+EZ18*$I$18+EZ16*$I$16+EZ14*$I$14+EZ12*$I$12)/$I$10&gt;100%,100%, (+EZ24*$I$24+EZ22*$I$22+EZ20*$I$20+EZ18*$I$18+EZ16*$I$16+EZ14*$I$14+EZ12*$I$12)/$I$10)</f>
        <v>1</v>
      </c>
      <c r="FA10" s="234">
        <f t="shared" ref="FA10:FA11" si="570">IF((+FA24*$I$24+FA22*$I$22+FA20*$I$20+FA18*$I$18+FA16*$I$16+FA14*$I$14+FA12*$I$12)/$I$10&gt;100%,100%, (+FA24*$I$24+FA22*$I$22+FA20*$I$20+FA18*$I$18+FA16*$I$16+FA14*$I$14+FA12*$I$12)/$I$10)</f>
        <v>1</v>
      </c>
      <c r="FB10" s="234">
        <f t="shared" ref="FB10:FB11" si="571">IF((+FB24*$I$24+FB22*$I$22+FB20*$I$20+FB18*$I$18+FB16*$I$16+FB14*$I$14+FB12*$I$12)/$I$10&gt;100%,100%, (+FB24*$I$24+FB22*$I$22+FB20*$I$20+FB18*$I$18+FB16*$I$16+FB14*$I$14+FB12*$I$12)/$I$10)</f>
        <v>1</v>
      </c>
    </row>
    <row r="11" spans="1:158" x14ac:dyDescent="0.3">
      <c r="A11" s="252"/>
      <c r="B11" s="274" t="s">
        <v>96</v>
      </c>
      <c r="C11" s="253"/>
      <c r="D11" s="290"/>
      <c r="E11" s="252"/>
      <c r="F11" s="252"/>
      <c r="G11" s="302" t="s">
        <v>93</v>
      </c>
      <c r="H11" s="252"/>
      <c r="I11" s="252"/>
      <c r="J11" s="254"/>
      <c r="K11" s="252"/>
      <c r="L11" s="206" t="str">
        <f>IFERROR(MATCH(SMALL(($O$11:$FB$11),COUNTIF(($O$11:$FB$11),0)+1),($O$11:$FB$11),0)+$O$4- 1,"")</f>
        <v/>
      </c>
      <c r="M11" s="206" t="str">
        <f>IFERROR(MATCH(100%,($O$11:$FB$11),0)+$O$4- 1,"")</f>
        <v/>
      </c>
      <c r="N11" s="233">
        <f>MAX($O$11:$FC$11)</f>
        <v>0</v>
      </c>
      <c r="O11" s="234">
        <f>IF((+O25*$I$24+O23*$I$22+O21*$I$20+O19*$I$18+O17*$I$16+O15*$I$14+O13*$I$12)/$I$10&gt;100%,100%, (+O25*$I$24+O23*$I$22+O21*$I$20+O19*$I$18+O17*$I$16+O15*$I$14+O13*$I$12)/$I$10)</f>
        <v>0</v>
      </c>
      <c r="P11" s="234">
        <f t="shared" ref="P11" si="572">IF((+P25*$I$24+P23*$I$22+P21*$I$20+P19*$I$18+P17*$I$16+P15*$I$14+P13*$I$12)/$I$10&gt;100%,100%, (+P25*$I$24+P23*$I$22+P21*$I$20+P19*$I$18+P17*$I$16+P15*$I$14+P13*$I$12)/$I$10)</f>
        <v>0</v>
      </c>
      <c r="Q11" s="234">
        <f t="shared" si="430"/>
        <v>0</v>
      </c>
      <c r="R11" s="234">
        <f t="shared" si="431"/>
        <v>0</v>
      </c>
      <c r="S11" s="234">
        <f t="shared" si="432"/>
        <v>0</v>
      </c>
      <c r="T11" s="234">
        <f t="shared" si="433"/>
        <v>0</v>
      </c>
      <c r="U11" s="234">
        <f t="shared" si="434"/>
        <v>0</v>
      </c>
      <c r="V11" s="234">
        <f t="shared" si="435"/>
        <v>0</v>
      </c>
      <c r="W11" s="234">
        <f t="shared" si="436"/>
        <v>0</v>
      </c>
      <c r="X11" s="234">
        <f t="shared" si="437"/>
        <v>0</v>
      </c>
      <c r="Y11" s="234">
        <f t="shared" si="438"/>
        <v>0</v>
      </c>
      <c r="Z11" s="234">
        <f t="shared" si="439"/>
        <v>0</v>
      </c>
      <c r="AA11" s="234">
        <f t="shared" si="440"/>
        <v>0</v>
      </c>
      <c r="AB11" s="234">
        <f t="shared" si="441"/>
        <v>0</v>
      </c>
      <c r="AC11" s="234">
        <f t="shared" si="442"/>
        <v>0</v>
      </c>
      <c r="AD11" s="234">
        <f t="shared" si="443"/>
        <v>0</v>
      </c>
      <c r="AE11" s="234">
        <f t="shared" si="444"/>
        <v>0</v>
      </c>
      <c r="AF11" s="234">
        <f t="shared" si="445"/>
        <v>0</v>
      </c>
      <c r="AG11" s="234">
        <f t="shared" si="446"/>
        <v>0</v>
      </c>
      <c r="AH11" s="234">
        <f t="shared" si="447"/>
        <v>0</v>
      </c>
      <c r="AI11" s="234">
        <f t="shared" si="448"/>
        <v>0</v>
      </c>
      <c r="AJ11" s="234">
        <f t="shared" si="449"/>
        <v>0</v>
      </c>
      <c r="AK11" s="234">
        <f t="shared" si="450"/>
        <v>0</v>
      </c>
      <c r="AL11" s="234">
        <f t="shared" si="451"/>
        <v>0</v>
      </c>
      <c r="AM11" s="234">
        <f t="shared" si="452"/>
        <v>0</v>
      </c>
      <c r="AN11" s="234">
        <f t="shared" si="453"/>
        <v>0</v>
      </c>
      <c r="AO11" s="234">
        <f t="shared" si="454"/>
        <v>0</v>
      </c>
      <c r="AP11" s="234">
        <f t="shared" si="455"/>
        <v>0</v>
      </c>
      <c r="AQ11" s="234">
        <f t="shared" si="456"/>
        <v>0</v>
      </c>
      <c r="AR11" s="234">
        <f t="shared" si="457"/>
        <v>0</v>
      </c>
      <c r="AS11" s="234">
        <f t="shared" si="458"/>
        <v>0</v>
      </c>
      <c r="AT11" s="234">
        <f t="shared" si="459"/>
        <v>0</v>
      </c>
      <c r="AU11" s="234">
        <f t="shared" si="460"/>
        <v>0</v>
      </c>
      <c r="AV11" s="234">
        <f t="shared" si="461"/>
        <v>0</v>
      </c>
      <c r="AW11" s="234">
        <f t="shared" si="462"/>
        <v>0</v>
      </c>
      <c r="AX11" s="234">
        <f t="shared" si="463"/>
        <v>0</v>
      </c>
      <c r="AY11" s="234">
        <f t="shared" si="464"/>
        <v>0</v>
      </c>
      <c r="AZ11" s="234">
        <f t="shared" si="465"/>
        <v>0</v>
      </c>
      <c r="BA11" s="234">
        <f t="shared" si="466"/>
        <v>0</v>
      </c>
      <c r="BB11" s="234">
        <f t="shared" si="467"/>
        <v>0</v>
      </c>
      <c r="BC11" s="234">
        <f t="shared" si="468"/>
        <v>0</v>
      </c>
      <c r="BD11" s="234">
        <f t="shared" si="469"/>
        <v>0</v>
      </c>
      <c r="BE11" s="234">
        <f t="shared" si="470"/>
        <v>0</v>
      </c>
      <c r="BF11" s="234">
        <f t="shared" si="471"/>
        <v>0</v>
      </c>
      <c r="BG11" s="234">
        <f t="shared" si="472"/>
        <v>0</v>
      </c>
      <c r="BH11" s="234">
        <f t="shared" si="473"/>
        <v>0</v>
      </c>
      <c r="BI11" s="234">
        <f t="shared" si="474"/>
        <v>0</v>
      </c>
      <c r="BJ11" s="234">
        <f t="shared" si="475"/>
        <v>0</v>
      </c>
      <c r="BK11" s="234">
        <f t="shared" si="476"/>
        <v>0</v>
      </c>
      <c r="BL11" s="234">
        <f t="shared" si="477"/>
        <v>0</v>
      </c>
      <c r="BM11" s="234">
        <f t="shared" si="478"/>
        <v>0</v>
      </c>
      <c r="BN11" s="234">
        <f t="shared" si="479"/>
        <v>0</v>
      </c>
      <c r="BO11" s="234">
        <f t="shared" si="480"/>
        <v>0</v>
      </c>
      <c r="BP11" s="234">
        <f t="shared" si="481"/>
        <v>0</v>
      </c>
      <c r="BQ11" s="234">
        <f t="shared" si="482"/>
        <v>0</v>
      </c>
      <c r="BR11" s="234">
        <f t="shared" si="483"/>
        <v>0</v>
      </c>
      <c r="BS11" s="234">
        <f t="shared" si="484"/>
        <v>0</v>
      </c>
      <c r="BT11" s="234">
        <f t="shared" si="485"/>
        <v>0</v>
      </c>
      <c r="BU11" s="234">
        <f t="shared" si="486"/>
        <v>0</v>
      </c>
      <c r="BV11" s="234">
        <f t="shared" si="487"/>
        <v>0</v>
      </c>
      <c r="BW11" s="234">
        <f t="shared" si="488"/>
        <v>0</v>
      </c>
      <c r="BX11" s="234">
        <f t="shared" si="489"/>
        <v>0</v>
      </c>
      <c r="BY11" s="234">
        <f t="shared" si="490"/>
        <v>0</v>
      </c>
      <c r="BZ11" s="234">
        <f t="shared" si="491"/>
        <v>0</v>
      </c>
      <c r="CA11" s="234">
        <f t="shared" si="492"/>
        <v>0</v>
      </c>
      <c r="CB11" s="234">
        <f t="shared" si="493"/>
        <v>0</v>
      </c>
      <c r="CC11" s="234">
        <f t="shared" si="494"/>
        <v>0</v>
      </c>
      <c r="CD11" s="234">
        <f t="shared" si="495"/>
        <v>0</v>
      </c>
      <c r="CE11" s="234">
        <f t="shared" si="496"/>
        <v>0</v>
      </c>
      <c r="CF11" s="234">
        <f t="shared" si="497"/>
        <v>0</v>
      </c>
      <c r="CG11" s="234">
        <f t="shared" si="498"/>
        <v>0</v>
      </c>
      <c r="CH11" s="234">
        <f t="shared" si="499"/>
        <v>0</v>
      </c>
      <c r="CI11" s="234">
        <f t="shared" si="500"/>
        <v>0</v>
      </c>
      <c r="CJ11" s="234">
        <f t="shared" si="501"/>
        <v>0</v>
      </c>
      <c r="CK11" s="234">
        <f t="shared" si="502"/>
        <v>0</v>
      </c>
      <c r="CL11" s="234">
        <f t="shared" si="503"/>
        <v>0</v>
      </c>
      <c r="CM11" s="234">
        <f t="shared" si="504"/>
        <v>0</v>
      </c>
      <c r="CN11" s="234">
        <f t="shared" si="505"/>
        <v>0</v>
      </c>
      <c r="CO11" s="234">
        <f t="shared" si="506"/>
        <v>0</v>
      </c>
      <c r="CP11" s="234">
        <f t="shared" si="507"/>
        <v>0</v>
      </c>
      <c r="CQ11" s="234">
        <f t="shared" si="508"/>
        <v>0</v>
      </c>
      <c r="CR11" s="234">
        <f t="shared" si="509"/>
        <v>0</v>
      </c>
      <c r="CS11" s="234">
        <f t="shared" si="510"/>
        <v>0</v>
      </c>
      <c r="CT11" s="234">
        <f t="shared" si="511"/>
        <v>0</v>
      </c>
      <c r="CU11" s="234">
        <f t="shared" si="512"/>
        <v>0</v>
      </c>
      <c r="CV11" s="234">
        <f t="shared" si="513"/>
        <v>0</v>
      </c>
      <c r="CW11" s="234">
        <f t="shared" si="514"/>
        <v>0</v>
      </c>
      <c r="CX11" s="234">
        <f t="shared" si="515"/>
        <v>0</v>
      </c>
      <c r="CY11" s="234">
        <f t="shared" si="516"/>
        <v>0</v>
      </c>
      <c r="CZ11" s="234">
        <f t="shared" si="517"/>
        <v>0</v>
      </c>
      <c r="DA11" s="234">
        <f t="shared" si="518"/>
        <v>0</v>
      </c>
      <c r="DB11" s="234">
        <f t="shared" si="519"/>
        <v>0</v>
      </c>
      <c r="DC11" s="234">
        <f t="shared" si="520"/>
        <v>0</v>
      </c>
      <c r="DD11" s="234">
        <f t="shared" si="521"/>
        <v>0</v>
      </c>
      <c r="DE11" s="234">
        <f t="shared" si="522"/>
        <v>0</v>
      </c>
      <c r="DF11" s="234">
        <f t="shared" si="523"/>
        <v>0</v>
      </c>
      <c r="DG11" s="234">
        <f t="shared" si="524"/>
        <v>0</v>
      </c>
      <c r="DH11" s="234">
        <f t="shared" si="525"/>
        <v>0</v>
      </c>
      <c r="DI11" s="234">
        <f t="shared" si="526"/>
        <v>0</v>
      </c>
      <c r="DJ11" s="234">
        <f t="shared" si="527"/>
        <v>0</v>
      </c>
      <c r="DK11" s="234">
        <f t="shared" si="528"/>
        <v>0</v>
      </c>
      <c r="DL11" s="234">
        <f t="shared" si="529"/>
        <v>0</v>
      </c>
      <c r="DM11" s="234">
        <f t="shared" si="530"/>
        <v>0</v>
      </c>
      <c r="DN11" s="234">
        <f t="shared" si="531"/>
        <v>0</v>
      </c>
      <c r="DO11" s="234">
        <f t="shared" si="532"/>
        <v>0</v>
      </c>
      <c r="DP11" s="234">
        <f t="shared" si="533"/>
        <v>0</v>
      </c>
      <c r="DQ11" s="234">
        <f t="shared" si="534"/>
        <v>0</v>
      </c>
      <c r="DR11" s="234">
        <f t="shared" si="535"/>
        <v>0</v>
      </c>
      <c r="DS11" s="234">
        <f t="shared" si="536"/>
        <v>0</v>
      </c>
      <c r="DT11" s="234">
        <f t="shared" si="537"/>
        <v>0</v>
      </c>
      <c r="DU11" s="234">
        <f t="shared" si="538"/>
        <v>0</v>
      </c>
      <c r="DV11" s="234">
        <f t="shared" si="539"/>
        <v>0</v>
      </c>
      <c r="DW11" s="234">
        <f t="shared" si="540"/>
        <v>0</v>
      </c>
      <c r="DX11" s="234">
        <f t="shared" si="541"/>
        <v>0</v>
      </c>
      <c r="DY11" s="234">
        <f t="shared" si="542"/>
        <v>0</v>
      </c>
      <c r="DZ11" s="234">
        <f t="shared" si="543"/>
        <v>0</v>
      </c>
      <c r="EA11" s="234">
        <f t="shared" si="544"/>
        <v>0</v>
      </c>
      <c r="EB11" s="234">
        <f t="shared" si="545"/>
        <v>0</v>
      </c>
      <c r="EC11" s="234">
        <f t="shared" si="546"/>
        <v>0</v>
      </c>
      <c r="ED11" s="234">
        <f t="shared" si="547"/>
        <v>0</v>
      </c>
      <c r="EE11" s="234">
        <f t="shared" si="548"/>
        <v>0</v>
      </c>
      <c r="EF11" s="234">
        <f t="shared" si="549"/>
        <v>0</v>
      </c>
      <c r="EG11" s="234">
        <f t="shared" si="550"/>
        <v>0</v>
      </c>
      <c r="EH11" s="234">
        <f t="shared" si="551"/>
        <v>0</v>
      </c>
      <c r="EI11" s="234">
        <f t="shared" si="552"/>
        <v>0</v>
      </c>
      <c r="EJ11" s="234">
        <f t="shared" si="553"/>
        <v>0</v>
      </c>
      <c r="EK11" s="234">
        <f t="shared" si="554"/>
        <v>0</v>
      </c>
      <c r="EL11" s="234">
        <f t="shared" si="555"/>
        <v>0</v>
      </c>
      <c r="EM11" s="234">
        <f t="shared" si="556"/>
        <v>0</v>
      </c>
      <c r="EN11" s="234">
        <f t="shared" si="557"/>
        <v>0</v>
      </c>
      <c r="EO11" s="234">
        <f t="shared" si="558"/>
        <v>0</v>
      </c>
      <c r="EP11" s="234">
        <f t="shared" si="559"/>
        <v>0</v>
      </c>
      <c r="EQ11" s="234">
        <f t="shared" si="560"/>
        <v>0</v>
      </c>
      <c r="ER11" s="234">
        <f t="shared" si="561"/>
        <v>0</v>
      </c>
      <c r="ES11" s="234">
        <f t="shared" si="562"/>
        <v>0</v>
      </c>
      <c r="ET11" s="234">
        <f t="shared" si="563"/>
        <v>0</v>
      </c>
      <c r="EU11" s="234">
        <f t="shared" si="564"/>
        <v>0</v>
      </c>
      <c r="EV11" s="234">
        <f t="shared" si="565"/>
        <v>0</v>
      </c>
      <c r="EW11" s="234">
        <f t="shared" si="566"/>
        <v>0</v>
      </c>
      <c r="EX11" s="234">
        <f t="shared" si="567"/>
        <v>0</v>
      </c>
      <c r="EY11" s="234">
        <f t="shared" si="568"/>
        <v>0</v>
      </c>
      <c r="EZ11" s="234">
        <f t="shared" si="569"/>
        <v>0</v>
      </c>
      <c r="FA11" s="234">
        <f t="shared" si="570"/>
        <v>0</v>
      </c>
      <c r="FB11" s="234">
        <f t="shared" si="571"/>
        <v>0</v>
      </c>
    </row>
    <row r="12" spans="1:158" x14ac:dyDescent="0.3">
      <c r="A12" s="78">
        <v>3</v>
      </c>
      <c r="B12" s="275">
        <v>3</v>
      </c>
      <c r="C12" s="117" t="s">
        <v>42</v>
      </c>
      <c r="D12" s="291">
        <v>2</v>
      </c>
      <c r="E12" s="113">
        <v>40518</v>
      </c>
      <c r="F12" s="113">
        <v>40519</v>
      </c>
      <c r="G12" s="303" t="s">
        <v>92</v>
      </c>
      <c r="H12" s="73">
        <v>2</v>
      </c>
      <c r="I12" s="74">
        <v>2.2831050228310504E-2</v>
      </c>
      <c r="J12" s="108">
        <v>100</v>
      </c>
      <c r="K12" s="77"/>
      <c r="L12" s="133"/>
      <c r="M12" s="133"/>
      <c r="N12" s="134"/>
      <c r="O12" s="281">
        <f>IF(IF(O$4&lt;$E12,0,IF(O$4&gt;=$F12,1,IF(VLOOKUP(O$4,CALENDARIO!$B:$C,2,0)=FALSE, 0%,(1/$D12))))&gt;1,100%,IF(O$4&lt;$E12,0,IF(O$4&gt;=$F12,1,IF(VLOOKUP(O$4,CALENDARIO!$B:$C,2,0)=FALSE,0%,(1/$D12)))))</f>
        <v>0</v>
      </c>
      <c r="P12" s="281">
        <f>IF(IF(P$4&lt;$E12,0,IF(P$4&gt;=$F12,1,IF(VLOOKUP(P$4,CALENDARIO!$B:$C,2,0)=FALSE, O12,(1/IF($D12=0,1,$D12))+O12)))&gt;1,100%,IF(P$4&lt;$E12,0,IF(P$4&gt;=$F12,1,IF(VLOOKUP(P$4,CALENDARIO!$B:$C,2,0)=FALSE, O12,(1/IF($D12=0,1,$D12))+O12))))</f>
        <v>0</v>
      </c>
      <c r="Q12" s="281">
        <f>IF(IF(Q$4&lt;$E12,0,IF(Q$4&gt;=$F12,1,IF(VLOOKUP(Q$4,CALENDARIO!$B:$C,2,0)=FALSE, P12,(1/IF($D12=0,1,$D12))+P12)))&gt;1,100%,IF(Q$4&lt;$E12,0,IF(Q$4&gt;=$F12,1,IF(VLOOKUP(Q$4,CALENDARIO!$B:$C,2,0)=FALSE, P12,(1/IF($D12=0,1,$D12))+P12))))</f>
        <v>0</v>
      </c>
      <c r="R12" s="281">
        <f>IF(IF(R$4&lt;$E12,0,IF(R$4&gt;=$F12,1,IF(VLOOKUP(R$4,CALENDARIO!$B:$C,2,0)=FALSE, Q12,(1/IF($D12=0,1,$D12))+Q12)))&gt;1,100%,IF(R$4&lt;$E12,0,IF(R$4&gt;=$F12,1,IF(VLOOKUP(R$4,CALENDARIO!$B:$C,2,0)=FALSE, Q12,(1/IF($D12=0,1,$D12))+Q12))))</f>
        <v>0</v>
      </c>
      <c r="S12" s="281">
        <f>IF(IF(S$4&lt;$E12,0,IF(S$4&gt;=$F12,1,IF(VLOOKUP(S$4,CALENDARIO!$B:$C,2,0)=FALSE, R12,(1/IF($D12=0,1,$D12))+R12)))&gt;1,100%,IF(S$4&lt;$E12,0,IF(S$4&gt;=$F12,1,IF(VLOOKUP(S$4,CALENDARIO!$B:$C,2,0)=FALSE, R12,(1/IF($D12=0,1,$D12))+R12))))</f>
        <v>0</v>
      </c>
      <c r="T12" s="281">
        <f>IF(IF(T$4&lt;$E12,0,IF(T$4&gt;=$F12,1,IF(VLOOKUP(T$4,CALENDARIO!$B:$C,2,0)=FALSE, S12,(1/IF($D12=0,1,$D12))+S12)))&gt;1,100%,IF(T$4&lt;$E12,0,IF(T$4&gt;=$F12,1,IF(VLOOKUP(T$4,CALENDARIO!$B:$C,2,0)=FALSE, S12,(1/IF($D12=0,1,$D12))+S12))))</f>
        <v>0</v>
      </c>
      <c r="U12" s="281">
        <f>IF(IF(U$4&lt;$E12,0,IF(U$4&gt;=$F12,1,IF(VLOOKUP(U$4,CALENDARIO!$B:$C,2,0)=FALSE, T12,(1/IF($D12=0,1,$D12))+T12)))&gt;1,100%,IF(U$4&lt;$E12,0,IF(U$4&gt;=$F12,1,IF(VLOOKUP(U$4,CALENDARIO!$B:$C,2,0)=FALSE, T12,(1/IF($D12=0,1,$D12))+T12))))</f>
        <v>0</v>
      </c>
      <c r="V12" s="281">
        <f>IF(IF(V$4&lt;$E12,0,IF(V$4&gt;=$F12,1,IF(VLOOKUP(V$4,CALENDARIO!$B:$C,2,0)=FALSE, U12,(1/IF($D12=0,1,$D12))+U12)))&gt;1,100%,IF(V$4&lt;$E12,0,IF(V$4&gt;=$F12,1,IF(VLOOKUP(V$4,CALENDARIO!$B:$C,2,0)=FALSE, U12,(1/IF($D12=0,1,$D12))+U12))))</f>
        <v>0</v>
      </c>
      <c r="W12" s="281">
        <f>IF(IF(W$4&lt;$E12,0,IF(W$4&gt;=$F12,1,IF(VLOOKUP(W$4,CALENDARIO!$B:$C,2,0)=FALSE, V12,(1/IF($D12=0,1,$D12))+V12)))&gt;1,100%,IF(W$4&lt;$E12,0,IF(W$4&gt;=$F12,1,IF(VLOOKUP(W$4,CALENDARIO!$B:$C,2,0)=FALSE, V12,(1/IF($D12=0,1,$D12))+V12))))</f>
        <v>0.5</v>
      </c>
      <c r="X12" s="281">
        <f>IF(IF(X$4&lt;$E12,0,IF(X$4&gt;=$F12,1,IF(VLOOKUP(X$4,CALENDARIO!$B:$C,2,0)=FALSE, W12,(1/IF($D12=0,1,$D12))+W12)))&gt;1,100%,IF(X$4&lt;$E12,0,IF(X$4&gt;=$F12,1,IF(VLOOKUP(X$4,CALENDARIO!$B:$C,2,0)=FALSE, W12,(1/IF($D12=0,1,$D12))+W12))))</f>
        <v>1</v>
      </c>
      <c r="Y12" s="281">
        <f>IF(IF(Y$4&lt;$E12,0,IF(Y$4&gt;=$F12,1,IF(VLOOKUP(Y$4,CALENDARIO!$B:$C,2,0)=FALSE, X12,(1/IF($D12=0,1,$D12))+X12)))&gt;1,100%,IF(Y$4&lt;$E12,0,IF(Y$4&gt;=$F12,1,IF(VLOOKUP(Y$4,CALENDARIO!$B:$C,2,0)=FALSE, X12,(1/IF($D12=0,1,$D12))+X12))))</f>
        <v>1</v>
      </c>
      <c r="Z12" s="281">
        <f>IF(IF(Z$4&lt;$E12,0,IF(Z$4&gt;=$F12,1,IF(VLOOKUP(Z$4,CALENDARIO!$B:$C,2,0)=FALSE, Y12,(1/IF($D12=0,1,$D12))+Y12)))&gt;1,100%,IF(Z$4&lt;$E12,0,IF(Z$4&gt;=$F12,1,IF(VLOOKUP(Z$4,CALENDARIO!$B:$C,2,0)=FALSE, Y12,(1/IF($D12=0,1,$D12))+Y12))))</f>
        <v>1</v>
      </c>
      <c r="AA12" s="281">
        <f>IF(IF(AA$4&lt;$E12,0,IF(AA$4&gt;=$F12,1,IF(VLOOKUP(AA$4,CALENDARIO!$B:$C,2,0)=FALSE, Z12,(1/IF($D12=0,1,$D12))+Z12)))&gt;1,100%,IF(AA$4&lt;$E12,0,IF(AA$4&gt;=$F12,1,IF(VLOOKUP(AA$4,CALENDARIO!$B:$C,2,0)=FALSE, Z12,(1/IF($D12=0,1,$D12))+Z12))))</f>
        <v>1</v>
      </c>
      <c r="AB12" s="281">
        <f>IF(IF(AB$4&lt;$E12,0,IF(AB$4&gt;=$F12,1,IF(VLOOKUP(AB$4,CALENDARIO!$B:$C,2,0)=FALSE, AA12,(1/IF($D12=0,1,$D12))+AA12)))&gt;1,100%,IF(AB$4&lt;$E12,0,IF(AB$4&gt;=$F12,1,IF(VLOOKUP(AB$4,CALENDARIO!$B:$C,2,0)=FALSE, AA12,(1/IF($D12=0,1,$D12))+AA12))))</f>
        <v>1</v>
      </c>
      <c r="AC12" s="281">
        <f>IF(IF(AC$4&lt;$E12,0,IF(AC$4&gt;=$F12,1,IF(VLOOKUP(AC$4,CALENDARIO!$B:$C,2,0)=FALSE, AB12,(1/IF($D12=0,1,$D12))+AB12)))&gt;1,100%,IF(AC$4&lt;$E12,0,IF(AC$4&gt;=$F12,1,IF(VLOOKUP(AC$4,CALENDARIO!$B:$C,2,0)=FALSE, AB12,(1/IF($D12=0,1,$D12))+AB12))))</f>
        <v>1</v>
      </c>
      <c r="AD12" s="281">
        <f>IF(IF(AD$4&lt;$E12,0,IF(AD$4&gt;=$F12,1,IF(VLOOKUP(AD$4,CALENDARIO!$B:$C,2,0)=FALSE, AC12,(1/IF($D12=0,1,$D12))+AC12)))&gt;1,100%,IF(AD$4&lt;$E12,0,IF(AD$4&gt;=$F12,1,IF(VLOOKUP(AD$4,CALENDARIO!$B:$C,2,0)=FALSE, AC12,(1/IF($D12=0,1,$D12))+AC12))))</f>
        <v>1</v>
      </c>
      <c r="AE12" s="281">
        <f>IF(IF(AE$4&lt;$E12,0,IF(AE$4&gt;=$F12,1,IF(VLOOKUP(AE$4,CALENDARIO!$B:$C,2,0)=FALSE, AD12,(1/IF($D12=0,1,$D12))+AD12)))&gt;1,100%,IF(AE$4&lt;$E12,0,IF(AE$4&gt;=$F12,1,IF(VLOOKUP(AE$4,CALENDARIO!$B:$C,2,0)=FALSE, AD12,(1/IF($D12=0,1,$D12))+AD12))))</f>
        <v>1</v>
      </c>
      <c r="AF12" s="281">
        <f>IF(IF(AF$4&lt;$E12,0,IF(AF$4&gt;=$F12,1,IF(VLOOKUP(AF$4,CALENDARIO!$B:$C,2,0)=FALSE, AE12,(1/IF($D12=0,1,$D12))+AE12)))&gt;1,100%,IF(AF$4&lt;$E12,0,IF(AF$4&gt;=$F12,1,IF(VLOOKUP(AF$4,CALENDARIO!$B:$C,2,0)=FALSE, AE12,(1/IF($D12=0,1,$D12))+AE12))))</f>
        <v>1</v>
      </c>
      <c r="AG12" s="281">
        <f>IF(IF(AG$4&lt;$E12,0,IF(AG$4&gt;=$F12,1,IF(VLOOKUP(AG$4,CALENDARIO!$B:$C,2,0)=FALSE, AF12,(1/IF($D12=0,1,$D12))+AF12)))&gt;1,100%,IF(AG$4&lt;$E12,0,IF(AG$4&gt;=$F12,1,IF(VLOOKUP(AG$4,CALENDARIO!$B:$C,2,0)=FALSE, AF12,(1/IF($D12=0,1,$D12))+AF12))))</f>
        <v>1</v>
      </c>
      <c r="AH12" s="281">
        <f>IF(IF(AH$4&lt;$E12,0,IF(AH$4&gt;=$F12,1,IF(VLOOKUP(AH$4,CALENDARIO!$B:$C,2,0)=FALSE, AG12,(1/IF($D12=0,1,$D12))+AG12)))&gt;1,100%,IF(AH$4&lt;$E12,0,IF(AH$4&gt;=$F12,1,IF(VLOOKUP(AH$4,CALENDARIO!$B:$C,2,0)=FALSE, AG12,(1/IF($D12=0,1,$D12))+AG12))))</f>
        <v>1</v>
      </c>
      <c r="AI12" s="281">
        <f>IF(IF(AI$4&lt;$E12,0,IF(AI$4&gt;=$F12,1,IF(VLOOKUP(AI$4,CALENDARIO!$B:$C,2,0)=FALSE, AH12,(1/IF($D12=0,1,$D12))+AH12)))&gt;1,100%,IF(AI$4&lt;$E12,0,IF(AI$4&gt;=$F12,1,IF(VLOOKUP(AI$4,CALENDARIO!$B:$C,2,0)=FALSE, AH12,(1/IF($D12=0,1,$D12))+AH12))))</f>
        <v>1</v>
      </c>
      <c r="AJ12" s="281">
        <f>IF(IF(AJ$4&lt;$E12,0,IF(AJ$4&gt;=$F12,1,IF(VLOOKUP(AJ$4,CALENDARIO!$B:$C,2,0)=FALSE, AI12,(1/IF($D12=0,1,$D12))+AI12)))&gt;1,100%,IF(AJ$4&lt;$E12,0,IF(AJ$4&gt;=$F12,1,IF(VLOOKUP(AJ$4,CALENDARIO!$B:$C,2,0)=FALSE, AI12,(1/IF($D12=0,1,$D12))+AI12))))</f>
        <v>1</v>
      </c>
      <c r="AK12" s="281">
        <f>IF(IF(AK$4&lt;$E12,0,IF(AK$4&gt;=$F12,1,IF(VLOOKUP(AK$4,CALENDARIO!$B:$C,2,0)=FALSE, AJ12,(1/IF($D12=0,1,$D12))+AJ12)))&gt;1,100%,IF(AK$4&lt;$E12,0,IF(AK$4&gt;=$F12,1,IF(VLOOKUP(AK$4,CALENDARIO!$B:$C,2,0)=FALSE, AJ12,(1/IF($D12=0,1,$D12))+AJ12))))</f>
        <v>1</v>
      </c>
      <c r="AL12" s="281">
        <f>IF(IF(AL$4&lt;$E12,0,IF(AL$4&gt;=$F12,1,IF(VLOOKUP(AL$4,CALENDARIO!$B:$C,2,0)=FALSE, AK12,(1/IF($D12=0,1,$D12))+AK12)))&gt;1,100%,IF(AL$4&lt;$E12,0,IF(AL$4&gt;=$F12,1,IF(VLOOKUP(AL$4,CALENDARIO!$B:$C,2,0)=FALSE, AK12,(1/IF($D12=0,1,$D12))+AK12))))</f>
        <v>1</v>
      </c>
      <c r="AM12" s="281">
        <f>IF(IF(AM$4&lt;$E12,0,IF(AM$4&gt;=$F12,1,IF(VLOOKUP(AM$4,CALENDARIO!$B:$C,2,0)=FALSE, AL12,(1/IF($D12=0,1,$D12))+AL12)))&gt;1,100%,IF(AM$4&lt;$E12,0,IF(AM$4&gt;=$F12,1,IF(VLOOKUP(AM$4,CALENDARIO!$B:$C,2,0)=FALSE, AL12,(1/IF($D12=0,1,$D12))+AL12))))</f>
        <v>1</v>
      </c>
      <c r="AN12" s="281">
        <f>IF(IF(AN$4&lt;$E12,0,IF(AN$4&gt;=$F12,1,IF(VLOOKUP(AN$4,CALENDARIO!$B:$C,2,0)=FALSE, AM12,(1/IF($D12=0,1,$D12))+AM12)))&gt;1,100%,IF(AN$4&lt;$E12,0,IF(AN$4&gt;=$F12,1,IF(VLOOKUP(AN$4,CALENDARIO!$B:$C,2,0)=FALSE, AM12,(1/IF($D12=0,1,$D12))+AM12))))</f>
        <v>1</v>
      </c>
      <c r="AO12" s="281">
        <f>IF(IF(AO$4&lt;$E12,0,IF(AO$4&gt;=$F12,1,IF(VLOOKUP(AO$4,CALENDARIO!$B:$C,2,0)=FALSE, AN12,(1/IF($D12=0,1,$D12))+AN12)))&gt;1,100%,IF(AO$4&lt;$E12,0,IF(AO$4&gt;=$F12,1,IF(VLOOKUP(AO$4,CALENDARIO!$B:$C,2,0)=FALSE, AN12,(1/IF($D12=0,1,$D12))+AN12))))</f>
        <v>1</v>
      </c>
      <c r="AP12" s="281">
        <f>IF(IF(AP$4&lt;$E12,0,IF(AP$4&gt;=$F12,1,IF(VLOOKUP(AP$4,CALENDARIO!$B:$C,2,0)=FALSE, AO12,(1/IF($D12=0,1,$D12))+AO12)))&gt;1,100%,IF(AP$4&lt;$E12,0,IF(AP$4&gt;=$F12,1,IF(VLOOKUP(AP$4,CALENDARIO!$B:$C,2,0)=FALSE, AO12,(1/IF($D12=0,1,$D12))+AO12))))</f>
        <v>1</v>
      </c>
      <c r="AQ12" s="281">
        <f>IF(IF(AQ$4&lt;$E12,0,IF(AQ$4&gt;=$F12,1,IF(VLOOKUP(AQ$4,CALENDARIO!$B:$C,2,0)=FALSE, AP12,(1/IF($D12=0,1,$D12))+AP12)))&gt;1,100%,IF(AQ$4&lt;$E12,0,IF(AQ$4&gt;=$F12,1,IF(VLOOKUP(AQ$4,CALENDARIO!$B:$C,2,0)=FALSE, AP12,(1/IF($D12=0,1,$D12))+AP12))))</f>
        <v>1</v>
      </c>
      <c r="AR12" s="281">
        <f>IF(IF(AR$4&lt;$E12,0,IF(AR$4&gt;=$F12,1,IF(VLOOKUP(AR$4,CALENDARIO!$B:$C,2,0)=FALSE, AQ12,(1/IF($D12=0,1,$D12))+AQ12)))&gt;1,100%,IF(AR$4&lt;$E12,0,IF(AR$4&gt;=$F12,1,IF(VLOOKUP(AR$4,CALENDARIO!$B:$C,2,0)=FALSE, AQ12,(1/IF($D12=0,1,$D12))+AQ12))))</f>
        <v>1</v>
      </c>
      <c r="AS12" s="281">
        <f>IF(IF(AS$4&lt;$E12,0,IF(AS$4&gt;=$F12,1,IF(VLOOKUP(AS$4,CALENDARIO!$B:$C,2,0)=FALSE, AR12,(1/IF($D12=0,1,$D12))+AR12)))&gt;1,100%,IF(AS$4&lt;$E12,0,IF(AS$4&gt;=$F12,1,IF(VLOOKUP(AS$4,CALENDARIO!$B:$C,2,0)=FALSE, AR12,(1/IF($D12=0,1,$D12))+AR12))))</f>
        <v>1</v>
      </c>
      <c r="AT12" s="281">
        <f>IF(IF(AT$4&lt;$E12,0,IF(AT$4&gt;=$F12,1,IF(VLOOKUP(AT$4,CALENDARIO!$B:$C,2,0)=FALSE, AS12,(1/IF($D12=0,1,$D12))+AS12)))&gt;1,100%,IF(AT$4&lt;$E12,0,IF(AT$4&gt;=$F12,1,IF(VLOOKUP(AT$4,CALENDARIO!$B:$C,2,0)=FALSE, AS12,(1/IF($D12=0,1,$D12))+AS12))))</f>
        <v>1</v>
      </c>
      <c r="AU12" s="281">
        <f>IF(IF(AU$4&lt;$E12,0,IF(AU$4&gt;=$F12,1,IF(VLOOKUP(AU$4,CALENDARIO!$B:$C,2,0)=FALSE, AT12,(1/IF($D12=0,1,$D12))+AT12)))&gt;1,100%,IF(AU$4&lt;$E12,0,IF(AU$4&gt;=$F12,1,IF(VLOOKUP(AU$4,CALENDARIO!$B:$C,2,0)=FALSE, AT12,(1/IF($D12=0,1,$D12))+AT12))))</f>
        <v>1</v>
      </c>
      <c r="AV12" s="281">
        <f>IF(IF(AV$4&lt;$E12,0,IF(AV$4&gt;=$F12,1,IF(VLOOKUP(AV$4,CALENDARIO!$B:$C,2,0)=FALSE, AU12,(1/IF($D12=0,1,$D12))+AU12)))&gt;1,100%,IF(AV$4&lt;$E12,0,IF(AV$4&gt;=$F12,1,IF(VLOOKUP(AV$4,CALENDARIO!$B:$C,2,0)=FALSE, AU12,(1/IF($D12=0,1,$D12))+AU12))))</f>
        <v>1</v>
      </c>
      <c r="AW12" s="281">
        <f>IF(IF(AW$4&lt;$E12,0,IF(AW$4&gt;=$F12,1,IF(VLOOKUP(AW$4,CALENDARIO!$B:$C,2,0)=FALSE, AV12,(1/IF($D12=0,1,$D12))+AV12)))&gt;1,100%,IF(AW$4&lt;$E12,0,IF(AW$4&gt;=$F12,1,IF(VLOOKUP(AW$4,CALENDARIO!$B:$C,2,0)=FALSE, AV12,(1/IF($D12=0,1,$D12))+AV12))))</f>
        <v>1</v>
      </c>
      <c r="AX12" s="281">
        <f>IF(IF(AX$4&lt;$E12,0,IF(AX$4&gt;=$F12,1,IF(VLOOKUP(AX$4,CALENDARIO!$B:$C,2,0)=FALSE, AW12,(1/IF($D12=0,1,$D12))+AW12)))&gt;1,100%,IF(AX$4&lt;$E12,0,IF(AX$4&gt;=$F12,1,IF(VLOOKUP(AX$4,CALENDARIO!$B:$C,2,0)=FALSE, AW12,(1/IF($D12=0,1,$D12))+AW12))))</f>
        <v>1</v>
      </c>
      <c r="AY12" s="281">
        <f>IF(IF(AY$4&lt;$E12,0,IF(AY$4&gt;=$F12,1,IF(VLOOKUP(AY$4,CALENDARIO!$B:$C,2,0)=FALSE, AX12,(1/IF($D12=0,1,$D12))+AX12)))&gt;1,100%,IF(AY$4&lt;$E12,0,IF(AY$4&gt;=$F12,1,IF(VLOOKUP(AY$4,CALENDARIO!$B:$C,2,0)=FALSE, AX12,(1/IF($D12=0,1,$D12))+AX12))))</f>
        <v>1</v>
      </c>
      <c r="AZ12" s="281">
        <f>IF(IF(AZ$4&lt;$E12,0,IF(AZ$4&gt;=$F12,1,IF(VLOOKUP(AZ$4,CALENDARIO!$B:$C,2,0)=FALSE, AY12,(1/IF($D12=0,1,$D12))+AY12)))&gt;1,100%,IF(AZ$4&lt;$E12,0,IF(AZ$4&gt;=$F12,1,IF(VLOOKUP(AZ$4,CALENDARIO!$B:$C,2,0)=FALSE, AY12,(1/IF($D12=0,1,$D12))+AY12))))</f>
        <v>1</v>
      </c>
      <c r="BA12" s="281">
        <f>IF(IF(BA$4&lt;$E12,0,IF(BA$4&gt;=$F12,1,IF(VLOOKUP(BA$4,CALENDARIO!$B:$C,2,0)=FALSE, AZ12,(1/IF($D12=0,1,$D12))+AZ12)))&gt;1,100%,IF(BA$4&lt;$E12,0,IF(BA$4&gt;=$F12,1,IF(VLOOKUP(BA$4,CALENDARIO!$B:$C,2,0)=FALSE, AZ12,(1/IF($D12=0,1,$D12))+AZ12))))</f>
        <v>1</v>
      </c>
      <c r="BB12" s="281">
        <f>IF(IF(BB$4&lt;$E12,0,IF(BB$4&gt;=$F12,1,IF(VLOOKUP(BB$4,CALENDARIO!$B:$C,2,0)=FALSE, BA12,(1/IF($D12=0,1,$D12))+BA12)))&gt;1,100%,IF(BB$4&lt;$E12,0,IF(BB$4&gt;=$F12,1,IF(VLOOKUP(BB$4,CALENDARIO!$B:$C,2,0)=FALSE, BA12,(1/IF($D12=0,1,$D12))+BA12))))</f>
        <v>1</v>
      </c>
      <c r="BC12" s="281">
        <f>IF(IF(BC$4&lt;$E12,0,IF(BC$4&gt;=$F12,1,IF(VLOOKUP(BC$4,CALENDARIO!$B:$C,2,0)=FALSE, BB12,(1/IF($D12=0,1,$D12))+BB12)))&gt;1,100%,IF(BC$4&lt;$E12,0,IF(BC$4&gt;=$F12,1,IF(VLOOKUP(BC$4,CALENDARIO!$B:$C,2,0)=FALSE, BB12,(1/IF($D12=0,1,$D12))+BB12))))</f>
        <v>1</v>
      </c>
      <c r="BD12" s="281">
        <f>IF(IF(BD$4&lt;$E12,0,IF(BD$4&gt;=$F12,1,IF(VLOOKUP(BD$4,CALENDARIO!$B:$C,2,0)=FALSE, BC12,(1/IF($D12=0,1,$D12))+BC12)))&gt;1,100%,IF(BD$4&lt;$E12,0,IF(BD$4&gt;=$F12,1,IF(VLOOKUP(BD$4,CALENDARIO!$B:$C,2,0)=FALSE, BC12,(1/IF($D12=0,1,$D12))+BC12))))</f>
        <v>1</v>
      </c>
      <c r="BE12" s="281">
        <f>IF(IF(BE$4&lt;$E12,0,IF(BE$4&gt;=$F12,1,IF(VLOOKUP(BE$4,CALENDARIO!$B:$C,2,0)=FALSE, BD12,(1/IF($D12=0,1,$D12))+BD12)))&gt;1,100%,IF(BE$4&lt;$E12,0,IF(BE$4&gt;=$F12,1,IF(VLOOKUP(BE$4,CALENDARIO!$B:$C,2,0)=FALSE, BD12,(1/IF($D12=0,1,$D12))+BD12))))</f>
        <v>1</v>
      </c>
      <c r="BF12" s="281">
        <f>IF(IF(BF$4&lt;$E12,0,IF(BF$4&gt;=$F12,1,IF(VLOOKUP(BF$4,CALENDARIO!$B:$C,2,0)=FALSE, BE12,(1/IF($D12=0,1,$D12))+BE12)))&gt;1,100%,IF(BF$4&lt;$E12,0,IF(BF$4&gt;=$F12,1,IF(VLOOKUP(BF$4,CALENDARIO!$B:$C,2,0)=FALSE, BE12,(1/IF($D12=0,1,$D12))+BE12))))</f>
        <v>1</v>
      </c>
      <c r="BG12" s="281">
        <f>IF(IF(BG$4&lt;$E12,0,IF(BG$4&gt;=$F12,1,IF(VLOOKUP(BG$4,CALENDARIO!$B:$C,2,0)=FALSE, BF12,(1/IF($D12=0,1,$D12))+BF12)))&gt;1,100%,IF(BG$4&lt;$E12,0,IF(BG$4&gt;=$F12,1,IF(VLOOKUP(BG$4,CALENDARIO!$B:$C,2,0)=FALSE, BF12,(1/IF($D12=0,1,$D12))+BF12))))</f>
        <v>1</v>
      </c>
      <c r="BH12" s="281">
        <f>IF(IF(BH$4&lt;$E12,0,IF(BH$4&gt;=$F12,1,IF(VLOOKUP(BH$4,CALENDARIO!$B:$C,2,0)=FALSE, BG12,(1/IF($D12=0,1,$D12))+BG12)))&gt;1,100%,IF(BH$4&lt;$E12,0,IF(BH$4&gt;=$F12,1,IF(VLOOKUP(BH$4,CALENDARIO!$B:$C,2,0)=FALSE, BG12,(1/IF($D12=0,1,$D12))+BG12))))</f>
        <v>1</v>
      </c>
      <c r="BI12" s="281">
        <f>IF(IF(BI$4&lt;$E12,0,IF(BI$4&gt;=$F12,1,IF(VLOOKUP(BI$4,CALENDARIO!$B:$C,2,0)=FALSE, BH12,(1/IF($D12=0,1,$D12))+BH12)))&gt;1,100%,IF(BI$4&lt;$E12,0,IF(BI$4&gt;=$F12,1,IF(VLOOKUP(BI$4,CALENDARIO!$B:$C,2,0)=FALSE, BH12,(1/IF($D12=0,1,$D12))+BH12))))</f>
        <v>1</v>
      </c>
      <c r="BJ12" s="281">
        <f>IF(IF(BJ$4&lt;$E12,0,IF(BJ$4&gt;=$F12,1,IF(VLOOKUP(BJ$4,CALENDARIO!$B:$C,2,0)=FALSE, BI12,(1/IF($D12=0,1,$D12))+BI12)))&gt;1,100%,IF(BJ$4&lt;$E12,0,IF(BJ$4&gt;=$F12,1,IF(VLOOKUP(BJ$4,CALENDARIO!$B:$C,2,0)=FALSE, BI12,(1/IF($D12=0,1,$D12))+BI12))))</f>
        <v>1</v>
      </c>
      <c r="BK12" s="281">
        <f>IF(IF(BK$4&lt;$E12,0,IF(BK$4&gt;=$F12,1,IF(VLOOKUP(BK$4,CALENDARIO!$B:$C,2,0)=FALSE, BJ12,(1/IF($D12=0,1,$D12))+BJ12)))&gt;1,100%,IF(BK$4&lt;$E12,0,IF(BK$4&gt;=$F12,1,IF(VLOOKUP(BK$4,CALENDARIO!$B:$C,2,0)=FALSE, BJ12,(1/IF($D12=0,1,$D12))+BJ12))))</f>
        <v>1</v>
      </c>
      <c r="BL12" s="281">
        <f>IF(IF(BL$4&lt;$E12,0,IF(BL$4&gt;=$F12,1,IF(VLOOKUP(BL$4,CALENDARIO!$B:$C,2,0)=FALSE, BK12,(1/IF($D12=0,1,$D12))+BK12)))&gt;1,100%,IF(BL$4&lt;$E12,0,IF(BL$4&gt;=$F12,1,IF(VLOOKUP(BL$4,CALENDARIO!$B:$C,2,0)=FALSE, BK12,(1/IF($D12=0,1,$D12))+BK12))))</f>
        <v>1</v>
      </c>
      <c r="BM12" s="281">
        <f>IF(IF(BM$4&lt;$E12,0,IF(BM$4&gt;=$F12,1,IF(VLOOKUP(BM$4,CALENDARIO!$B:$C,2,0)=FALSE, BL12,(1/IF($D12=0,1,$D12))+BL12)))&gt;1,100%,IF(BM$4&lt;$E12,0,IF(BM$4&gt;=$F12,1,IF(VLOOKUP(BM$4,CALENDARIO!$B:$C,2,0)=FALSE, BL12,(1/IF($D12=0,1,$D12))+BL12))))</f>
        <v>1</v>
      </c>
      <c r="BN12" s="281">
        <f>IF(IF(BN$4&lt;$E12,0,IF(BN$4&gt;=$F12,1,IF(VLOOKUP(BN$4,CALENDARIO!$B:$C,2,0)=FALSE, BM12,(1/IF($D12=0,1,$D12))+BM12)))&gt;1,100%,IF(BN$4&lt;$E12,0,IF(BN$4&gt;=$F12,1,IF(VLOOKUP(BN$4,CALENDARIO!$B:$C,2,0)=FALSE, BM12,(1/IF($D12=0,1,$D12))+BM12))))</f>
        <v>1</v>
      </c>
      <c r="BO12" s="281">
        <f>IF(IF(BO$4&lt;$E12,0,IF(BO$4&gt;=$F12,1,IF(VLOOKUP(BO$4,CALENDARIO!$B:$C,2,0)=FALSE, BN12,(1/IF($D12=0,1,$D12))+BN12)))&gt;1,100%,IF(BO$4&lt;$E12,0,IF(BO$4&gt;=$F12,1,IF(VLOOKUP(BO$4,CALENDARIO!$B:$C,2,0)=FALSE, BN12,(1/IF($D12=0,1,$D12))+BN12))))</f>
        <v>1</v>
      </c>
      <c r="BP12" s="281">
        <f>IF(IF(BP$4&lt;$E12,0,IF(BP$4&gt;=$F12,1,IF(VLOOKUP(BP$4,CALENDARIO!$B:$C,2,0)=FALSE, BO12,(1/IF($D12=0,1,$D12))+BO12)))&gt;1,100%,IF(BP$4&lt;$E12,0,IF(BP$4&gt;=$F12,1,IF(VLOOKUP(BP$4,CALENDARIO!$B:$C,2,0)=FALSE, BO12,(1/IF($D12=0,1,$D12))+BO12))))</f>
        <v>1</v>
      </c>
      <c r="BQ12" s="281">
        <f>IF(IF(BQ$4&lt;$E12,0,IF(BQ$4&gt;=$F12,1,IF(VLOOKUP(BQ$4,CALENDARIO!$B:$C,2,0)=FALSE, BP12,(1/IF($D12=0,1,$D12))+BP12)))&gt;1,100%,IF(BQ$4&lt;$E12,0,IF(BQ$4&gt;=$F12,1,IF(VLOOKUP(BQ$4,CALENDARIO!$B:$C,2,0)=FALSE, BP12,(1/IF($D12=0,1,$D12))+BP12))))</f>
        <v>1</v>
      </c>
      <c r="BR12" s="281">
        <f>IF(IF(BR$4&lt;$E12,0,IF(BR$4&gt;=$F12,1,IF(VLOOKUP(BR$4,CALENDARIO!$B:$C,2,0)=FALSE, BQ12,(1/IF($D12=0,1,$D12))+BQ12)))&gt;1,100%,IF(BR$4&lt;$E12,0,IF(BR$4&gt;=$F12,1,IF(VLOOKUP(BR$4,CALENDARIO!$B:$C,2,0)=FALSE, BQ12,(1/IF($D12=0,1,$D12))+BQ12))))</f>
        <v>1</v>
      </c>
      <c r="BS12" s="281">
        <f>IF(IF(BS$4&lt;$E12,0,IF(BS$4&gt;=$F12,1,IF(VLOOKUP(BS$4,CALENDARIO!$B:$C,2,0)=FALSE, BR12,(1/IF($D12=0,1,$D12))+BR12)))&gt;1,100%,IF(BS$4&lt;$E12,0,IF(BS$4&gt;=$F12,1,IF(VLOOKUP(BS$4,CALENDARIO!$B:$C,2,0)=FALSE, BR12,(1/IF($D12=0,1,$D12))+BR12))))</f>
        <v>1</v>
      </c>
      <c r="BT12" s="281">
        <f>IF(IF(BT$4&lt;$E12,0,IF(BT$4&gt;=$F12,1,IF(VLOOKUP(BT$4,CALENDARIO!$B:$C,2,0)=FALSE, BS12,(1/IF($D12=0,1,$D12))+BS12)))&gt;1,100%,IF(BT$4&lt;$E12,0,IF(BT$4&gt;=$F12,1,IF(VLOOKUP(BT$4,CALENDARIO!$B:$C,2,0)=FALSE, BS12,(1/IF($D12=0,1,$D12))+BS12))))</f>
        <v>1</v>
      </c>
      <c r="BU12" s="281">
        <f>IF(IF(BU$4&lt;$E12,0,IF(BU$4&gt;=$F12,1,IF(VLOOKUP(BU$4,CALENDARIO!$B:$C,2,0)=FALSE, BT12,(1/IF($D12=0,1,$D12))+BT12)))&gt;1,100%,IF(BU$4&lt;$E12,0,IF(BU$4&gt;=$F12,1,IF(VLOOKUP(BU$4,CALENDARIO!$B:$C,2,0)=FALSE, BT12,(1/IF($D12=0,1,$D12))+BT12))))</f>
        <v>1</v>
      </c>
      <c r="BV12" s="281">
        <f>IF(IF(BV$4&lt;$E12,0,IF(BV$4&gt;=$F12,1,IF(VLOOKUP(BV$4,CALENDARIO!$B:$C,2,0)=FALSE, BU12,(1/IF($D12=0,1,$D12))+BU12)))&gt;1,100%,IF(BV$4&lt;$E12,0,IF(BV$4&gt;=$F12,1,IF(VLOOKUP(BV$4,CALENDARIO!$B:$C,2,0)=FALSE, BU12,(1/IF($D12=0,1,$D12))+BU12))))</f>
        <v>1</v>
      </c>
      <c r="BW12" s="281">
        <f>IF(IF(BW$4&lt;$E12,0,IF(BW$4&gt;=$F12,1,IF(VLOOKUP(BW$4,CALENDARIO!$B:$C,2,0)=FALSE, BV12,(1/IF($D12=0,1,$D12))+BV12)))&gt;1,100%,IF(BW$4&lt;$E12,0,IF(BW$4&gt;=$F12,1,IF(VLOOKUP(BW$4,CALENDARIO!$B:$C,2,0)=FALSE, BV12,(1/IF($D12=0,1,$D12))+BV12))))</f>
        <v>1</v>
      </c>
      <c r="BX12" s="281">
        <f>IF(IF(BX$4&lt;$E12,0,IF(BX$4&gt;=$F12,1,IF(VLOOKUP(BX$4,CALENDARIO!$B:$C,2,0)=FALSE, BW12,(1/IF($D12=0,1,$D12))+BW12)))&gt;1,100%,IF(BX$4&lt;$E12,0,IF(BX$4&gt;=$F12,1,IF(VLOOKUP(BX$4,CALENDARIO!$B:$C,2,0)=FALSE, BW12,(1/IF($D12=0,1,$D12))+BW12))))</f>
        <v>1</v>
      </c>
      <c r="BY12" s="281">
        <f>IF(IF(BY$4&lt;$E12,0,IF(BY$4&gt;=$F12,1,IF(VLOOKUP(BY$4,CALENDARIO!$B:$C,2,0)=FALSE, BX12,(1/IF($D12=0,1,$D12))+BX12)))&gt;1,100%,IF(BY$4&lt;$E12,0,IF(BY$4&gt;=$F12,1,IF(VLOOKUP(BY$4,CALENDARIO!$B:$C,2,0)=FALSE, BX12,(1/IF($D12=0,1,$D12))+BX12))))</f>
        <v>1</v>
      </c>
      <c r="BZ12" s="281">
        <f>IF(IF(BZ$4&lt;$E12,0,IF(BZ$4&gt;=$F12,1,IF(VLOOKUP(BZ$4,CALENDARIO!$B:$C,2,0)=FALSE, BY12,(1/IF($D12=0,1,$D12))+BY12)))&gt;1,100%,IF(BZ$4&lt;$E12,0,IF(BZ$4&gt;=$F12,1,IF(VLOOKUP(BZ$4,CALENDARIO!$B:$C,2,0)=FALSE, BY12,(1/IF($D12=0,1,$D12))+BY12))))</f>
        <v>1</v>
      </c>
      <c r="CA12" s="281">
        <f>IF(IF(CA$4&lt;$E12,0,IF(CA$4&gt;=$F12,1,IF(VLOOKUP(CA$4,CALENDARIO!$B:$C,2,0)=FALSE, BZ12,(1/IF($D12=0,1,$D12))+BZ12)))&gt;1,100%,IF(CA$4&lt;$E12,0,IF(CA$4&gt;=$F12,1,IF(VLOOKUP(CA$4,CALENDARIO!$B:$C,2,0)=FALSE, BZ12,(1/IF($D12=0,1,$D12))+BZ12))))</f>
        <v>1</v>
      </c>
      <c r="CB12" s="281">
        <f>IF(IF(CB$4&lt;$E12,0,IF(CB$4&gt;=$F12,1,IF(VLOOKUP(CB$4,CALENDARIO!$B:$C,2,0)=FALSE, CA12,(1/IF($D12=0,1,$D12))+CA12)))&gt;1,100%,IF(CB$4&lt;$E12,0,IF(CB$4&gt;=$F12,1,IF(VLOOKUP(CB$4,CALENDARIO!$B:$C,2,0)=FALSE, CA12,(1/IF($D12=0,1,$D12))+CA12))))</f>
        <v>1</v>
      </c>
      <c r="CC12" s="281">
        <f>IF(IF(CC$4&lt;$E12,0,IF(CC$4&gt;=$F12,1,IF(VLOOKUP(CC$4,CALENDARIO!$B:$C,2,0)=FALSE, CB12,(1/IF($D12=0,1,$D12))+CB12)))&gt;1,100%,IF(CC$4&lt;$E12,0,IF(CC$4&gt;=$F12,1,IF(VLOOKUP(CC$4,CALENDARIO!$B:$C,2,0)=FALSE, CB12,(1/IF($D12=0,1,$D12))+CB12))))</f>
        <v>1</v>
      </c>
      <c r="CD12" s="281">
        <f>IF(IF(CD$4&lt;$E12,0,IF(CD$4&gt;=$F12,1,IF(VLOOKUP(CD$4,CALENDARIO!$B:$C,2,0)=FALSE, CC12,(1/IF($D12=0,1,$D12))+CC12)))&gt;1,100%,IF(CD$4&lt;$E12,0,IF(CD$4&gt;=$F12,1,IF(VLOOKUP(CD$4,CALENDARIO!$B:$C,2,0)=FALSE, CC12,(1/IF($D12=0,1,$D12))+CC12))))</f>
        <v>1</v>
      </c>
      <c r="CE12" s="281">
        <f>IF(IF(CE$4&lt;$E12,0,IF(CE$4&gt;=$F12,1,IF(VLOOKUP(CE$4,CALENDARIO!$B:$C,2,0)=FALSE, CD12,(1/IF($D12=0,1,$D12))+CD12)))&gt;1,100%,IF(CE$4&lt;$E12,0,IF(CE$4&gt;=$F12,1,IF(VLOOKUP(CE$4,CALENDARIO!$B:$C,2,0)=FALSE, CD12,(1/IF($D12=0,1,$D12))+CD12))))</f>
        <v>1</v>
      </c>
      <c r="CF12" s="281">
        <f>IF(IF(CF$4&lt;$E12,0,IF(CF$4&gt;=$F12,1,IF(VLOOKUP(CF$4,CALENDARIO!$B:$C,2,0)=FALSE, CE12,(1/IF($D12=0,1,$D12))+CE12)))&gt;1,100%,IF(CF$4&lt;$E12,0,IF(CF$4&gt;=$F12,1,IF(VLOOKUP(CF$4,CALENDARIO!$B:$C,2,0)=FALSE, CE12,(1/IF($D12=0,1,$D12))+CE12))))</f>
        <v>1</v>
      </c>
      <c r="CG12" s="281">
        <f>IF(IF(CG$4&lt;$E12,0,IF(CG$4&gt;=$F12,1,IF(VLOOKUP(CG$4,CALENDARIO!$B:$C,2,0)=FALSE, CF12,(1/IF($D12=0,1,$D12))+CF12)))&gt;1,100%,IF(CG$4&lt;$E12,0,IF(CG$4&gt;=$F12,1,IF(VLOOKUP(CG$4,CALENDARIO!$B:$C,2,0)=FALSE, CF12,(1/IF($D12=0,1,$D12))+CF12))))</f>
        <v>1</v>
      </c>
      <c r="CH12" s="281">
        <f>IF(IF(CH$4&lt;$E12,0,IF(CH$4&gt;=$F12,1,IF(VLOOKUP(CH$4,CALENDARIO!$B:$C,2,0)=FALSE, CG12,(1/IF($D12=0,1,$D12))+CG12)))&gt;1,100%,IF(CH$4&lt;$E12,0,IF(CH$4&gt;=$F12,1,IF(VLOOKUP(CH$4,CALENDARIO!$B:$C,2,0)=FALSE, CG12,(1/IF($D12=0,1,$D12))+CG12))))</f>
        <v>1</v>
      </c>
      <c r="CI12" s="281">
        <f>IF(IF(CI$4&lt;$E12,0,IF(CI$4&gt;=$F12,1,IF(VLOOKUP(CI$4,CALENDARIO!$B:$C,2,0)=FALSE, CH12,(1/IF($D12=0,1,$D12))+CH12)))&gt;1,100%,IF(CI$4&lt;$E12,0,IF(CI$4&gt;=$F12,1,IF(VLOOKUP(CI$4,CALENDARIO!$B:$C,2,0)=FALSE, CH12,(1/IF($D12=0,1,$D12))+CH12))))</f>
        <v>1</v>
      </c>
      <c r="CJ12" s="281">
        <f>IF(IF(CJ$4&lt;$E12,0,IF(CJ$4&gt;=$F12,1,IF(VLOOKUP(CJ$4,CALENDARIO!$B:$C,2,0)=FALSE, CI12,(1/IF($D12=0,1,$D12))+CI12)))&gt;1,100%,IF(CJ$4&lt;$E12,0,IF(CJ$4&gt;=$F12,1,IF(VLOOKUP(CJ$4,CALENDARIO!$B:$C,2,0)=FALSE, CI12,(1/IF($D12=0,1,$D12))+CI12))))</f>
        <v>1</v>
      </c>
      <c r="CK12" s="281">
        <f>IF(IF(CK$4&lt;$E12,0,IF(CK$4&gt;=$F12,1,IF(VLOOKUP(CK$4,CALENDARIO!$B:$C,2,0)=FALSE, CJ12,(1/IF($D12=0,1,$D12))+CJ12)))&gt;1,100%,IF(CK$4&lt;$E12,0,IF(CK$4&gt;=$F12,1,IF(VLOOKUP(CK$4,CALENDARIO!$B:$C,2,0)=FALSE, CJ12,(1/IF($D12=0,1,$D12))+CJ12))))</f>
        <v>1</v>
      </c>
      <c r="CL12" s="281">
        <f>IF(IF(CL$4&lt;$E12,0,IF(CL$4&gt;=$F12,1,IF(VLOOKUP(CL$4,CALENDARIO!$B:$C,2,0)=FALSE, CK12,(1/IF($D12=0,1,$D12))+CK12)))&gt;1,100%,IF(CL$4&lt;$E12,0,IF(CL$4&gt;=$F12,1,IF(VLOOKUP(CL$4,CALENDARIO!$B:$C,2,0)=FALSE, CK12,(1/IF($D12=0,1,$D12))+CK12))))</f>
        <v>1</v>
      </c>
      <c r="CM12" s="281">
        <f>IF(IF(CM$4&lt;$E12,0,IF(CM$4&gt;=$F12,1,IF(VLOOKUP(CM$4,CALENDARIO!$B:$C,2,0)=FALSE, CL12,(1/IF($D12=0,1,$D12))+CL12)))&gt;1,100%,IF(CM$4&lt;$E12,0,IF(CM$4&gt;=$F12,1,IF(VLOOKUP(CM$4,CALENDARIO!$B:$C,2,0)=FALSE, CL12,(1/IF($D12=0,1,$D12))+CL12))))</f>
        <v>1</v>
      </c>
      <c r="CN12" s="281">
        <f>IF(IF(CN$4&lt;$E12,0,IF(CN$4&gt;=$F12,1,IF(VLOOKUP(CN$4,CALENDARIO!$B:$C,2,0)=FALSE, CM12,(1/IF($D12=0,1,$D12))+CM12)))&gt;1,100%,IF(CN$4&lt;$E12,0,IF(CN$4&gt;=$F12,1,IF(VLOOKUP(CN$4,CALENDARIO!$B:$C,2,0)=FALSE, CM12,(1/IF($D12=0,1,$D12))+CM12))))</f>
        <v>1</v>
      </c>
      <c r="CO12" s="281">
        <f>IF(IF(CO$4&lt;$E12,0,IF(CO$4&gt;=$F12,1,IF(VLOOKUP(CO$4,CALENDARIO!$B:$C,2,0)=FALSE, CN12,(1/IF($D12=0,1,$D12))+CN12)))&gt;1,100%,IF(CO$4&lt;$E12,0,IF(CO$4&gt;=$F12,1,IF(VLOOKUP(CO$4,CALENDARIO!$B:$C,2,0)=FALSE, CN12,(1/IF($D12=0,1,$D12))+CN12))))</f>
        <v>1</v>
      </c>
      <c r="CP12" s="281">
        <f>IF(IF(CP$4&lt;$E12,0,IF(CP$4&gt;=$F12,1,IF(VLOOKUP(CP$4,CALENDARIO!$B:$C,2,0)=FALSE, CO12,(1/IF($D12=0,1,$D12))+CO12)))&gt;1,100%,IF(CP$4&lt;$E12,0,IF(CP$4&gt;=$F12,1,IF(VLOOKUP(CP$4,CALENDARIO!$B:$C,2,0)=FALSE, CO12,(1/IF($D12=0,1,$D12))+CO12))))</f>
        <v>1</v>
      </c>
      <c r="CQ12" s="281">
        <f>IF(IF(CQ$4&lt;$E12,0,IF(CQ$4&gt;=$F12,1,IF(VLOOKUP(CQ$4,CALENDARIO!$B:$C,2,0)=FALSE, CP12,(1/IF($D12=0,1,$D12))+CP12)))&gt;1,100%,IF(CQ$4&lt;$E12,0,IF(CQ$4&gt;=$F12,1,IF(VLOOKUP(CQ$4,CALENDARIO!$B:$C,2,0)=FALSE, CP12,(1/IF($D12=0,1,$D12))+CP12))))</f>
        <v>1</v>
      </c>
      <c r="CR12" s="281">
        <f>IF(IF(CR$4&lt;$E12,0,IF(CR$4&gt;=$F12,1,IF(VLOOKUP(CR$4,CALENDARIO!$B:$C,2,0)=FALSE, CQ12,(1/IF($D12=0,1,$D12))+CQ12)))&gt;1,100%,IF(CR$4&lt;$E12,0,IF(CR$4&gt;=$F12,1,IF(VLOOKUP(CR$4,CALENDARIO!$B:$C,2,0)=FALSE, CQ12,(1/IF($D12=0,1,$D12))+CQ12))))</f>
        <v>1</v>
      </c>
      <c r="CS12" s="281">
        <f>IF(IF(CS$4&lt;$E12,0,IF(CS$4&gt;=$F12,1,IF(VLOOKUP(CS$4,CALENDARIO!$B:$C,2,0)=FALSE, CR12,(1/IF($D12=0,1,$D12))+CR12)))&gt;1,100%,IF(CS$4&lt;$E12,0,IF(CS$4&gt;=$F12,1,IF(VLOOKUP(CS$4,CALENDARIO!$B:$C,2,0)=FALSE, CR12,(1/IF($D12=0,1,$D12))+CR12))))</f>
        <v>1</v>
      </c>
      <c r="CT12" s="281">
        <f>IF(IF(CT$4&lt;$E12,0,IF(CT$4&gt;=$F12,1,IF(VLOOKUP(CT$4,CALENDARIO!$B:$C,2,0)=FALSE, CS12,(1/IF($D12=0,1,$D12))+CS12)))&gt;1,100%,IF(CT$4&lt;$E12,0,IF(CT$4&gt;=$F12,1,IF(VLOOKUP(CT$4,CALENDARIO!$B:$C,2,0)=FALSE, CS12,(1/IF($D12=0,1,$D12))+CS12))))</f>
        <v>1</v>
      </c>
      <c r="CU12" s="281">
        <f>IF(IF(CU$4&lt;$E12,0,IF(CU$4&gt;=$F12,1,IF(VLOOKUP(CU$4,CALENDARIO!$B:$C,2,0)=FALSE, CT12,(1/IF($D12=0,1,$D12))+CT12)))&gt;1,100%,IF(CU$4&lt;$E12,0,IF(CU$4&gt;=$F12,1,IF(VLOOKUP(CU$4,CALENDARIO!$B:$C,2,0)=FALSE, CT12,(1/IF($D12=0,1,$D12))+CT12))))</f>
        <v>1</v>
      </c>
      <c r="CV12" s="281">
        <f>IF(IF(CV$4&lt;$E12,0,IF(CV$4&gt;=$F12,1,IF(VLOOKUP(CV$4,CALENDARIO!$B:$C,2,0)=FALSE, CU12,(1/IF($D12=0,1,$D12))+CU12)))&gt;1,100%,IF(CV$4&lt;$E12,0,IF(CV$4&gt;=$F12,1,IF(VLOOKUP(CV$4,CALENDARIO!$B:$C,2,0)=FALSE, CU12,(1/IF($D12=0,1,$D12))+CU12))))</f>
        <v>1</v>
      </c>
      <c r="CW12" s="281">
        <f>IF(IF(CW$4&lt;$E12,0,IF(CW$4&gt;=$F12,1,IF(VLOOKUP(CW$4,CALENDARIO!$B:$C,2,0)=FALSE, CV12,(1/IF($D12=0,1,$D12))+CV12)))&gt;1,100%,IF(CW$4&lt;$E12,0,IF(CW$4&gt;=$F12,1,IF(VLOOKUP(CW$4,CALENDARIO!$B:$C,2,0)=FALSE, CV12,(1/IF($D12=0,1,$D12))+CV12))))</f>
        <v>1</v>
      </c>
      <c r="CX12" s="281">
        <f>IF(IF(CX$4&lt;$E12,0,IF(CX$4&gt;=$F12,1,IF(VLOOKUP(CX$4,CALENDARIO!$B:$C,2,0)=FALSE, CW12,(1/IF($D12=0,1,$D12))+CW12)))&gt;1,100%,IF(CX$4&lt;$E12,0,IF(CX$4&gt;=$F12,1,IF(VLOOKUP(CX$4,CALENDARIO!$B:$C,2,0)=FALSE, CW12,(1/IF($D12=0,1,$D12))+CW12))))</f>
        <v>1</v>
      </c>
      <c r="CY12" s="281">
        <f>IF(IF(CY$4&lt;$E12,0,IF(CY$4&gt;=$F12,1,IF(VLOOKUP(CY$4,CALENDARIO!$B:$C,2,0)=FALSE, CX12,(1/IF($D12=0,1,$D12))+CX12)))&gt;1,100%,IF(CY$4&lt;$E12,0,IF(CY$4&gt;=$F12,1,IF(VLOOKUP(CY$4,CALENDARIO!$B:$C,2,0)=FALSE, CX12,(1/IF($D12=0,1,$D12))+CX12))))</f>
        <v>1</v>
      </c>
      <c r="CZ12" s="281">
        <f>IF(IF(CZ$4&lt;$E12,0,IF(CZ$4&gt;=$F12,1,IF(VLOOKUP(CZ$4,CALENDARIO!$B:$C,2,0)=FALSE, CY12,(1/IF($D12=0,1,$D12))+CY12)))&gt;1,100%,IF(CZ$4&lt;$E12,0,IF(CZ$4&gt;=$F12,1,IF(VLOOKUP(CZ$4,CALENDARIO!$B:$C,2,0)=FALSE, CY12,(1/IF($D12=0,1,$D12))+CY12))))</f>
        <v>1</v>
      </c>
      <c r="DA12" s="281">
        <f>IF(IF(DA$4&lt;$E12,0,IF(DA$4&gt;=$F12,1,IF(VLOOKUP(DA$4,CALENDARIO!$B:$C,2,0)=FALSE, CZ12,(1/IF($D12=0,1,$D12))+CZ12)))&gt;1,100%,IF(DA$4&lt;$E12,0,IF(DA$4&gt;=$F12,1,IF(VLOOKUP(DA$4,CALENDARIO!$B:$C,2,0)=FALSE, CZ12,(1/IF($D12=0,1,$D12))+CZ12))))</f>
        <v>1</v>
      </c>
      <c r="DB12" s="281">
        <f>IF(IF(DB$4&lt;$E12,0,IF(DB$4&gt;=$F12,1,IF(VLOOKUP(DB$4,CALENDARIO!$B:$C,2,0)=FALSE, DA12,(1/IF($D12=0,1,$D12))+DA12)))&gt;1,100%,IF(DB$4&lt;$E12,0,IF(DB$4&gt;=$F12,1,IF(VLOOKUP(DB$4,CALENDARIO!$B:$C,2,0)=FALSE, DA12,(1/IF($D12=0,1,$D12))+DA12))))</f>
        <v>1</v>
      </c>
      <c r="DC12" s="281">
        <f>IF(IF(DC$4&lt;$E12,0,IF(DC$4&gt;=$F12,1,IF(VLOOKUP(DC$4,CALENDARIO!$B:$C,2,0)=FALSE, DB12,(1/IF($D12=0,1,$D12))+DB12)))&gt;1,100%,IF(DC$4&lt;$E12,0,IF(DC$4&gt;=$F12,1,IF(VLOOKUP(DC$4,CALENDARIO!$B:$C,2,0)=FALSE, DB12,(1/IF($D12=0,1,$D12))+DB12))))</f>
        <v>1</v>
      </c>
      <c r="DD12" s="281">
        <f>IF(IF(DD$4&lt;$E12,0,IF(DD$4&gt;=$F12,1,IF(VLOOKUP(DD$4,CALENDARIO!$B:$C,2,0)=FALSE, DC12,(1/IF($D12=0,1,$D12))+DC12)))&gt;1,100%,IF(DD$4&lt;$E12,0,IF(DD$4&gt;=$F12,1,IF(VLOOKUP(DD$4,CALENDARIO!$B:$C,2,0)=FALSE, DC12,(1/IF($D12=0,1,$D12))+DC12))))</f>
        <v>1</v>
      </c>
      <c r="DE12" s="281">
        <f>IF(IF(DE$4&lt;$E12,0,IF(DE$4&gt;=$F12,1,IF(VLOOKUP(DE$4,CALENDARIO!$B:$C,2,0)=FALSE, DD12,(1/IF($D12=0,1,$D12))+DD12)))&gt;1,100%,IF(DE$4&lt;$E12,0,IF(DE$4&gt;=$F12,1,IF(VLOOKUP(DE$4,CALENDARIO!$B:$C,2,0)=FALSE, DD12,(1/IF($D12=0,1,$D12))+DD12))))</f>
        <v>1</v>
      </c>
      <c r="DF12" s="281">
        <f>IF(IF(DF$4&lt;$E12,0,IF(DF$4&gt;=$F12,1,IF(VLOOKUP(DF$4,CALENDARIO!$B:$C,2,0)=FALSE, DE12,(1/IF($D12=0,1,$D12))+DE12)))&gt;1,100%,IF(DF$4&lt;$E12,0,IF(DF$4&gt;=$F12,1,IF(VLOOKUP(DF$4,CALENDARIO!$B:$C,2,0)=FALSE, DE12,(1/IF($D12=0,1,$D12))+DE12))))</f>
        <v>1</v>
      </c>
      <c r="DG12" s="281">
        <f>IF(IF(DG$4&lt;$E12,0,IF(DG$4&gt;=$F12,1,IF(VLOOKUP(DG$4,CALENDARIO!$B:$C,2,0)=FALSE, DF12,(1/IF($D12=0,1,$D12))+DF12)))&gt;1,100%,IF(DG$4&lt;$E12,0,IF(DG$4&gt;=$F12,1,IF(VLOOKUP(DG$4,CALENDARIO!$B:$C,2,0)=FALSE, DF12,(1/IF($D12=0,1,$D12))+DF12))))</f>
        <v>1</v>
      </c>
      <c r="DH12" s="281">
        <f>IF(IF(DH$4&lt;$E12,0,IF(DH$4&gt;=$F12,1,IF(VLOOKUP(DH$4,CALENDARIO!$B:$C,2,0)=FALSE, DG12,(1/IF($D12=0,1,$D12))+DG12)))&gt;1,100%,IF(DH$4&lt;$E12,0,IF(DH$4&gt;=$F12,1,IF(VLOOKUP(DH$4,CALENDARIO!$B:$C,2,0)=FALSE, DG12,(1/IF($D12=0,1,$D12))+DG12))))</f>
        <v>1</v>
      </c>
      <c r="DI12" s="281">
        <f>IF(IF(DI$4&lt;$E12,0,IF(DI$4&gt;=$F12,1,IF(VLOOKUP(DI$4,CALENDARIO!$B:$C,2,0)=FALSE, DH12,(1/IF($D12=0,1,$D12))+DH12)))&gt;1,100%,IF(DI$4&lt;$E12,0,IF(DI$4&gt;=$F12,1,IF(VLOOKUP(DI$4,CALENDARIO!$B:$C,2,0)=FALSE, DH12,(1/IF($D12=0,1,$D12))+DH12))))</f>
        <v>1</v>
      </c>
      <c r="DJ12" s="281">
        <f>IF(IF(DJ$4&lt;$E12,0,IF(DJ$4&gt;=$F12,1,IF(VLOOKUP(DJ$4,CALENDARIO!$B:$C,2,0)=FALSE, DI12,(1/IF($D12=0,1,$D12))+DI12)))&gt;1,100%,IF(DJ$4&lt;$E12,0,IF(DJ$4&gt;=$F12,1,IF(VLOOKUP(DJ$4,CALENDARIO!$B:$C,2,0)=FALSE, DI12,(1/IF($D12=0,1,$D12))+DI12))))</f>
        <v>1</v>
      </c>
      <c r="DK12" s="281">
        <f>IF(IF(DK$4&lt;$E12,0,IF(DK$4&gt;=$F12,1,IF(VLOOKUP(DK$4,CALENDARIO!$B:$C,2,0)=FALSE, DJ12,(1/IF($D12=0,1,$D12))+DJ12)))&gt;1,100%,IF(DK$4&lt;$E12,0,IF(DK$4&gt;=$F12,1,IF(VLOOKUP(DK$4,CALENDARIO!$B:$C,2,0)=FALSE, DJ12,(1/IF($D12=0,1,$D12))+DJ12))))</f>
        <v>1</v>
      </c>
      <c r="DL12" s="281">
        <f>IF(IF(DL$4&lt;$E12,0,IF(DL$4&gt;=$F12,1,IF(VLOOKUP(DL$4,CALENDARIO!$B:$C,2,0)=FALSE, DK12,(1/IF($D12=0,1,$D12))+DK12)))&gt;1,100%,IF(DL$4&lt;$E12,0,IF(DL$4&gt;=$F12,1,IF(VLOOKUP(DL$4,CALENDARIO!$B:$C,2,0)=FALSE, DK12,(1/IF($D12=0,1,$D12))+DK12))))</f>
        <v>1</v>
      </c>
      <c r="DM12" s="281">
        <f>IF(IF(DM$4&lt;$E12,0,IF(DM$4&gt;=$F12,1,IF(VLOOKUP(DM$4,CALENDARIO!$B:$C,2,0)=FALSE, DL12,(1/IF($D12=0,1,$D12))+DL12)))&gt;1,100%,IF(DM$4&lt;$E12,0,IF(DM$4&gt;=$F12,1,IF(VLOOKUP(DM$4,CALENDARIO!$B:$C,2,0)=FALSE, DL12,(1/IF($D12=0,1,$D12))+DL12))))</f>
        <v>1</v>
      </c>
      <c r="DN12" s="281">
        <f>IF(IF(DN$4&lt;$E12,0,IF(DN$4&gt;=$F12,1,IF(VLOOKUP(DN$4,CALENDARIO!$B:$C,2,0)=FALSE, DM12,(1/IF($D12=0,1,$D12))+DM12)))&gt;1,100%,IF(DN$4&lt;$E12,0,IF(DN$4&gt;=$F12,1,IF(VLOOKUP(DN$4,CALENDARIO!$B:$C,2,0)=FALSE, DM12,(1/IF($D12=0,1,$D12))+DM12))))</f>
        <v>1</v>
      </c>
      <c r="DO12" s="281">
        <f>IF(IF(DO$4&lt;$E12,0,IF(DO$4&gt;=$F12,1,IF(VLOOKUP(DO$4,CALENDARIO!$B:$C,2,0)=FALSE, DN12,(1/IF($D12=0,1,$D12))+DN12)))&gt;1,100%,IF(DO$4&lt;$E12,0,IF(DO$4&gt;=$F12,1,IF(VLOOKUP(DO$4,CALENDARIO!$B:$C,2,0)=FALSE, DN12,(1/IF($D12=0,1,$D12))+DN12))))</f>
        <v>1</v>
      </c>
      <c r="DP12" s="281">
        <f>IF(IF(DP$4&lt;$E12,0,IF(DP$4&gt;=$F12,1,IF(VLOOKUP(DP$4,CALENDARIO!$B:$C,2,0)=FALSE, DO12,(1/IF($D12=0,1,$D12))+DO12)))&gt;1,100%,IF(DP$4&lt;$E12,0,IF(DP$4&gt;=$F12,1,IF(VLOOKUP(DP$4,CALENDARIO!$B:$C,2,0)=FALSE, DO12,(1/IF($D12=0,1,$D12))+DO12))))</f>
        <v>1</v>
      </c>
      <c r="DQ12" s="281">
        <f>IF(IF(DQ$4&lt;$E12,0,IF(DQ$4&gt;=$F12,1,IF(VLOOKUP(DQ$4,CALENDARIO!$B:$C,2,0)=FALSE, DP12,(1/IF($D12=0,1,$D12))+DP12)))&gt;1,100%,IF(DQ$4&lt;$E12,0,IF(DQ$4&gt;=$F12,1,IF(VLOOKUP(DQ$4,CALENDARIO!$B:$C,2,0)=FALSE, DP12,(1/IF($D12=0,1,$D12))+DP12))))</f>
        <v>1</v>
      </c>
      <c r="DR12" s="281">
        <f>IF(IF(DR$4&lt;$E12,0,IF(DR$4&gt;=$F12,1,IF(VLOOKUP(DR$4,CALENDARIO!$B:$C,2,0)=FALSE, DQ12,(1/IF($D12=0,1,$D12))+DQ12)))&gt;1,100%,IF(DR$4&lt;$E12,0,IF(DR$4&gt;=$F12,1,IF(VLOOKUP(DR$4,CALENDARIO!$B:$C,2,0)=FALSE, DQ12,(1/IF($D12=0,1,$D12))+DQ12))))</f>
        <v>1</v>
      </c>
      <c r="DS12" s="281">
        <f>IF(IF(DS$4&lt;$E12,0,IF(DS$4&gt;=$F12,1,IF(VLOOKUP(DS$4,CALENDARIO!$B:$C,2,0)=FALSE, DR12,(1/IF($D12=0,1,$D12))+DR12)))&gt;1,100%,IF(DS$4&lt;$E12,0,IF(DS$4&gt;=$F12,1,IF(VLOOKUP(DS$4,CALENDARIO!$B:$C,2,0)=FALSE, DR12,(1/IF($D12=0,1,$D12))+DR12))))</f>
        <v>1</v>
      </c>
      <c r="DT12" s="281">
        <f>IF(IF(DT$4&lt;$E12,0,IF(DT$4&gt;=$F12,1,IF(VLOOKUP(DT$4,CALENDARIO!$B:$C,2,0)=FALSE, DS12,(1/IF($D12=0,1,$D12))+DS12)))&gt;1,100%,IF(DT$4&lt;$E12,0,IF(DT$4&gt;=$F12,1,IF(VLOOKUP(DT$4,CALENDARIO!$B:$C,2,0)=FALSE, DS12,(1/IF($D12=0,1,$D12))+DS12))))</f>
        <v>1</v>
      </c>
      <c r="DU12" s="281">
        <f>IF(IF(DU$4&lt;$E12,0,IF(DU$4&gt;=$F12,1,IF(VLOOKUP(DU$4,CALENDARIO!$B:$C,2,0)=FALSE, DT12,(1/IF($D12=0,1,$D12))+DT12)))&gt;1,100%,IF(DU$4&lt;$E12,0,IF(DU$4&gt;=$F12,1,IF(VLOOKUP(DU$4,CALENDARIO!$B:$C,2,0)=FALSE, DT12,(1/IF($D12=0,1,$D12))+DT12))))</f>
        <v>1</v>
      </c>
      <c r="DV12" s="281">
        <f>IF(IF(DV$4&lt;$E12,0,IF(DV$4&gt;=$F12,1,IF(VLOOKUP(DV$4,CALENDARIO!$B:$C,2,0)=FALSE, DU12,(1/IF($D12=0,1,$D12))+DU12)))&gt;1,100%,IF(DV$4&lt;$E12,0,IF(DV$4&gt;=$F12,1,IF(VLOOKUP(DV$4,CALENDARIO!$B:$C,2,0)=FALSE, DU12,(1/IF($D12=0,1,$D12))+DU12))))</f>
        <v>1</v>
      </c>
      <c r="DW12" s="281">
        <f>IF(IF(DW$4&lt;$E12,0,IF(DW$4&gt;=$F12,1,IF(VLOOKUP(DW$4,CALENDARIO!$B:$C,2,0)=FALSE, DV12,(1/IF($D12=0,1,$D12))+DV12)))&gt;1,100%,IF(DW$4&lt;$E12,0,IF(DW$4&gt;=$F12,1,IF(VLOOKUP(DW$4,CALENDARIO!$B:$C,2,0)=FALSE, DV12,(1/IF($D12=0,1,$D12))+DV12))))</f>
        <v>1</v>
      </c>
      <c r="DX12" s="281">
        <f>IF(IF(DX$4&lt;$E12,0,IF(DX$4&gt;=$F12,1,IF(VLOOKUP(DX$4,CALENDARIO!$B:$C,2,0)=FALSE, DW12,(1/IF($D12=0,1,$D12))+DW12)))&gt;1,100%,IF(DX$4&lt;$E12,0,IF(DX$4&gt;=$F12,1,IF(VLOOKUP(DX$4,CALENDARIO!$B:$C,2,0)=FALSE, DW12,(1/IF($D12=0,1,$D12))+DW12))))</f>
        <v>1</v>
      </c>
      <c r="DY12" s="281">
        <f>IF(IF(DY$4&lt;$E12,0,IF(DY$4&gt;=$F12,1,IF(VLOOKUP(DY$4,CALENDARIO!$B:$C,2,0)=FALSE, DX12,(1/IF($D12=0,1,$D12))+DX12)))&gt;1,100%,IF(DY$4&lt;$E12,0,IF(DY$4&gt;=$F12,1,IF(VLOOKUP(DY$4,CALENDARIO!$B:$C,2,0)=FALSE, DX12,(1/IF($D12=0,1,$D12))+DX12))))</f>
        <v>1</v>
      </c>
      <c r="DZ12" s="281">
        <f>IF(IF(DZ$4&lt;$E12,0,IF(DZ$4&gt;=$F12,1,IF(VLOOKUP(DZ$4,CALENDARIO!$B:$C,2,0)=FALSE, DY12,(1/IF($D12=0,1,$D12))+DY12)))&gt;1,100%,IF(DZ$4&lt;$E12,0,IF(DZ$4&gt;=$F12,1,IF(VLOOKUP(DZ$4,CALENDARIO!$B:$C,2,0)=FALSE, DY12,(1/IF($D12=0,1,$D12))+DY12))))</f>
        <v>1</v>
      </c>
      <c r="EA12" s="281">
        <f>IF(IF(EA$4&lt;$E12,0,IF(EA$4&gt;=$F12,1,IF(VLOOKUP(EA$4,CALENDARIO!$B:$C,2,0)=FALSE, DZ12,(1/IF($D12=0,1,$D12))+DZ12)))&gt;1,100%,IF(EA$4&lt;$E12,0,IF(EA$4&gt;=$F12,1,IF(VLOOKUP(EA$4,CALENDARIO!$B:$C,2,0)=FALSE, DZ12,(1/IF($D12=0,1,$D12))+DZ12))))</f>
        <v>1</v>
      </c>
      <c r="EB12" s="281">
        <f>IF(IF(EB$4&lt;$E12,0,IF(EB$4&gt;=$F12,1,IF(VLOOKUP(EB$4,CALENDARIO!$B:$C,2,0)=FALSE, EA12,(1/IF($D12=0,1,$D12))+EA12)))&gt;1,100%,IF(EB$4&lt;$E12,0,IF(EB$4&gt;=$F12,1,IF(VLOOKUP(EB$4,CALENDARIO!$B:$C,2,0)=FALSE, EA12,(1/IF($D12=0,1,$D12))+EA12))))</f>
        <v>1</v>
      </c>
      <c r="EC12" s="281">
        <f>IF(IF(EC$4&lt;$E12,0,IF(EC$4&gt;=$F12,1,IF(VLOOKUP(EC$4,CALENDARIO!$B:$C,2,0)=FALSE, EB12,(1/IF($D12=0,1,$D12))+EB12)))&gt;1,100%,IF(EC$4&lt;$E12,0,IF(EC$4&gt;=$F12,1,IF(VLOOKUP(EC$4,CALENDARIO!$B:$C,2,0)=FALSE, EB12,(1/IF($D12=0,1,$D12))+EB12))))</f>
        <v>1</v>
      </c>
      <c r="ED12" s="281">
        <f>IF(IF(ED$4&lt;$E12,0,IF(ED$4&gt;=$F12,1,IF(VLOOKUP(ED$4,CALENDARIO!$B:$C,2,0)=FALSE, EC12,(1/IF($D12=0,1,$D12))+EC12)))&gt;1,100%,IF(ED$4&lt;$E12,0,IF(ED$4&gt;=$F12,1,IF(VLOOKUP(ED$4,CALENDARIO!$B:$C,2,0)=FALSE, EC12,(1/IF($D12=0,1,$D12))+EC12))))</f>
        <v>1</v>
      </c>
      <c r="EE12" s="281">
        <f>IF(IF(EE$4&lt;$E12,0,IF(EE$4&gt;=$F12,1,IF(VLOOKUP(EE$4,CALENDARIO!$B:$C,2,0)=FALSE, ED12,(1/IF($D12=0,1,$D12))+ED12)))&gt;1,100%,IF(EE$4&lt;$E12,0,IF(EE$4&gt;=$F12,1,IF(VLOOKUP(EE$4,CALENDARIO!$B:$C,2,0)=FALSE, ED12,(1/IF($D12=0,1,$D12))+ED12))))</f>
        <v>1</v>
      </c>
      <c r="EF12" s="281">
        <f>IF(IF(EF$4&lt;$E12,0,IF(EF$4&gt;=$F12,1,IF(VLOOKUP(EF$4,CALENDARIO!$B:$C,2,0)=FALSE, EE12,(1/IF($D12=0,1,$D12))+EE12)))&gt;1,100%,IF(EF$4&lt;$E12,0,IF(EF$4&gt;=$F12,1,IF(VLOOKUP(EF$4,CALENDARIO!$B:$C,2,0)=FALSE, EE12,(1/IF($D12=0,1,$D12))+EE12))))</f>
        <v>1</v>
      </c>
      <c r="EG12" s="281">
        <f>IF(IF(EG$4&lt;$E12,0,IF(EG$4&gt;=$F12,1,IF(VLOOKUP(EG$4,CALENDARIO!$B:$C,2,0)=FALSE, EF12,(1/IF($D12=0,1,$D12))+EF12)))&gt;1,100%,IF(EG$4&lt;$E12,0,IF(EG$4&gt;=$F12,1,IF(VLOOKUP(EG$4,CALENDARIO!$B:$C,2,0)=FALSE, EF12,(1/IF($D12=0,1,$D12))+EF12))))</f>
        <v>1</v>
      </c>
      <c r="EH12" s="281">
        <f>IF(IF(EH$4&lt;$E12,0,IF(EH$4&gt;=$F12,1,IF(VLOOKUP(EH$4,CALENDARIO!$B:$C,2,0)=FALSE, EG12,(1/IF($D12=0,1,$D12))+EG12)))&gt;1,100%,IF(EH$4&lt;$E12,0,IF(EH$4&gt;=$F12,1,IF(VLOOKUP(EH$4,CALENDARIO!$B:$C,2,0)=FALSE, EG12,(1/IF($D12=0,1,$D12))+EG12))))</f>
        <v>1</v>
      </c>
      <c r="EI12" s="281">
        <f>IF(IF(EI$4&lt;$E12,0,IF(EI$4&gt;=$F12,1,IF(VLOOKUP(EI$4,CALENDARIO!$B:$C,2,0)=FALSE, EH12,(1/IF($D12=0,1,$D12))+EH12)))&gt;1,100%,IF(EI$4&lt;$E12,0,IF(EI$4&gt;=$F12,1,IF(VLOOKUP(EI$4,CALENDARIO!$B:$C,2,0)=FALSE, EH12,(1/IF($D12=0,1,$D12))+EH12))))</f>
        <v>1</v>
      </c>
      <c r="EJ12" s="281">
        <f>IF(IF(EJ$4&lt;$E12,0,IF(EJ$4&gt;=$F12,1,IF(VLOOKUP(EJ$4,CALENDARIO!$B:$C,2,0)=FALSE, EI12,(1/IF($D12=0,1,$D12))+EI12)))&gt;1,100%,IF(EJ$4&lt;$E12,0,IF(EJ$4&gt;=$F12,1,IF(VLOOKUP(EJ$4,CALENDARIO!$B:$C,2,0)=FALSE, EI12,(1/IF($D12=0,1,$D12))+EI12))))</f>
        <v>1</v>
      </c>
      <c r="EK12" s="281">
        <f>IF(IF(EK$4&lt;$E12,0,IF(EK$4&gt;=$F12,1,IF(VLOOKUP(EK$4,CALENDARIO!$B:$C,2,0)=FALSE, EJ12,(1/IF($D12=0,1,$D12))+EJ12)))&gt;1,100%,IF(EK$4&lt;$E12,0,IF(EK$4&gt;=$F12,1,IF(VLOOKUP(EK$4,CALENDARIO!$B:$C,2,0)=FALSE, EJ12,(1/IF($D12=0,1,$D12))+EJ12))))</f>
        <v>1</v>
      </c>
      <c r="EL12" s="281">
        <f>IF(IF(EL$4&lt;$E12,0,IF(EL$4&gt;=$F12,1,IF(VLOOKUP(EL$4,CALENDARIO!$B:$C,2,0)=FALSE, EK12,(1/IF($D12=0,1,$D12))+EK12)))&gt;1,100%,IF(EL$4&lt;$E12,0,IF(EL$4&gt;=$F12,1,IF(VLOOKUP(EL$4,CALENDARIO!$B:$C,2,0)=FALSE, EK12,(1/IF($D12=0,1,$D12))+EK12))))</f>
        <v>1</v>
      </c>
      <c r="EM12" s="281">
        <f>IF(IF(EM$4&lt;$E12,0,IF(EM$4&gt;=$F12,1,IF(VLOOKUP(EM$4,CALENDARIO!$B:$C,2,0)=FALSE, EL12,(1/IF($D12=0,1,$D12))+EL12)))&gt;1,100%,IF(EM$4&lt;$E12,0,IF(EM$4&gt;=$F12,1,IF(VLOOKUP(EM$4,CALENDARIO!$B:$C,2,0)=FALSE, EL12,(1/IF($D12=0,1,$D12))+EL12))))</f>
        <v>1</v>
      </c>
      <c r="EN12" s="281">
        <f>IF(IF(EN$4&lt;$E12,0,IF(EN$4&gt;=$F12,1,IF(VLOOKUP(EN$4,CALENDARIO!$B:$C,2,0)=FALSE, EM12,(1/IF($D12=0,1,$D12))+EM12)))&gt;1,100%,IF(EN$4&lt;$E12,0,IF(EN$4&gt;=$F12,1,IF(VLOOKUP(EN$4,CALENDARIO!$B:$C,2,0)=FALSE, EM12,(1/IF($D12=0,1,$D12))+EM12))))</f>
        <v>1</v>
      </c>
      <c r="EO12" s="281">
        <f>IF(IF(EO$4&lt;$E12,0,IF(EO$4&gt;=$F12,1,IF(VLOOKUP(EO$4,CALENDARIO!$B:$C,2,0)=FALSE, EN12,(1/IF($D12=0,1,$D12))+EN12)))&gt;1,100%,IF(EO$4&lt;$E12,0,IF(EO$4&gt;=$F12,1,IF(VLOOKUP(EO$4,CALENDARIO!$B:$C,2,0)=FALSE, EN12,(1/IF($D12=0,1,$D12))+EN12))))</f>
        <v>1</v>
      </c>
      <c r="EP12" s="281">
        <f>IF(IF(EP$4&lt;$E12,0,IF(EP$4&gt;=$F12,1,IF(VLOOKUP(EP$4,CALENDARIO!$B:$C,2,0)=FALSE, EO12,(1/IF($D12=0,1,$D12))+EO12)))&gt;1,100%,IF(EP$4&lt;$E12,0,IF(EP$4&gt;=$F12,1,IF(VLOOKUP(EP$4,CALENDARIO!$B:$C,2,0)=FALSE, EO12,(1/IF($D12=0,1,$D12))+EO12))))</f>
        <v>1</v>
      </c>
      <c r="EQ12" s="281">
        <f>IF(IF(EQ$4&lt;$E12,0,IF(EQ$4&gt;=$F12,1,IF(VLOOKUP(EQ$4,CALENDARIO!$B:$C,2,0)=FALSE, EP12,(1/IF($D12=0,1,$D12))+EP12)))&gt;1,100%,IF(EQ$4&lt;$E12,0,IF(EQ$4&gt;=$F12,1,IF(VLOOKUP(EQ$4,CALENDARIO!$B:$C,2,0)=FALSE, EP12,(1/IF($D12=0,1,$D12))+EP12))))</f>
        <v>1</v>
      </c>
      <c r="ER12" s="281">
        <f>IF(IF(ER$4&lt;$E12,0,IF(ER$4&gt;=$F12,1,IF(VLOOKUP(ER$4,CALENDARIO!$B:$C,2,0)=FALSE, EQ12,(1/IF($D12=0,1,$D12))+EQ12)))&gt;1,100%,IF(ER$4&lt;$E12,0,IF(ER$4&gt;=$F12,1,IF(VLOOKUP(ER$4,CALENDARIO!$B:$C,2,0)=FALSE, EQ12,(1/IF($D12=0,1,$D12))+EQ12))))</f>
        <v>1</v>
      </c>
      <c r="ES12" s="281">
        <f>IF(IF(ES$4&lt;$E12,0,IF(ES$4&gt;=$F12,1,IF(VLOOKUP(ES$4,CALENDARIO!$B:$C,2,0)=FALSE, ER12,(1/IF($D12=0,1,$D12))+ER12)))&gt;1,100%,IF(ES$4&lt;$E12,0,IF(ES$4&gt;=$F12,1,IF(VLOOKUP(ES$4,CALENDARIO!$B:$C,2,0)=FALSE, ER12,(1/IF($D12=0,1,$D12))+ER12))))</f>
        <v>1</v>
      </c>
      <c r="ET12" s="281">
        <f>IF(IF(ET$4&lt;$E12,0,IF(ET$4&gt;=$F12,1,IF(VLOOKUP(ET$4,CALENDARIO!$B:$C,2,0)=FALSE, ES12,(1/IF($D12=0,1,$D12))+ES12)))&gt;1,100%,IF(ET$4&lt;$E12,0,IF(ET$4&gt;=$F12,1,IF(VLOOKUP(ET$4,CALENDARIO!$B:$C,2,0)=FALSE, ES12,(1/IF($D12=0,1,$D12))+ES12))))</f>
        <v>1</v>
      </c>
      <c r="EU12" s="281">
        <f>IF(IF(EU$4&lt;$E12,0,IF(EU$4&gt;=$F12,1,IF(VLOOKUP(EU$4,CALENDARIO!$B:$C,2,0)=FALSE, ET12,(1/IF($D12=0,1,$D12))+ET12)))&gt;1,100%,IF(EU$4&lt;$E12,0,IF(EU$4&gt;=$F12,1,IF(VLOOKUP(EU$4,CALENDARIO!$B:$C,2,0)=FALSE, ET12,(1/IF($D12=0,1,$D12))+ET12))))</f>
        <v>1</v>
      </c>
      <c r="EV12" s="281">
        <f>IF(IF(EV$4&lt;$E12,0,IF(EV$4&gt;=$F12,1,IF(VLOOKUP(EV$4,CALENDARIO!$B:$C,2,0)=FALSE, EU12,(1/IF($D12=0,1,$D12))+EU12)))&gt;1,100%,IF(EV$4&lt;$E12,0,IF(EV$4&gt;=$F12,1,IF(VLOOKUP(EV$4,CALENDARIO!$B:$C,2,0)=FALSE, EU12,(1/IF($D12=0,1,$D12))+EU12))))</f>
        <v>1</v>
      </c>
      <c r="EW12" s="281">
        <f>IF(IF(EW$4&lt;$E12,0,IF(EW$4&gt;=$F12,1,IF(VLOOKUP(EW$4,CALENDARIO!$B:$C,2,0)=FALSE, EV12,(1/IF($D12=0,1,$D12))+EV12)))&gt;1,100%,IF(EW$4&lt;$E12,0,IF(EW$4&gt;=$F12,1,IF(VLOOKUP(EW$4,CALENDARIO!$B:$C,2,0)=FALSE, EV12,(1/IF($D12=0,1,$D12))+EV12))))</f>
        <v>1</v>
      </c>
      <c r="EX12" s="281">
        <f>IF(IF(EX$4&lt;$E12,0,IF(EX$4&gt;=$F12,1,IF(VLOOKUP(EX$4,CALENDARIO!$B:$C,2,0)=FALSE, EW12,(1/IF($D12=0,1,$D12))+EW12)))&gt;1,100%,IF(EX$4&lt;$E12,0,IF(EX$4&gt;=$F12,1,IF(VLOOKUP(EX$4,CALENDARIO!$B:$C,2,0)=FALSE, EW12,(1/IF($D12=0,1,$D12))+EW12))))</f>
        <v>1</v>
      </c>
      <c r="EY12" s="281">
        <f>IF(IF(EY$4&lt;$E12,0,IF(EY$4&gt;=$F12,1,IF(VLOOKUP(EY$4,CALENDARIO!$B:$C,2,0)=FALSE, EX12,(1/IF($D12=0,1,$D12))+EX12)))&gt;1,100%,IF(EY$4&lt;$E12,0,IF(EY$4&gt;=$F12,1,IF(VLOOKUP(EY$4,CALENDARIO!$B:$C,2,0)=FALSE, EX12,(1/IF($D12=0,1,$D12))+EX12))))</f>
        <v>1</v>
      </c>
      <c r="EZ12" s="281">
        <f>IF(IF(EZ$4&lt;$E12,0,IF(EZ$4&gt;=$F12,1,IF(VLOOKUP(EZ$4,CALENDARIO!$B:$C,2,0)=FALSE, EY12,(1/IF($D12=0,1,$D12))+EY12)))&gt;1,100%,IF(EZ$4&lt;$E12,0,IF(EZ$4&gt;=$F12,1,IF(VLOOKUP(EZ$4,CALENDARIO!$B:$C,2,0)=FALSE, EY12,(1/IF($D12=0,1,$D12))+EY12))))</f>
        <v>1</v>
      </c>
      <c r="FA12" s="281">
        <f>IF(IF(FA$4&lt;$E12,0,IF(FA$4&gt;=$F12,1,IF(VLOOKUP(FA$4,CALENDARIO!$B:$C,2,0)=FALSE, EZ12,(1/IF($D12=0,1,$D12))+EZ12)))&gt;1,100%,IF(FA$4&lt;$E12,0,IF(FA$4&gt;=$F12,1,IF(VLOOKUP(FA$4,CALENDARIO!$B:$C,2,0)=FALSE, EZ12,(1/IF($D12=0,1,$D12))+EZ12))))</f>
        <v>1</v>
      </c>
      <c r="FB12" s="281">
        <f>IF(IF(FB$4&lt;$E12,0,IF(FB$4&gt;=$F12,1,IF(VLOOKUP(FB$4,CALENDARIO!$B:$C,2,0)=FALSE, FA12,(1/IF($D12=0,1,$D12))+FA12)))&gt;1,100%,IF(FB$4&lt;$E12,0,IF(FB$4&gt;=$F12,1,IF(VLOOKUP(FB$4,CALENDARIO!$B:$C,2,0)=FALSE, FA12,(1/IF($D12=0,1,$D12))+FA12))))</f>
        <v>1</v>
      </c>
    </row>
    <row r="13" spans="1:158" x14ac:dyDescent="0.3">
      <c r="A13" s="255"/>
      <c r="B13" s="276" t="s">
        <v>97</v>
      </c>
      <c r="C13" s="256"/>
      <c r="D13" s="292"/>
      <c r="E13" s="255"/>
      <c r="F13" s="255"/>
      <c r="G13" s="304" t="s">
        <v>93</v>
      </c>
      <c r="H13" s="255"/>
      <c r="I13" s="255"/>
      <c r="J13" s="257"/>
      <c r="K13" s="255"/>
      <c r="L13" s="133" t="str">
        <f>IFERROR(MATCH(SMALL(($O$13:$FB$13),COUNTIF(($O$13:$FB$13),0)+1),($O$13:$FB$13),0)+$O$4- 1,"")</f>
        <v/>
      </c>
      <c r="M13" s="133" t="str">
        <f>IFERROR(MATCH(100%,($O$13:$FB$13),0)+$O$4- 1,"")</f>
        <v/>
      </c>
      <c r="N13" s="134">
        <f>MAX($O$13:$FC$13)</f>
        <v>0</v>
      </c>
      <c r="O13" s="282">
        <v>0</v>
      </c>
      <c r="P13" s="282">
        <f>+(O13)</f>
        <v>0</v>
      </c>
      <c r="Q13" s="282">
        <f t="shared" ref="Q13:U13" si="573">+(P13)</f>
        <v>0</v>
      </c>
      <c r="R13" s="282">
        <f t="shared" si="573"/>
        <v>0</v>
      </c>
      <c r="S13" s="282">
        <f t="shared" si="573"/>
        <v>0</v>
      </c>
      <c r="T13" s="282">
        <f t="shared" si="573"/>
        <v>0</v>
      </c>
      <c r="U13" s="282">
        <f t="shared" si="573"/>
        <v>0</v>
      </c>
      <c r="V13" s="282">
        <f t="shared" ref="V13:CG13" si="574">+(U13)</f>
        <v>0</v>
      </c>
      <c r="W13" s="282">
        <f t="shared" si="574"/>
        <v>0</v>
      </c>
      <c r="X13" s="282">
        <f t="shared" si="574"/>
        <v>0</v>
      </c>
      <c r="Y13" s="282">
        <f t="shared" si="574"/>
        <v>0</v>
      </c>
      <c r="Z13" s="282">
        <f t="shared" si="574"/>
        <v>0</v>
      </c>
      <c r="AA13" s="282">
        <f t="shared" si="574"/>
        <v>0</v>
      </c>
      <c r="AB13" s="282">
        <f t="shared" si="574"/>
        <v>0</v>
      </c>
      <c r="AC13" s="282">
        <f t="shared" si="574"/>
        <v>0</v>
      </c>
      <c r="AD13" s="282">
        <f t="shared" si="574"/>
        <v>0</v>
      </c>
      <c r="AE13" s="282">
        <f t="shared" si="574"/>
        <v>0</v>
      </c>
      <c r="AF13" s="282">
        <f t="shared" si="574"/>
        <v>0</v>
      </c>
      <c r="AG13" s="282">
        <f t="shared" si="574"/>
        <v>0</v>
      </c>
      <c r="AH13" s="282">
        <f t="shared" si="574"/>
        <v>0</v>
      </c>
      <c r="AI13" s="282">
        <f t="shared" si="574"/>
        <v>0</v>
      </c>
      <c r="AJ13" s="282">
        <f t="shared" si="574"/>
        <v>0</v>
      </c>
      <c r="AK13" s="282">
        <f t="shared" si="574"/>
        <v>0</v>
      </c>
      <c r="AL13" s="282">
        <f t="shared" si="574"/>
        <v>0</v>
      </c>
      <c r="AM13" s="282">
        <f t="shared" si="574"/>
        <v>0</v>
      </c>
      <c r="AN13" s="282">
        <f t="shared" si="574"/>
        <v>0</v>
      </c>
      <c r="AO13" s="282">
        <f t="shared" si="574"/>
        <v>0</v>
      </c>
      <c r="AP13" s="282">
        <f t="shared" si="574"/>
        <v>0</v>
      </c>
      <c r="AQ13" s="282">
        <f t="shared" si="574"/>
        <v>0</v>
      </c>
      <c r="AR13" s="282">
        <f t="shared" si="574"/>
        <v>0</v>
      </c>
      <c r="AS13" s="282">
        <f t="shared" si="574"/>
        <v>0</v>
      </c>
      <c r="AT13" s="282">
        <f t="shared" si="574"/>
        <v>0</v>
      </c>
      <c r="AU13" s="282">
        <f t="shared" si="574"/>
        <v>0</v>
      </c>
      <c r="AV13" s="282">
        <f t="shared" si="574"/>
        <v>0</v>
      </c>
      <c r="AW13" s="282">
        <f t="shared" si="574"/>
        <v>0</v>
      </c>
      <c r="AX13" s="282">
        <f t="shared" si="574"/>
        <v>0</v>
      </c>
      <c r="AY13" s="282">
        <f t="shared" si="574"/>
        <v>0</v>
      </c>
      <c r="AZ13" s="282">
        <f t="shared" si="574"/>
        <v>0</v>
      </c>
      <c r="BA13" s="282">
        <f t="shared" si="574"/>
        <v>0</v>
      </c>
      <c r="BB13" s="282">
        <f t="shared" si="574"/>
        <v>0</v>
      </c>
      <c r="BC13" s="282">
        <f t="shared" si="574"/>
        <v>0</v>
      </c>
      <c r="BD13" s="282">
        <f t="shared" si="574"/>
        <v>0</v>
      </c>
      <c r="BE13" s="282">
        <f t="shared" si="574"/>
        <v>0</v>
      </c>
      <c r="BF13" s="282">
        <f t="shared" si="574"/>
        <v>0</v>
      </c>
      <c r="BG13" s="282">
        <f t="shared" si="574"/>
        <v>0</v>
      </c>
      <c r="BH13" s="282">
        <f t="shared" si="574"/>
        <v>0</v>
      </c>
      <c r="BI13" s="282">
        <f t="shared" si="574"/>
        <v>0</v>
      </c>
      <c r="BJ13" s="282">
        <f t="shared" si="574"/>
        <v>0</v>
      </c>
      <c r="BK13" s="282">
        <f t="shared" si="574"/>
        <v>0</v>
      </c>
      <c r="BL13" s="282">
        <f t="shared" si="574"/>
        <v>0</v>
      </c>
      <c r="BM13" s="282">
        <f t="shared" si="574"/>
        <v>0</v>
      </c>
      <c r="BN13" s="282">
        <f t="shared" si="574"/>
        <v>0</v>
      </c>
      <c r="BO13" s="282">
        <f t="shared" si="574"/>
        <v>0</v>
      </c>
      <c r="BP13" s="282">
        <f t="shared" si="574"/>
        <v>0</v>
      </c>
      <c r="BQ13" s="282">
        <f t="shared" si="574"/>
        <v>0</v>
      </c>
      <c r="BR13" s="282">
        <f t="shared" si="574"/>
        <v>0</v>
      </c>
      <c r="BS13" s="282">
        <f t="shared" si="574"/>
        <v>0</v>
      </c>
      <c r="BT13" s="282">
        <f t="shared" si="574"/>
        <v>0</v>
      </c>
      <c r="BU13" s="282">
        <f t="shared" si="574"/>
        <v>0</v>
      </c>
      <c r="BV13" s="282">
        <f t="shared" si="574"/>
        <v>0</v>
      </c>
      <c r="BW13" s="282">
        <f t="shared" si="574"/>
        <v>0</v>
      </c>
      <c r="BX13" s="282">
        <f t="shared" si="574"/>
        <v>0</v>
      </c>
      <c r="BY13" s="282">
        <f t="shared" si="574"/>
        <v>0</v>
      </c>
      <c r="BZ13" s="282">
        <f t="shared" si="574"/>
        <v>0</v>
      </c>
      <c r="CA13" s="282">
        <f t="shared" si="574"/>
        <v>0</v>
      </c>
      <c r="CB13" s="282">
        <f t="shared" si="574"/>
        <v>0</v>
      </c>
      <c r="CC13" s="282">
        <f t="shared" si="574"/>
        <v>0</v>
      </c>
      <c r="CD13" s="282">
        <f t="shared" si="574"/>
        <v>0</v>
      </c>
      <c r="CE13" s="282">
        <f t="shared" si="574"/>
        <v>0</v>
      </c>
      <c r="CF13" s="282">
        <f t="shared" si="574"/>
        <v>0</v>
      </c>
      <c r="CG13" s="282">
        <f t="shared" si="574"/>
        <v>0</v>
      </c>
      <c r="CH13" s="282">
        <f t="shared" ref="CH13:ES13" si="575">+(CG13)</f>
        <v>0</v>
      </c>
      <c r="CI13" s="282">
        <f t="shared" si="575"/>
        <v>0</v>
      </c>
      <c r="CJ13" s="282">
        <f t="shared" si="575"/>
        <v>0</v>
      </c>
      <c r="CK13" s="282">
        <f t="shared" si="575"/>
        <v>0</v>
      </c>
      <c r="CL13" s="282">
        <f t="shared" si="575"/>
        <v>0</v>
      </c>
      <c r="CM13" s="282">
        <f t="shared" si="575"/>
        <v>0</v>
      </c>
      <c r="CN13" s="282">
        <f t="shared" si="575"/>
        <v>0</v>
      </c>
      <c r="CO13" s="282">
        <f t="shared" si="575"/>
        <v>0</v>
      </c>
      <c r="CP13" s="282">
        <f t="shared" si="575"/>
        <v>0</v>
      </c>
      <c r="CQ13" s="282">
        <f t="shared" si="575"/>
        <v>0</v>
      </c>
      <c r="CR13" s="282">
        <f t="shared" si="575"/>
        <v>0</v>
      </c>
      <c r="CS13" s="282">
        <f t="shared" si="575"/>
        <v>0</v>
      </c>
      <c r="CT13" s="282">
        <f t="shared" si="575"/>
        <v>0</v>
      </c>
      <c r="CU13" s="282">
        <f t="shared" si="575"/>
        <v>0</v>
      </c>
      <c r="CV13" s="282">
        <f t="shared" si="575"/>
        <v>0</v>
      </c>
      <c r="CW13" s="282">
        <f t="shared" si="575"/>
        <v>0</v>
      </c>
      <c r="CX13" s="282">
        <f t="shared" si="575"/>
        <v>0</v>
      </c>
      <c r="CY13" s="282">
        <f t="shared" si="575"/>
        <v>0</v>
      </c>
      <c r="CZ13" s="282">
        <f t="shared" si="575"/>
        <v>0</v>
      </c>
      <c r="DA13" s="282">
        <f t="shared" si="575"/>
        <v>0</v>
      </c>
      <c r="DB13" s="282">
        <f t="shared" si="575"/>
        <v>0</v>
      </c>
      <c r="DC13" s="282">
        <f t="shared" si="575"/>
        <v>0</v>
      </c>
      <c r="DD13" s="282">
        <f t="shared" si="575"/>
        <v>0</v>
      </c>
      <c r="DE13" s="282">
        <f t="shared" si="575"/>
        <v>0</v>
      </c>
      <c r="DF13" s="282">
        <f t="shared" si="575"/>
        <v>0</v>
      </c>
      <c r="DG13" s="282">
        <f t="shared" si="575"/>
        <v>0</v>
      </c>
      <c r="DH13" s="282">
        <f t="shared" si="575"/>
        <v>0</v>
      </c>
      <c r="DI13" s="282">
        <f t="shared" si="575"/>
        <v>0</v>
      </c>
      <c r="DJ13" s="282">
        <f t="shared" si="575"/>
        <v>0</v>
      </c>
      <c r="DK13" s="282">
        <f t="shared" si="575"/>
        <v>0</v>
      </c>
      <c r="DL13" s="282">
        <f t="shared" si="575"/>
        <v>0</v>
      </c>
      <c r="DM13" s="282">
        <f t="shared" si="575"/>
        <v>0</v>
      </c>
      <c r="DN13" s="282">
        <f t="shared" si="575"/>
        <v>0</v>
      </c>
      <c r="DO13" s="282">
        <f t="shared" si="575"/>
        <v>0</v>
      </c>
      <c r="DP13" s="282">
        <f t="shared" si="575"/>
        <v>0</v>
      </c>
      <c r="DQ13" s="282">
        <f t="shared" si="575"/>
        <v>0</v>
      </c>
      <c r="DR13" s="282">
        <f t="shared" si="575"/>
        <v>0</v>
      </c>
      <c r="DS13" s="282">
        <f t="shared" si="575"/>
        <v>0</v>
      </c>
      <c r="DT13" s="282">
        <f t="shared" si="575"/>
        <v>0</v>
      </c>
      <c r="DU13" s="282">
        <f t="shared" si="575"/>
        <v>0</v>
      </c>
      <c r="DV13" s="282">
        <f t="shared" si="575"/>
        <v>0</v>
      </c>
      <c r="DW13" s="282">
        <f t="shared" si="575"/>
        <v>0</v>
      </c>
      <c r="DX13" s="282">
        <f t="shared" si="575"/>
        <v>0</v>
      </c>
      <c r="DY13" s="282">
        <f t="shared" si="575"/>
        <v>0</v>
      </c>
      <c r="DZ13" s="282">
        <f t="shared" si="575"/>
        <v>0</v>
      </c>
      <c r="EA13" s="282">
        <f t="shared" si="575"/>
        <v>0</v>
      </c>
      <c r="EB13" s="282">
        <f t="shared" si="575"/>
        <v>0</v>
      </c>
      <c r="EC13" s="282">
        <f t="shared" si="575"/>
        <v>0</v>
      </c>
      <c r="ED13" s="282">
        <f t="shared" si="575"/>
        <v>0</v>
      </c>
      <c r="EE13" s="282">
        <f t="shared" si="575"/>
        <v>0</v>
      </c>
      <c r="EF13" s="282">
        <f t="shared" si="575"/>
        <v>0</v>
      </c>
      <c r="EG13" s="282">
        <f t="shared" si="575"/>
        <v>0</v>
      </c>
      <c r="EH13" s="282">
        <f t="shared" si="575"/>
        <v>0</v>
      </c>
      <c r="EI13" s="282">
        <f t="shared" si="575"/>
        <v>0</v>
      </c>
      <c r="EJ13" s="282">
        <f t="shared" si="575"/>
        <v>0</v>
      </c>
      <c r="EK13" s="282">
        <f t="shared" si="575"/>
        <v>0</v>
      </c>
      <c r="EL13" s="282">
        <f t="shared" si="575"/>
        <v>0</v>
      </c>
      <c r="EM13" s="282">
        <f t="shared" si="575"/>
        <v>0</v>
      </c>
      <c r="EN13" s="282">
        <f t="shared" si="575"/>
        <v>0</v>
      </c>
      <c r="EO13" s="282">
        <f t="shared" si="575"/>
        <v>0</v>
      </c>
      <c r="EP13" s="282">
        <f t="shared" si="575"/>
        <v>0</v>
      </c>
      <c r="EQ13" s="282">
        <f t="shared" si="575"/>
        <v>0</v>
      </c>
      <c r="ER13" s="282">
        <f t="shared" si="575"/>
        <v>0</v>
      </c>
      <c r="ES13" s="282">
        <f t="shared" si="575"/>
        <v>0</v>
      </c>
      <c r="ET13" s="282">
        <f t="shared" ref="ET13:FB13" si="576">+(ES13)</f>
        <v>0</v>
      </c>
      <c r="EU13" s="282">
        <f t="shared" si="576"/>
        <v>0</v>
      </c>
      <c r="EV13" s="282">
        <f t="shared" si="576"/>
        <v>0</v>
      </c>
      <c r="EW13" s="282">
        <f t="shared" si="576"/>
        <v>0</v>
      </c>
      <c r="EX13" s="282">
        <f t="shared" si="576"/>
        <v>0</v>
      </c>
      <c r="EY13" s="282">
        <f t="shared" si="576"/>
        <v>0</v>
      </c>
      <c r="EZ13" s="282">
        <f t="shared" si="576"/>
        <v>0</v>
      </c>
      <c r="FA13" s="282">
        <f t="shared" si="576"/>
        <v>0</v>
      </c>
      <c r="FB13" s="282">
        <f t="shared" si="576"/>
        <v>0</v>
      </c>
    </row>
    <row r="14" spans="1:158" x14ac:dyDescent="0.3">
      <c r="A14" s="78">
        <v>3</v>
      </c>
      <c r="B14" s="275">
        <v>4</v>
      </c>
      <c r="C14" s="117" t="s">
        <v>43</v>
      </c>
      <c r="D14" s="291">
        <v>2</v>
      </c>
      <c r="E14" s="113">
        <v>40521</v>
      </c>
      <c r="F14" s="113">
        <v>40522</v>
      </c>
      <c r="G14" s="303" t="s">
        <v>92</v>
      </c>
      <c r="H14" s="73">
        <v>2</v>
      </c>
      <c r="I14" s="74">
        <v>2.2831050228310504E-2</v>
      </c>
      <c r="J14" s="108">
        <v>100</v>
      </c>
      <c r="K14" s="77"/>
      <c r="O14" s="283">
        <f>IF(IF(O$4&lt;$E14,0,IF(O$4&gt;=$F14,1,IF(VLOOKUP(O$4,CALENDARIO!$B:$C,2,0)=FALSE, 0%,(1/$D14))))&gt;1,100%,IF(O$4&lt;$E14,0,IF(O$4&gt;=$F14,1,IF(VLOOKUP(O$4,CALENDARIO!$B:$C,2,0)=FALSE,0%,(1/$D14)))))</f>
        <v>0</v>
      </c>
      <c r="P14" s="283">
        <f>IF(IF(P$4&lt;$E14,0,IF(P$4&gt;=$F14,1,IF(VLOOKUP(P$4,CALENDARIO!$B:$C,2,0)=FALSE, O14,(1/IF($D14=0,1,$D14))+O14)))&gt;1,100%,IF(P$4&lt;$E14,0,IF(P$4&gt;=$F14,1,IF(VLOOKUP(P$4,CALENDARIO!$B:$C,2,0)=FALSE, O14,(1/IF($D14=0,1,$D14))+O14))))</f>
        <v>0</v>
      </c>
      <c r="Q14" s="283">
        <f>IF(IF(Q$4&lt;$E14,0,IF(Q$4&gt;=$F14,1,IF(VLOOKUP(Q$4,CALENDARIO!$B:$C,2,0)=FALSE, P14,(1/IF($D14=0,1,$D14))+P14)))&gt;1,100%,IF(Q$4&lt;$E14,0,IF(Q$4&gt;=$F14,1,IF(VLOOKUP(Q$4,CALENDARIO!$B:$C,2,0)=FALSE, P14,(1/IF($D14=0,1,$D14))+P14))))</f>
        <v>0</v>
      </c>
      <c r="R14" s="283">
        <f>IF(IF(R$4&lt;$E14,0,IF(R$4&gt;=$F14,1,IF(VLOOKUP(R$4,CALENDARIO!$B:$C,2,0)=FALSE, Q14,(1/IF($D14=0,1,$D14))+Q14)))&gt;1,100%,IF(R$4&lt;$E14,0,IF(R$4&gt;=$F14,1,IF(VLOOKUP(R$4,CALENDARIO!$B:$C,2,0)=FALSE, Q14,(1/IF($D14=0,1,$D14))+Q14))))</f>
        <v>0</v>
      </c>
      <c r="S14" s="283">
        <f>IF(IF(S$4&lt;$E14,0,IF(S$4&gt;=$F14,1,IF(VLOOKUP(S$4,CALENDARIO!$B:$C,2,0)=FALSE, R14,(1/IF($D14=0,1,$D14))+R14)))&gt;1,100%,IF(S$4&lt;$E14,0,IF(S$4&gt;=$F14,1,IF(VLOOKUP(S$4,CALENDARIO!$B:$C,2,0)=FALSE, R14,(1/IF($D14=0,1,$D14))+R14))))</f>
        <v>0</v>
      </c>
      <c r="T14" s="283">
        <f>IF(IF(T$4&lt;$E14,0,IF(T$4&gt;=$F14,1,IF(VLOOKUP(T$4,CALENDARIO!$B:$C,2,0)=FALSE, S14,(1/IF($D14=0,1,$D14))+S14)))&gt;1,100%,IF(T$4&lt;$E14,0,IF(T$4&gt;=$F14,1,IF(VLOOKUP(T$4,CALENDARIO!$B:$C,2,0)=FALSE, S14,(1/IF($D14=0,1,$D14))+S14))))</f>
        <v>0</v>
      </c>
      <c r="U14" s="283">
        <f>IF(IF(U$4&lt;$E14,0,IF(U$4&gt;=$F14,1,IF(VLOOKUP(U$4,CALENDARIO!$B:$C,2,0)=FALSE, T14,(1/IF($D14=0,1,$D14))+T14)))&gt;1,100%,IF(U$4&lt;$E14,0,IF(U$4&gt;=$F14,1,IF(VLOOKUP(U$4,CALENDARIO!$B:$C,2,0)=FALSE, T14,(1/IF($D14=0,1,$D14))+T14))))</f>
        <v>0</v>
      </c>
      <c r="V14" s="283">
        <f>IF(IF(V$4&lt;$E14,0,IF(V$4&gt;=$F14,1,IF(VLOOKUP(V$4,CALENDARIO!$B:$C,2,0)=FALSE, U14,(1/IF($D14=0,1,$D14))+U14)))&gt;1,100%,IF(V$4&lt;$E14,0,IF(V$4&gt;=$F14,1,IF(VLOOKUP(V$4,CALENDARIO!$B:$C,2,0)=FALSE, U14,(1/IF($D14=0,1,$D14))+U14))))</f>
        <v>0</v>
      </c>
      <c r="W14" s="283">
        <f>IF(IF(W$4&lt;$E14,0,IF(W$4&gt;=$F14,1,IF(VLOOKUP(W$4,CALENDARIO!$B:$C,2,0)=FALSE, V14,(1/IF($D14=0,1,$D14))+V14)))&gt;1,100%,IF(W$4&lt;$E14,0,IF(W$4&gt;=$F14,1,IF(VLOOKUP(W$4,CALENDARIO!$B:$C,2,0)=FALSE, V14,(1/IF($D14=0,1,$D14))+V14))))</f>
        <v>0</v>
      </c>
      <c r="X14" s="283">
        <f>IF(IF(X$4&lt;$E14,0,IF(X$4&gt;=$F14,1,IF(VLOOKUP(X$4,CALENDARIO!$B:$C,2,0)=FALSE, W14,(1/IF($D14=0,1,$D14))+W14)))&gt;1,100%,IF(X$4&lt;$E14,0,IF(X$4&gt;=$F14,1,IF(VLOOKUP(X$4,CALENDARIO!$B:$C,2,0)=FALSE, W14,(1/IF($D14=0,1,$D14))+W14))))</f>
        <v>0</v>
      </c>
      <c r="Y14" s="283">
        <f>IF(IF(Y$4&lt;$E14,0,IF(Y$4&gt;=$F14,1,IF(VLOOKUP(Y$4,CALENDARIO!$B:$C,2,0)=FALSE, X14,(1/IF($D14=0,1,$D14))+X14)))&gt;1,100%,IF(Y$4&lt;$E14,0,IF(Y$4&gt;=$F14,1,IF(VLOOKUP(Y$4,CALENDARIO!$B:$C,2,0)=FALSE, X14,(1/IF($D14=0,1,$D14))+X14))))</f>
        <v>0</v>
      </c>
      <c r="Z14" s="283">
        <f>IF(IF(Z$4&lt;$E14,0,IF(Z$4&gt;=$F14,1,IF(VLOOKUP(Z$4,CALENDARIO!$B:$C,2,0)=FALSE, Y14,(1/IF($D14=0,1,$D14))+Y14)))&gt;1,100%,IF(Z$4&lt;$E14,0,IF(Z$4&gt;=$F14,1,IF(VLOOKUP(Z$4,CALENDARIO!$B:$C,2,0)=FALSE, Y14,(1/IF($D14=0,1,$D14))+Y14))))</f>
        <v>0.5</v>
      </c>
      <c r="AA14" s="283">
        <f>IF(IF(AA$4&lt;$E14,0,IF(AA$4&gt;=$F14,1,IF(VLOOKUP(AA$4,CALENDARIO!$B:$C,2,0)=FALSE, Z14,(1/IF($D14=0,1,$D14))+Z14)))&gt;1,100%,IF(AA$4&lt;$E14,0,IF(AA$4&gt;=$F14,1,IF(VLOOKUP(AA$4,CALENDARIO!$B:$C,2,0)=FALSE, Z14,(1/IF($D14=0,1,$D14))+Z14))))</f>
        <v>1</v>
      </c>
      <c r="AB14" s="283">
        <f>IF(IF(AB$4&lt;$E14,0,IF(AB$4&gt;=$F14,1,IF(VLOOKUP(AB$4,CALENDARIO!$B:$C,2,0)=FALSE, AA14,(1/IF($D14=0,1,$D14))+AA14)))&gt;1,100%,IF(AB$4&lt;$E14,0,IF(AB$4&gt;=$F14,1,IF(VLOOKUP(AB$4,CALENDARIO!$B:$C,2,0)=FALSE, AA14,(1/IF($D14=0,1,$D14))+AA14))))</f>
        <v>1</v>
      </c>
      <c r="AC14" s="283">
        <f>IF(IF(AC$4&lt;$E14,0,IF(AC$4&gt;=$F14,1,IF(VLOOKUP(AC$4,CALENDARIO!$B:$C,2,0)=FALSE, AB14,(1/IF($D14=0,1,$D14))+AB14)))&gt;1,100%,IF(AC$4&lt;$E14,0,IF(AC$4&gt;=$F14,1,IF(VLOOKUP(AC$4,CALENDARIO!$B:$C,2,0)=FALSE, AB14,(1/IF($D14=0,1,$D14))+AB14))))</f>
        <v>1</v>
      </c>
      <c r="AD14" s="283">
        <f>IF(IF(AD$4&lt;$E14,0,IF(AD$4&gt;=$F14,1,IF(VLOOKUP(AD$4,CALENDARIO!$B:$C,2,0)=FALSE, AC14,(1/IF($D14=0,1,$D14))+AC14)))&gt;1,100%,IF(AD$4&lt;$E14,0,IF(AD$4&gt;=$F14,1,IF(VLOOKUP(AD$4,CALENDARIO!$B:$C,2,0)=FALSE, AC14,(1/IF($D14=0,1,$D14))+AC14))))</f>
        <v>1</v>
      </c>
      <c r="AE14" s="283">
        <f>IF(IF(AE$4&lt;$E14,0,IF(AE$4&gt;=$F14,1,IF(VLOOKUP(AE$4,CALENDARIO!$B:$C,2,0)=FALSE, AD14,(1/IF($D14=0,1,$D14))+AD14)))&gt;1,100%,IF(AE$4&lt;$E14,0,IF(AE$4&gt;=$F14,1,IF(VLOOKUP(AE$4,CALENDARIO!$B:$C,2,0)=FALSE, AD14,(1/IF($D14=0,1,$D14))+AD14))))</f>
        <v>1</v>
      </c>
      <c r="AF14" s="283">
        <f>IF(IF(AF$4&lt;$E14,0,IF(AF$4&gt;=$F14,1,IF(VLOOKUP(AF$4,CALENDARIO!$B:$C,2,0)=FALSE, AE14,(1/IF($D14=0,1,$D14))+AE14)))&gt;1,100%,IF(AF$4&lt;$E14,0,IF(AF$4&gt;=$F14,1,IF(VLOOKUP(AF$4,CALENDARIO!$B:$C,2,0)=FALSE, AE14,(1/IF($D14=0,1,$D14))+AE14))))</f>
        <v>1</v>
      </c>
      <c r="AG14" s="283">
        <f>IF(IF(AG$4&lt;$E14,0,IF(AG$4&gt;=$F14,1,IF(VLOOKUP(AG$4,CALENDARIO!$B:$C,2,0)=FALSE, AF14,(1/IF($D14=0,1,$D14))+AF14)))&gt;1,100%,IF(AG$4&lt;$E14,0,IF(AG$4&gt;=$F14,1,IF(VLOOKUP(AG$4,CALENDARIO!$B:$C,2,0)=FALSE, AF14,(1/IF($D14=0,1,$D14))+AF14))))</f>
        <v>1</v>
      </c>
      <c r="AH14" s="283">
        <f>IF(IF(AH$4&lt;$E14,0,IF(AH$4&gt;=$F14,1,IF(VLOOKUP(AH$4,CALENDARIO!$B:$C,2,0)=FALSE, AG14,(1/IF($D14=0,1,$D14))+AG14)))&gt;1,100%,IF(AH$4&lt;$E14,0,IF(AH$4&gt;=$F14,1,IF(VLOOKUP(AH$4,CALENDARIO!$B:$C,2,0)=FALSE, AG14,(1/IF($D14=0,1,$D14))+AG14))))</f>
        <v>1</v>
      </c>
      <c r="AI14" s="283">
        <f>IF(IF(AI$4&lt;$E14,0,IF(AI$4&gt;=$F14,1,IF(VLOOKUP(AI$4,CALENDARIO!$B:$C,2,0)=FALSE, AH14,(1/IF($D14=0,1,$D14))+AH14)))&gt;1,100%,IF(AI$4&lt;$E14,0,IF(AI$4&gt;=$F14,1,IF(VLOOKUP(AI$4,CALENDARIO!$B:$C,2,0)=FALSE, AH14,(1/IF($D14=0,1,$D14))+AH14))))</f>
        <v>1</v>
      </c>
      <c r="AJ14" s="283">
        <f>IF(IF(AJ$4&lt;$E14,0,IF(AJ$4&gt;=$F14,1,IF(VLOOKUP(AJ$4,CALENDARIO!$B:$C,2,0)=FALSE, AI14,(1/IF($D14=0,1,$D14))+AI14)))&gt;1,100%,IF(AJ$4&lt;$E14,0,IF(AJ$4&gt;=$F14,1,IF(VLOOKUP(AJ$4,CALENDARIO!$B:$C,2,0)=FALSE, AI14,(1/IF($D14=0,1,$D14))+AI14))))</f>
        <v>1</v>
      </c>
      <c r="AK14" s="283">
        <f>IF(IF(AK$4&lt;$E14,0,IF(AK$4&gt;=$F14,1,IF(VLOOKUP(AK$4,CALENDARIO!$B:$C,2,0)=FALSE, AJ14,(1/IF($D14=0,1,$D14))+AJ14)))&gt;1,100%,IF(AK$4&lt;$E14,0,IF(AK$4&gt;=$F14,1,IF(VLOOKUP(AK$4,CALENDARIO!$B:$C,2,0)=FALSE, AJ14,(1/IF($D14=0,1,$D14))+AJ14))))</f>
        <v>1</v>
      </c>
      <c r="AL14" s="283">
        <f>IF(IF(AL$4&lt;$E14,0,IF(AL$4&gt;=$F14,1,IF(VLOOKUP(AL$4,CALENDARIO!$B:$C,2,0)=FALSE, AK14,(1/IF($D14=0,1,$D14))+AK14)))&gt;1,100%,IF(AL$4&lt;$E14,0,IF(AL$4&gt;=$F14,1,IF(VLOOKUP(AL$4,CALENDARIO!$B:$C,2,0)=FALSE, AK14,(1/IF($D14=0,1,$D14))+AK14))))</f>
        <v>1</v>
      </c>
      <c r="AM14" s="283">
        <f>IF(IF(AM$4&lt;$E14,0,IF(AM$4&gt;=$F14,1,IF(VLOOKUP(AM$4,CALENDARIO!$B:$C,2,0)=FALSE, AL14,(1/IF($D14=0,1,$D14))+AL14)))&gt;1,100%,IF(AM$4&lt;$E14,0,IF(AM$4&gt;=$F14,1,IF(VLOOKUP(AM$4,CALENDARIO!$B:$C,2,0)=FALSE, AL14,(1/IF($D14=0,1,$D14))+AL14))))</f>
        <v>1</v>
      </c>
      <c r="AN14" s="283">
        <f>IF(IF(AN$4&lt;$E14,0,IF(AN$4&gt;=$F14,1,IF(VLOOKUP(AN$4,CALENDARIO!$B:$C,2,0)=FALSE, AM14,(1/IF($D14=0,1,$D14))+AM14)))&gt;1,100%,IF(AN$4&lt;$E14,0,IF(AN$4&gt;=$F14,1,IF(VLOOKUP(AN$4,CALENDARIO!$B:$C,2,0)=FALSE, AM14,(1/IF($D14=0,1,$D14))+AM14))))</f>
        <v>1</v>
      </c>
      <c r="AO14" s="283">
        <f>IF(IF(AO$4&lt;$E14,0,IF(AO$4&gt;=$F14,1,IF(VLOOKUP(AO$4,CALENDARIO!$B:$C,2,0)=FALSE, AN14,(1/IF($D14=0,1,$D14))+AN14)))&gt;1,100%,IF(AO$4&lt;$E14,0,IF(AO$4&gt;=$F14,1,IF(VLOOKUP(AO$4,CALENDARIO!$B:$C,2,0)=FALSE, AN14,(1/IF($D14=0,1,$D14))+AN14))))</f>
        <v>1</v>
      </c>
      <c r="AP14" s="283">
        <f>IF(IF(AP$4&lt;$E14,0,IF(AP$4&gt;=$F14,1,IF(VLOOKUP(AP$4,CALENDARIO!$B:$C,2,0)=FALSE, AO14,(1/IF($D14=0,1,$D14))+AO14)))&gt;1,100%,IF(AP$4&lt;$E14,0,IF(AP$4&gt;=$F14,1,IF(VLOOKUP(AP$4,CALENDARIO!$B:$C,2,0)=FALSE, AO14,(1/IF($D14=0,1,$D14))+AO14))))</f>
        <v>1</v>
      </c>
      <c r="AQ14" s="283">
        <f>IF(IF(AQ$4&lt;$E14,0,IF(AQ$4&gt;=$F14,1,IF(VLOOKUP(AQ$4,CALENDARIO!$B:$C,2,0)=FALSE, AP14,(1/IF($D14=0,1,$D14))+AP14)))&gt;1,100%,IF(AQ$4&lt;$E14,0,IF(AQ$4&gt;=$F14,1,IF(VLOOKUP(AQ$4,CALENDARIO!$B:$C,2,0)=FALSE, AP14,(1/IF($D14=0,1,$D14))+AP14))))</f>
        <v>1</v>
      </c>
      <c r="AR14" s="283">
        <f>IF(IF(AR$4&lt;$E14,0,IF(AR$4&gt;=$F14,1,IF(VLOOKUP(AR$4,CALENDARIO!$B:$C,2,0)=FALSE, AQ14,(1/IF($D14=0,1,$D14))+AQ14)))&gt;1,100%,IF(AR$4&lt;$E14,0,IF(AR$4&gt;=$F14,1,IF(VLOOKUP(AR$4,CALENDARIO!$B:$C,2,0)=FALSE, AQ14,(1/IF($D14=0,1,$D14))+AQ14))))</f>
        <v>1</v>
      </c>
      <c r="AS14" s="283">
        <f>IF(IF(AS$4&lt;$E14,0,IF(AS$4&gt;=$F14,1,IF(VLOOKUP(AS$4,CALENDARIO!$B:$C,2,0)=FALSE, AR14,(1/IF($D14=0,1,$D14))+AR14)))&gt;1,100%,IF(AS$4&lt;$E14,0,IF(AS$4&gt;=$F14,1,IF(VLOOKUP(AS$4,CALENDARIO!$B:$C,2,0)=FALSE, AR14,(1/IF($D14=0,1,$D14))+AR14))))</f>
        <v>1</v>
      </c>
      <c r="AT14" s="283">
        <f>IF(IF(AT$4&lt;$E14,0,IF(AT$4&gt;=$F14,1,IF(VLOOKUP(AT$4,CALENDARIO!$B:$C,2,0)=FALSE, AS14,(1/IF($D14=0,1,$D14))+AS14)))&gt;1,100%,IF(AT$4&lt;$E14,0,IF(AT$4&gt;=$F14,1,IF(VLOOKUP(AT$4,CALENDARIO!$B:$C,2,0)=FALSE, AS14,(1/IF($D14=0,1,$D14))+AS14))))</f>
        <v>1</v>
      </c>
      <c r="AU14" s="283">
        <f>IF(IF(AU$4&lt;$E14,0,IF(AU$4&gt;=$F14,1,IF(VLOOKUP(AU$4,CALENDARIO!$B:$C,2,0)=FALSE, AT14,(1/IF($D14=0,1,$D14))+AT14)))&gt;1,100%,IF(AU$4&lt;$E14,0,IF(AU$4&gt;=$F14,1,IF(VLOOKUP(AU$4,CALENDARIO!$B:$C,2,0)=FALSE, AT14,(1/IF($D14=0,1,$D14))+AT14))))</f>
        <v>1</v>
      </c>
      <c r="AV14" s="283">
        <f>IF(IF(AV$4&lt;$E14,0,IF(AV$4&gt;=$F14,1,IF(VLOOKUP(AV$4,CALENDARIO!$B:$C,2,0)=FALSE, AU14,(1/IF($D14=0,1,$D14))+AU14)))&gt;1,100%,IF(AV$4&lt;$E14,0,IF(AV$4&gt;=$F14,1,IF(VLOOKUP(AV$4,CALENDARIO!$B:$C,2,0)=FALSE, AU14,(1/IF($D14=0,1,$D14))+AU14))))</f>
        <v>1</v>
      </c>
      <c r="AW14" s="283">
        <f>IF(IF(AW$4&lt;$E14,0,IF(AW$4&gt;=$F14,1,IF(VLOOKUP(AW$4,CALENDARIO!$B:$C,2,0)=FALSE, AV14,(1/IF($D14=0,1,$D14))+AV14)))&gt;1,100%,IF(AW$4&lt;$E14,0,IF(AW$4&gt;=$F14,1,IF(VLOOKUP(AW$4,CALENDARIO!$B:$C,2,0)=FALSE, AV14,(1/IF($D14=0,1,$D14))+AV14))))</f>
        <v>1</v>
      </c>
      <c r="AX14" s="283">
        <f>IF(IF(AX$4&lt;$E14,0,IF(AX$4&gt;=$F14,1,IF(VLOOKUP(AX$4,CALENDARIO!$B:$C,2,0)=FALSE, AW14,(1/IF($D14=0,1,$D14))+AW14)))&gt;1,100%,IF(AX$4&lt;$E14,0,IF(AX$4&gt;=$F14,1,IF(VLOOKUP(AX$4,CALENDARIO!$B:$C,2,0)=FALSE, AW14,(1/IF($D14=0,1,$D14))+AW14))))</f>
        <v>1</v>
      </c>
      <c r="AY14" s="283">
        <f>IF(IF(AY$4&lt;$E14,0,IF(AY$4&gt;=$F14,1,IF(VLOOKUP(AY$4,CALENDARIO!$B:$C,2,0)=FALSE, AX14,(1/IF($D14=0,1,$D14))+AX14)))&gt;1,100%,IF(AY$4&lt;$E14,0,IF(AY$4&gt;=$F14,1,IF(VLOOKUP(AY$4,CALENDARIO!$B:$C,2,0)=FALSE, AX14,(1/IF($D14=0,1,$D14))+AX14))))</f>
        <v>1</v>
      </c>
      <c r="AZ14" s="283">
        <f>IF(IF(AZ$4&lt;$E14,0,IF(AZ$4&gt;=$F14,1,IF(VLOOKUP(AZ$4,CALENDARIO!$B:$C,2,0)=FALSE, AY14,(1/IF($D14=0,1,$D14))+AY14)))&gt;1,100%,IF(AZ$4&lt;$E14,0,IF(AZ$4&gt;=$F14,1,IF(VLOOKUP(AZ$4,CALENDARIO!$B:$C,2,0)=FALSE, AY14,(1/IF($D14=0,1,$D14))+AY14))))</f>
        <v>1</v>
      </c>
      <c r="BA14" s="283">
        <f>IF(IF(BA$4&lt;$E14,0,IF(BA$4&gt;=$F14,1,IF(VLOOKUP(BA$4,CALENDARIO!$B:$C,2,0)=FALSE, AZ14,(1/IF($D14=0,1,$D14))+AZ14)))&gt;1,100%,IF(BA$4&lt;$E14,0,IF(BA$4&gt;=$F14,1,IF(VLOOKUP(BA$4,CALENDARIO!$B:$C,2,0)=FALSE, AZ14,(1/IF($D14=0,1,$D14))+AZ14))))</f>
        <v>1</v>
      </c>
      <c r="BB14" s="283">
        <f>IF(IF(BB$4&lt;$E14,0,IF(BB$4&gt;=$F14,1,IF(VLOOKUP(BB$4,CALENDARIO!$B:$C,2,0)=FALSE, BA14,(1/IF($D14=0,1,$D14))+BA14)))&gt;1,100%,IF(BB$4&lt;$E14,0,IF(BB$4&gt;=$F14,1,IF(VLOOKUP(BB$4,CALENDARIO!$B:$C,2,0)=FALSE, BA14,(1/IF($D14=0,1,$D14))+BA14))))</f>
        <v>1</v>
      </c>
      <c r="BC14" s="283">
        <f>IF(IF(BC$4&lt;$E14,0,IF(BC$4&gt;=$F14,1,IF(VLOOKUP(BC$4,CALENDARIO!$B:$C,2,0)=FALSE, BB14,(1/IF($D14=0,1,$D14))+BB14)))&gt;1,100%,IF(BC$4&lt;$E14,0,IF(BC$4&gt;=$F14,1,IF(VLOOKUP(BC$4,CALENDARIO!$B:$C,2,0)=FALSE, BB14,(1/IF($D14=0,1,$D14))+BB14))))</f>
        <v>1</v>
      </c>
      <c r="BD14" s="283">
        <f>IF(IF(BD$4&lt;$E14,0,IF(BD$4&gt;=$F14,1,IF(VLOOKUP(BD$4,CALENDARIO!$B:$C,2,0)=FALSE, BC14,(1/IF($D14=0,1,$D14))+BC14)))&gt;1,100%,IF(BD$4&lt;$E14,0,IF(BD$4&gt;=$F14,1,IF(VLOOKUP(BD$4,CALENDARIO!$B:$C,2,0)=FALSE, BC14,(1/IF($D14=0,1,$D14))+BC14))))</f>
        <v>1</v>
      </c>
      <c r="BE14" s="283">
        <f>IF(IF(BE$4&lt;$E14,0,IF(BE$4&gt;=$F14,1,IF(VLOOKUP(BE$4,CALENDARIO!$B:$C,2,0)=FALSE, BD14,(1/IF($D14=0,1,$D14))+BD14)))&gt;1,100%,IF(BE$4&lt;$E14,0,IF(BE$4&gt;=$F14,1,IF(VLOOKUP(BE$4,CALENDARIO!$B:$C,2,0)=FALSE, BD14,(1/IF($D14=0,1,$D14))+BD14))))</f>
        <v>1</v>
      </c>
      <c r="BF14" s="283">
        <f>IF(IF(BF$4&lt;$E14,0,IF(BF$4&gt;=$F14,1,IF(VLOOKUP(BF$4,CALENDARIO!$B:$C,2,0)=FALSE, BE14,(1/IF($D14=0,1,$D14))+BE14)))&gt;1,100%,IF(BF$4&lt;$E14,0,IF(BF$4&gt;=$F14,1,IF(VLOOKUP(BF$4,CALENDARIO!$B:$C,2,0)=FALSE, BE14,(1/IF($D14=0,1,$D14))+BE14))))</f>
        <v>1</v>
      </c>
      <c r="BG14" s="283">
        <f>IF(IF(BG$4&lt;$E14,0,IF(BG$4&gt;=$F14,1,IF(VLOOKUP(BG$4,CALENDARIO!$B:$C,2,0)=FALSE, BF14,(1/IF($D14=0,1,$D14))+BF14)))&gt;1,100%,IF(BG$4&lt;$E14,0,IF(BG$4&gt;=$F14,1,IF(VLOOKUP(BG$4,CALENDARIO!$B:$C,2,0)=FALSE, BF14,(1/IF($D14=0,1,$D14))+BF14))))</f>
        <v>1</v>
      </c>
      <c r="BH14" s="283">
        <f>IF(IF(BH$4&lt;$E14,0,IF(BH$4&gt;=$F14,1,IF(VLOOKUP(BH$4,CALENDARIO!$B:$C,2,0)=FALSE, BG14,(1/IF($D14=0,1,$D14))+BG14)))&gt;1,100%,IF(BH$4&lt;$E14,0,IF(BH$4&gt;=$F14,1,IF(VLOOKUP(BH$4,CALENDARIO!$B:$C,2,0)=FALSE, BG14,(1/IF($D14=0,1,$D14))+BG14))))</f>
        <v>1</v>
      </c>
      <c r="BI14" s="283">
        <f>IF(IF(BI$4&lt;$E14,0,IF(BI$4&gt;=$F14,1,IF(VLOOKUP(BI$4,CALENDARIO!$B:$C,2,0)=FALSE, BH14,(1/IF($D14=0,1,$D14))+BH14)))&gt;1,100%,IF(BI$4&lt;$E14,0,IF(BI$4&gt;=$F14,1,IF(VLOOKUP(BI$4,CALENDARIO!$B:$C,2,0)=FALSE, BH14,(1/IF($D14=0,1,$D14))+BH14))))</f>
        <v>1</v>
      </c>
      <c r="BJ14" s="283">
        <f>IF(IF(BJ$4&lt;$E14,0,IF(BJ$4&gt;=$F14,1,IF(VLOOKUP(BJ$4,CALENDARIO!$B:$C,2,0)=FALSE, BI14,(1/IF($D14=0,1,$D14))+BI14)))&gt;1,100%,IF(BJ$4&lt;$E14,0,IF(BJ$4&gt;=$F14,1,IF(VLOOKUP(BJ$4,CALENDARIO!$B:$C,2,0)=FALSE, BI14,(1/IF($D14=0,1,$D14))+BI14))))</f>
        <v>1</v>
      </c>
      <c r="BK14" s="283">
        <f>IF(IF(BK$4&lt;$E14,0,IF(BK$4&gt;=$F14,1,IF(VLOOKUP(BK$4,CALENDARIO!$B:$C,2,0)=FALSE, BJ14,(1/IF($D14=0,1,$D14))+BJ14)))&gt;1,100%,IF(BK$4&lt;$E14,0,IF(BK$4&gt;=$F14,1,IF(VLOOKUP(BK$4,CALENDARIO!$B:$C,2,0)=FALSE, BJ14,(1/IF($D14=0,1,$D14))+BJ14))))</f>
        <v>1</v>
      </c>
      <c r="BL14" s="283">
        <f>IF(IF(BL$4&lt;$E14,0,IF(BL$4&gt;=$F14,1,IF(VLOOKUP(BL$4,CALENDARIO!$B:$C,2,0)=FALSE, BK14,(1/IF($D14=0,1,$D14))+BK14)))&gt;1,100%,IF(BL$4&lt;$E14,0,IF(BL$4&gt;=$F14,1,IF(VLOOKUP(BL$4,CALENDARIO!$B:$C,2,0)=FALSE, BK14,(1/IF($D14=0,1,$D14))+BK14))))</f>
        <v>1</v>
      </c>
      <c r="BM14" s="283">
        <f>IF(IF(BM$4&lt;$E14,0,IF(BM$4&gt;=$F14,1,IF(VLOOKUP(BM$4,CALENDARIO!$B:$C,2,0)=FALSE, BL14,(1/IF($D14=0,1,$D14))+BL14)))&gt;1,100%,IF(BM$4&lt;$E14,0,IF(BM$4&gt;=$F14,1,IF(VLOOKUP(BM$4,CALENDARIO!$B:$C,2,0)=FALSE, BL14,(1/IF($D14=0,1,$D14))+BL14))))</f>
        <v>1</v>
      </c>
      <c r="BN14" s="283">
        <f>IF(IF(BN$4&lt;$E14,0,IF(BN$4&gt;=$F14,1,IF(VLOOKUP(BN$4,CALENDARIO!$B:$C,2,0)=FALSE, BM14,(1/IF($D14=0,1,$D14))+BM14)))&gt;1,100%,IF(BN$4&lt;$E14,0,IF(BN$4&gt;=$F14,1,IF(VLOOKUP(BN$4,CALENDARIO!$B:$C,2,0)=FALSE, BM14,(1/IF($D14=0,1,$D14))+BM14))))</f>
        <v>1</v>
      </c>
      <c r="BO14" s="283">
        <f>IF(IF(BO$4&lt;$E14,0,IF(BO$4&gt;=$F14,1,IF(VLOOKUP(BO$4,CALENDARIO!$B:$C,2,0)=FALSE, BN14,(1/IF($D14=0,1,$D14))+BN14)))&gt;1,100%,IF(BO$4&lt;$E14,0,IF(BO$4&gt;=$F14,1,IF(VLOOKUP(BO$4,CALENDARIO!$B:$C,2,0)=FALSE, BN14,(1/IF($D14=0,1,$D14))+BN14))))</f>
        <v>1</v>
      </c>
      <c r="BP14" s="283">
        <f>IF(IF(BP$4&lt;$E14,0,IF(BP$4&gt;=$F14,1,IF(VLOOKUP(BP$4,CALENDARIO!$B:$C,2,0)=FALSE, BO14,(1/IF($D14=0,1,$D14))+BO14)))&gt;1,100%,IF(BP$4&lt;$E14,0,IF(BP$4&gt;=$F14,1,IF(VLOOKUP(BP$4,CALENDARIO!$B:$C,2,0)=FALSE, BO14,(1/IF($D14=0,1,$D14))+BO14))))</f>
        <v>1</v>
      </c>
      <c r="BQ14" s="283">
        <f>IF(IF(BQ$4&lt;$E14,0,IF(BQ$4&gt;=$F14,1,IF(VLOOKUP(BQ$4,CALENDARIO!$B:$C,2,0)=FALSE, BP14,(1/IF($D14=0,1,$D14))+BP14)))&gt;1,100%,IF(BQ$4&lt;$E14,0,IF(BQ$4&gt;=$F14,1,IF(VLOOKUP(BQ$4,CALENDARIO!$B:$C,2,0)=FALSE, BP14,(1/IF($D14=0,1,$D14))+BP14))))</f>
        <v>1</v>
      </c>
      <c r="BR14" s="283">
        <f>IF(IF(BR$4&lt;$E14,0,IF(BR$4&gt;=$F14,1,IF(VLOOKUP(BR$4,CALENDARIO!$B:$C,2,0)=FALSE, BQ14,(1/IF($D14=0,1,$D14))+BQ14)))&gt;1,100%,IF(BR$4&lt;$E14,0,IF(BR$4&gt;=$F14,1,IF(VLOOKUP(BR$4,CALENDARIO!$B:$C,2,0)=FALSE, BQ14,(1/IF($D14=0,1,$D14))+BQ14))))</f>
        <v>1</v>
      </c>
      <c r="BS14" s="283">
        <f>IF(IF(BS$4&lt;$E14,0,IF(BS$4&gt;=$F14,1,IF(VLOOKUP(BS$4,CALENDARIO!$B:$C,2,0)=FALSE, BR14,(1/IF($D14=0,1,$D14))+BR14)))&gt;1,100%,IF(BS$4&lt;$E14,0,IF(BS$4&gt;=$F14,1,IF(VLOOKUP(BS$4,CALENDARIO!$B:$C,2,0)=FALSE, BR14,(1/IF($D14=0,1,$D14))+BR14))))</f>
        <v>1</v>
      </c>
      <c r="BT14" s="283">
        <f>IF(IF(BT$4&lt;$E14,0,IF(BT$4&gt;=$F14,1,IF(VLOOKUP(BT$4,CALENDARIO!$B:$C,2,0)=FALSE, BS14,(1/IF($D14=0,1,$D14))+BS14)))&gt;1,100%,IF(BT$4&lt;$E14,0,IF(BT$4&gt;=$F14,1,IF(VLOOKUP(BT$4,CALENDARIO!$B:$C,2,0)=FALSE, BS14,(1/IF($D14=0,1,$D14))+BS14))))</f>
        <v>1</v>
      </c>
      <c r="BU14" s="283">
        <f>IF(IF(BU$4&lt;$E14,0,IF(BU$4&gt;=$F14,1,IF(VLOOKUP(BU$4,CALENDARIO!$B:$C,2,0)=FALSE, BT14,(1/IF($D14=0,1,$D14))+BT14)))&gt;1,100%,IF(BU$4&lt;$E14,0,IF(BU$4&gt;=$F14,1,IF(VLOOKUP(BU$4,CALENDARIO!$B:$C,2,0)=FALSE, BT14,(1/IF($D14=0,1,$D14))+BT14))))</f>
        <v>1</v>
      </c>
      <c r="BV14" s="283">
        <f>IF(IF(BV$4&lt;$E14,0,IF(BV$4&gt;=$F14,1,IF(VLOOKUP(BV$4,CALENDARIO!$B:$C,2,0)=FALSE, BU14,(1/IF($D14=0,1,$D14))+BU14)))&gt;1,100%,IF(BV$4&lt;$E14,0,IF(BV$4&gt;=$F14,1,IF(VLOOKUP(BV$4,CALENDARIO!$B:$C,2,0)=FALSE, BU14,(1/IF($D14=0,1,$D14))+BU14))))</f>
        <v>1</v>
      </c>
      <c r="BW14" s="283">
        <f>IF(IF(BW$4&lt;$E14,0,IF(BW$4&gt;=$F14,1,IF(VLOOKUP(BW$4,CALENDARIO!$B:$C,2,0)=FALSE, BV14,(1/IF($D14=0,1,$D14))+BV14)))&gt;1,100%,IF(BW$4&lt;$E14,0,IF(BW$4&gt;=$F14,1,IF(VLOOKUP(BW$4,CALENDARIO!$B:$C,2,0)=FALSE, BV14,(1/IF($D14=0,1,$D14))+BV14))))</f>
        <v>1</v>
      </c>
      <c r="BX14" s="283">
        <f>IF(IF(BX$4&lt;$E14,0,IF(BX$4&gt;=$F14,1,IF(VLOOKUP(BX$4,CALENDARIO!$B:$C,2,0)=FALSE, BW14,(1/IF($D14=0,1,$D14))+BW14)))&gt;1,100%,IF(BX$4&lt;$E14,0,IF(BX$4&gt;=$F14,1,IF(VLOOKUP(BX$4,CALENDARIO!$B:$C,2,0)=FALSE, BW14,(1/IF($D14=0,1,$D14))+BW14))))</f>
        <v>1</v>
      </c>
      <c r="BY14" s="283">
        <f>IF(IF(BY$4&lt;$E14,0,IF(BY$4&gt;=$F14,1,IF(VLOOKUP(BY$4,CALENDARIO!$B:$C,2,0)=FALSE, BX14,(1/IF($D14=0,1,$D14))+BX14)))&gt;1,100%,IF(BY$4&lt;$E14,0,IF(BY$4&gt;=$F14,1,IF(VLOOKUP(BY$4,CALENDARIO!$B:$C,2,0)=FALSE, BX14,(1/IF($D14=0,1,$D14))+BX14))))</f>
        <v>1</v>
      </c>
      <c r="BZ14" s="283">
        <f>IF(IF(BZ$4&lt;$E14,0,IF(BZ$4&gt;=$F14,1,IF(VLOOKUP(BZ$4,CALENDARIO!$B:$C,2,0)=FALSE, BY14,(1/IF($D14=0,1,$D14))+BY14)))&gt;1,100%,IF(BZ$4&lt;$E14,0,IF(BZ$4&gt;=$F14,1,IF(VLOOKUP(BZ$4,CALENDARIO!$B:$C,2,0)=FALSE, BY14,(1/IF($D14=0,1,$D14))+BY14))))</f>
        <v>1</v>
      </c>
      <c r="CA14" s="283">
        <f>IF(IF(CA$4&lt;$E14,0,IF(CA$4&gt;=$F14,1,IF(VLOOKUP(CA$4,CALENDARIO!$B:$C,2,0)=FALSE, BZ14,(1/IF($D14=0,1,$D14))+BZ14)))&gt;1,100%,IF(CA$4&lt;$E14,0,IF(CA$4&gt;=$F14,1,IF(VLOOKUP(CA$4,CALENDARIO!$B:$C,2,0)=FALSE, BZ14,(1/IF($D14=0,1,$D14))+BZ14))))</f>
        <v>1</v>
      </c>
      <c r="CB14" s="283">
        <f>IF(IF(CB$4&lt;$E14,0,IF(CB$4&gt;=$F14,1,IF(VLOOKUP(CB$4,CALENDARIO!$B:$C,2,0)=FALSE, CA14,(1/IF($D14=0,1,$D14))+CA14)))&gt;1,100%,IF(CB$4&lt;$E14,0,IF(CB$4&gt;=$F14,1,IF(VLOOKUP(CB$4,CALENDARIO!$B:$C,2,0)=FALSE, CA14,(1/IF($D14=0,1,$D14))+CA14))))</f>
        <v>1</v>
      </c>
      <c r="CC14" s="283">
        <f>IF(IF(CC$4&lt;$E14,0,IF(CC$4&gt;=$F14,1,IF(VLOOKUP(CC$4,CALENDARIO!$B:$C,2,0)=FALSE, CB14,(1/IF($D14=0,1,$D14))+CB14)))&gt;1,100%,IF(CC$4&lt;$E14,0,IF(CC$4&gt;=$F14,1,IF(VLOOKUP(CC$4,CALENDARIO!$B:$C,2,0)=FALSE, CB14,(1/IF($D14=0,1,$D14))+CB14))))</f>
        <v>1</v>
      </c>
      <c r="CD14" s="283">
        <f>IF(IF(CD$4&lt;$E14,0,IF(CD$4&gt;=$F14,1,IF(VLOOKUP(CD$4,CALENDARIO!$B:$C,2,0)=FALSE, CC14,(1/IF($D14=0,1,$D14))+CC14)))&gt;1,100%,IF(CD$4&lt;$E14,0,IF(CD$4&gt;=$F14,1,IF(VLOOKUP(CD$4,CALENDARIO!$B:$C,2,0)=FALSE, CC14,(1/IF($D14=0,1,$D14))+CC14))))</f>
        <v>1</v>
      </c>
      <c r="CE14" s="283">
        <f>IF(IF(CE$4&lt;$E14,0,IF(CE$4&gt;=$F14,1,IF(VLOOKUP(CE$4,CALENDARIO!$B:$C,2,0)=FALSE, CD14,(1/IF($D14=0,1,$D14))+CD14)))&gt;1,100%,IF(CE$4&lt;$E14,0,IF(CE$4&gt;=$F14,1,IF(VLOOKUP(CE$4,CALENDARIO!$B:$C,2,0)=FALSE, CD14,(1/IF($D14=0,1,$D14))+CD14))))</f>
        <v>1</v>
      </c>
      <c r="CF14" s="283">
        <f>IF(IF(CF$4&lt;$E14,0,IF(CF$4&gt;=$F14,1,IF(VLOOKUP(CF$4,CALENDARIO!$B:$C,2,0)=FALSE, CE14,(1/IF($D14=0,1,$D14))+CE14)))&gt;1,100%,IF(CF$4&lt;$E14,0,IF(CF$4&gt;=$F14,1,IF(VLOOKUP(CF$4,CALENDARIO!$B:$C,2,0)=FALSE, CE14,(1/IF($D14=0,1,$D14))+CE14))))</f>
        <v>1</v>
      </c>
      <c r="CG14" s="283">
        <f>IF(IF(CG$4&lt;$E14,0,IF(CG$4&gt;=$F14,1,IF(VLOOKUP(CG$4,CALENDARIO!$B:$C,2,0)=FALSE, CF14,(1/IF($D14=0,1,$D14))+CF14)))&gt;1,100%,IF(CG$4&lt;$E14,0,IF(CG$4&gt;=$F14,1,IF(VLOOKUP(CG$4,CALENDARIO!$B:$C,2,0)=FALSE, CF14,(1/IF($D14=0,1,$D14))+CF14))))</f>
        <v>1</v>
      </c>
      <c r="CH14" s="283">
        <f>IF(IF(CH$4&lt;$E14,0,IF(CH$4&gt;=$F14,1,IF(VLOOKUP(CH$4,CALENDARIO!$B:$C,2,0)=FALSE, CG14,(1/IF($D14=0,1,$D14))+CG14)))&gt;1,100%,IF(CH$4&lt;$E14,0,IF(CH$4&gt;=$F14,1,IF(VLOOKUP(CH$4,CALENDARIO!$B:$C,2,0)=FALSE, CG14,(1/IF($D14=0,1,$D14))+CG14))))</f>
        <v>1</v>
      </c>
      <c r="CI14" s="283">
        <f>IF(IF(CI$4&lt;$E14,0,IF(CI$4&gt;=$F14,1,IF(VLOOKUP(CI$4,CALENDARIO!$B:$C,2,0)=FALSE, CH14,(1/IF($D14=0,1,$D14))+CH14)))&gt;1,100%,IF(CI$4&lt;$E14,0,IF(CI$4&gt;=$F14,1,IF(VLOOKUP(CI$4,CALENDARIO!$B:$C,2,0)=FALSE, CH14,(1/IF($D14=0,1,$D14))+CH14))))</f>
        <v>1</v>
      </c>
      <c r="CJ14" s="283">
        <f>IF(IF(CJ$4&lt;$E14,0,IF(CJ$4&gt;=$F14,1,IF(VLOOKUP(CJ$4,CALENDARIO!$B:$C,2,0)=FALSE, CI14,(1/IF($D14=0,1,$D14))+CI14)))&gt;1,100%,IF(CJ$4&lt;$E14,0,IF(CJ$4&gt;=$F14,1,IF(VLOOKUP(CJ$4,CALENDARIO!$B:$C,2,0)=FALSE, CI14,(1/IF($D14=0,1,$D14))+CI14))))</f>
        <v>1</v>
      </c>
      <c r="CK14" s="283">
        <f>IF(IF(CK$4&lt;$E14,0,IF(CK$4&gt;=$F14,1,IF(VLOOKUP(CK$4,CALENDARIO!$B:$C,2,0)=FALSE, CJ14,(1/IF($D14=0,1,$D14))+CJ14)))&gt;1,100%,IF(CK$4&lt;$E14,0,IF(CK$4&gt;=$F14,1,IF(VLOOKUP(CK$4,CALENDARIO!$B:$C,2,0)=FALSE, CJ14,(1/IF($D14=0,1,$D14))+CJ14))))</f>
        <v>1</v>
      </c>
      <c r="CL14" s="283">
        <f>IF(IF(CL$4&lt;$E14,0,IF(CL$4&gt;=$F14,1,IF(VLOOKUP(CL$4,CALENDARIO!$B:$C,2,0)=FALSE, CK14,(1/IF($D14=0,1,$D14))+CK14)))&gt;1,100%,IF(CL$4&lt;$E14,0,IF(CL$4&gt;=$F14,1,IF(VLOOKUP(CL$4,CALENDARIO!$B:$C,2,0)=FALSE, CK14,(1/IF($D14=0,1,$D14))+CK14))))</f>
        <v>1</v>
      </c>
      <c r="CM14" s="283">
        <f>IF(IF(CM$4&lt;$E14,0,IF(CM$4&gt;=$F14,1,IF(VLOOKUP(CM$4,CALENDARIO!$B:$C,2,0)=FALSE, CL14,(1/IF($D14=0,1,$D14))+CL14)))&gt;1,100%,IF(CM$4&lt;$E14,0,IF(CM$4&gt;=$F14,1,IF(VLOOKUP(CM$4,CALENDARIO!$B:$C,2,0)=FALSE, CL14,(1/IF($D14=0,1,$D14))+CL14))))</f>
        <v>1</v>
      </c>
      <c r="CN14" s="283">
        <f>IF(IF(CN$4&lt;$E14,0,IF(CN$4&gt;=$F14,1,IF(VLOOKUP(CN$4,CALENDARIO!$B:$C,2,0)=FALSE, CM14,(1/IF($D14=0,1,$D14))+CM14)))&gt;1,100%,IF(CN$4&lt;$E14,0,IF(CN$4&gt;=$F14,1,IF(VLOOKUP(CN$4,CALENDARIO!$B:$C,2,0)=FALSE, CM14,(1/IF($D14=0,1,$D14))+CM14))))</f>
        <v>1</v>
      </c>
      <c r="CO14" s="283">
        <f>IF(IF(CO$4&lt;$E14,0,IF(CO$4&gt;=$F14,1,IF(VLOOKUP(CO$4,CALENDARIO!$B:$C,2,0)=FALSE, CN14,(1/IF($D14=0,1,$D14))+CN14)))&gt;1,100%,IF(CO$4&lt;$E14,0,IF(CO$4&gt;=$F14,1,IF(VLOOKUP(CO$4,CALENDARIO!$B:$C,2,0)=FALSE, CN14,(1/IF($D14=0,1,$D14))+CN14))))</f>
        <v>1</v>
      </c>
      <c r="CP14" s="283">
        <f>IF(IF(CP$4&lt;$E14,0,IF(CP$4&gt;=$F14,1,IF(VLOOKUP(CP$4,CALENDARIO!$B:$C,2,0)=FALSE, CO14,(1/IF($D14=0,1,$D14))+CO14)))&gt;1,100%,IF(CP$4&lt;$E14,0,IF(CP$4&gt;=$F14,1,IF(VLOOKUP(CP$4,CALENDARIO!$B:$C,2,0)=FALSE, CO14,(1/IF($D14=0,1,$D14))+CO14))))</f>
        <v>1</v>
      </c>
      <c r="CQ14" s="283">
        <f>IF(IF(CQ$4&lt;$E14,0,IF(CQ$4&gt;=$F14,1,IF(VLOOKUP(CQ$4,CALENDARIO!$B:$C,2,0)=FALSE, CP14,(1/IF($D14=0,1,$D14))+CP14)))&gt;1,100%,IF(CQ$4&lt;$E14,0,IF(CQ$4&gt;=$F14,1,IF(VLOOKUP(CQ$4,CALENDARIO!$B:$C,2,0)=FALSE, CP14,(1/IF($D14=0,1,$D14))+CP14))))</f>
        <v>1</v>
      </c>
      <c r="CR14" s="283">
        <f>IF(IF(CR$4&lt;$E14,0,IF(CR$4&gt;=$F14,1,IF(VLOOKUP(CR$4,CALENDARIO!$B:$C,2,0)=FALSE, CQ14,(1/IF($D14=0,1,$D14))+CQ14)))&gt;1,100%,IF(CR$4&lt;$E14,0,IF(CR$4&gt;=$F14,1,IF(VLOOKUP(CR$4,CALENDARIO!$B:$C,2,0)=FALSE, CQ14,(1/IF($D14=0,1,$D14))+CQ14))))</f>
        <v>1</v>
      </c>
      <c r="CS14" s="283">
        <f>IF(IF(CS$4&lt;$E14,0,IF(CS$4&gt;=$F14,1,IF(VLOOKUP(CS$4,CALENDARIO!$B:$C,2,0)=FALSE, CR14,(1/IF($D14=0,1,$D14))+CR14)))&gt;1,100%,IF(CS$4&lt;$E14,0,IF(CS$4&gt;=$F14,1,IF(VLOOKUP(CS$4,CALENDARIO!$B:$C,2,0)=FALSE, CR14,(1/IF($D14=0,1,$D14))+CR14))))</f>
        <v>1</v>
      </c>
      <c r="CT14" s="283">
        <f>IF(IF(CT$4&lt;$E14,0,IF(CT$4&gt;=$F14,1,IF(VLOOKUP(CT$4,CALENDARIO!$B:$C,2,0)=FALSE, CS14,(1/IF($D14=0,1,$D14))+CS14)))&gt;1,100%,IF(CT$4&lt;$E14,0,IF(CT$4&gt;=$F14,1,IF(VLOOKUP(CT$4,CALENDARIO!$B:$C,2,0)=FALSE, CS14,(1/IF($D14=0,1,$D14))+CS14))))</f>
        <v>1</v>
      </c>
      <c r="CU14" s="283">
        <f>IF(IF(CU$4&lt;$E14,0,IF(CU$4&gt;=$F14,1,IF(VLOOKUP(CU$4,CALENDARIO!$B:$C,2,0)=FALSE, CT14,(1/IF($D14=0,1,$D14))+CT14)))&gt;1,100%,IF(CU$4&lt;$E14,0,IF(CU$4&gt;=$F14,1,IF(VLOOKUP(CU$4,CALENDARIO!$B:$C,2,0)=FALSE, CT14,(1/IF($D14=0,1,$D14))+CT14))))</f>
        <v>1</v>
      </c>
      <c r="CV14" s="283">
        <f>IF(IF(CV$4&lt;$E14,0,IF(CV$4&gt;=$F14,1,IF(VLOOKUP(CV$4,CALENDARIO!$B:$C,2,0)=FALSE, CU14,(1/IF($D14=0,1,$D14))+CU14)))&gt;1,100%,IF(CV$4&lt;$E14,0,IF(CV$4&gt;=$F14,1,IF(VLOOKUP(CV$4,CALENDARIO!$B:$C,2,0)=FALSE, CU14,(1/IF($D14=0,1,$D14))+CU14))))</f>
        <v>1</v>
      </c>
      <c r="CW14" s="283">
        <f>IF(IF(CW$4&lt;$E14,0,IF(CW$4&gt;=$F14,1,IF(VLOOKUP(CW$4,CALENDARIO!$B:$C,2,0)=FALSE, CV14,(1/IF($D14=0,1,$D14))+CV14)))&gt;1,100%,IF(CW$4&lt;$E14,0,IF(CW$4&gt;=$F14,1,IF(VLOOKUP(CW$4,CALENDARIO!$B:$C,2,0)=FALSE, CV14,(1/IF($D14=0,1,$D14))+CV14))))</f>
        <v>1</v>
      </c>
      <c r="CX14" s="283">
        <f>IF(IF(CX$4&lt;$E14,0,IF(CX$4&gt;=$F14,1,IF(VLOOKUP(CX$4,CALENDARIO!$B:$C,2,0)=FALSE, CW14,(1/IF($D14=0,1,$D14))+CW14)))&gt;1,100%,IF(CX$4&lt;$E14,0,IF(CX$4&gt;=$F14,1,IF(VLOOKUP(CX$4,CALENDARIO!$B:$C,2,0)=FALSE, CW14,(1/IF($D14=0,1,$D14))+CW14))))</f>
        <v>1</v>
      </c>
      <c r="CY14" s="283">
        <f>IF(IF(CY$4&lt;$E14,0,IF(CY$4&gt;=$F14,1,IF(VLOOKUP(CY$4,CALENDARIO!$B:$C,2,0)=FALSE, CX14,(1/IF($D14=0,1,$D14))+CX14)))&gt;1,100%,IF(CY$4&lt;$E14,0,IF(CY$4&gt;=$F14,1,IF(VLOOKUP(CY$4,CALENDARIO!$B:$C,2,0)=FALSE, CX14,(1/IF($D14=0,1,$D14))+CX14))))</f>
        <v>1</v>
      </c>
      <c r="CZ14" s="283">
        <f>IF(IF(CZ$4&lt;$E14,0,IF(CZ$4&gt;=$F14,1,IF(VLOOKUP(CZ$4,CALENDARIO!$B:$C,2,0)=FALSE, CY14,(1/IF($D14=0,1,$D14))+CY14)))&gt;1,100%,IF(CZ$4&lt;$E14,0,IF(CZ$4&gt;=$F14,1,IF(VLOOKUP(CZ$4,CALENDARIO!$B:$C,2,0)=FALSE, CY14,(1/IF($D14=0,1,$D14))+CY14))))</f>
        <v>1</v>
      </c>
      <c r="DA14" s="283">
        <f>IF(IF(DA$4&lt;$E14,0,IF(DA$4&gt;=$F14,1,IF(VLOOKUP(DA$4,CALENDARIO!$B:$C,2,0)=FALSE, CZ14,(1/IF($D14=0,1,$D14))+CZ14)))&gt;1,100%,IF(DA$4&lt;$E14,0,IF(DA$4&gt;=$F14,1,IF(VLOOKUP(DA$4,CALENDARIO!$B:$C,2,0)=FALSE, CZ14,(1/IF($D14=0,1,$D14))+CZ14))))</f>
        <v>1</v>
      </c>
      <c r="DB14" s="283">
        <f>IF(IF(DB$4&lt;$E14,0,IF(DB$4&gt;=$F14,1,IF(VLOOKUP(DB$4,CALENDARIO!$B:$C,2,0)=FALSE, DA14,(1/IF($D14=0,1,$D14))+DA14)))&gt;1,100%,IF(DB$4&lt;$E14,0,IF(DB$4&gt;=$F14,1,IF(VLOOKUP(DB$4,CALENDARIO!$B:$C,2,0)=FALSE, DA14,(1/IF($D14=0,1,$D14))+DA14))))</f>
        <v>1</v>
      </c>
      <c r="DC14" s="283">
        <f>IF(IF(DC$4&lt;$E14,0,IF(DC$4&gt;=$F14,1,IF(VLOOKUP(DC$4,CALENDARIO!$B:$C,2,0)=FALSE, DB14,(1/IF($D14=0,1,$D14))+DB14)))&gt;1,100%,IF(DC$4&lt;$E14,0,IF(DC$4&gt;=$F14,1,IF(VLOOKUP(DC$4,CALENDARIO!$B:$C,2,0)=FALSE, DB14,(1/IF($D14=0,1,$D14))+DB14))))</f>
        <v>1</v>
      </c>
      <c r="DD14" s="283">
        <f>IF(IF(DD$4&lt;$E14,0,IF(DD$4&gt;=$F14,1,IF(VLOOKUP(DD$4,CALENDARIO!$B:$C,2,0)=FALSE, DC14,(1/IF($D14=0,1,$D14))+DC14)))&gt;1,100%,IF(DD$4&lt;$E14,0,IF(DD$4&gt;=$F14,1,IF(VLOOKUP(DD$4,CALENDARIO!$B:$C,2,0)=FALSE, DC14,(1/IF($D14=0,1,$D14))+DC14))))</f>
        <v>1</v>
      </c>
      <c r="DE14" s="283">
        <f>IF(IF(DE$4&lt;$E14,0,IF(DE$4&gt;=$F14,1,IF(VLOOKUP(DE$4,CALENDARIO!$B:$C,2,0)=FALSE, DD14,(1/IF($D14=0,1,$D14))+DD14)))&gt;1,100%,IF(DE$4&lt;$E14,0,IF(DE$4&gt;=$F14,1,IF(VLOOKUP(DE$4,CALENDARIO!$B:$C,2,0)=FALSE, DD14,(1/IF($D14=0,1,$D14))+DD14))))</f>
        <v>1</v>
      </c>
      <c r="DF14" s="283">
        <f>IF(IF(DF$4&lt;$E14,0,IF(DF$4&gt;=$F14,1,IF(VLOOKUP(DF$4,CALENDARIO!$B:$C,2,0)=FALSE, DE14,(1/IF($D14=0,1,$D14))+DE14)))&gt;1,100%,IF(DF$4&lt;$E14,0,IF(DF$4&gt;=$F14,1,IF(VLOOKUP(DF$4,CALENDARIO!$B:$C,2,0)=FALSE, DE14,(1/IF($D14=0,1,$D14))+DE14))))</f>
        <v>1</v>
      </c>
      <c r="DG14" s="283">
        <f>IF(IF(DG$4&lt;$E14,0,IF(DG$4&gt;=$F14,1,IF(VLOOKUP(DG$4,CALENDARIO!$B:$C,2,0)=FALSE, DF14,(1/IF($D14=0,1,$D14))+DF14)))&gt;1,100%,IF(DG$4&lt;$E14,0,IF(DG$4&gt;=$F14,1,IF(VLOOKUP(DG$4,CALENDARIO!$B:$C,2,0)=FALSE, DF14,(1/IF($D14=0,1,$D14))+DF14))))</f>
        <v>1</v>
      </c>
      <c r="DH14" s="283">
        <f>IF(IF(DH$4&lt;$E14,0,IF(DH$4&gt;=$F14,1,IF(VLOOKUP(DH$4,CALENDARIO!$B:$C,2,0)=FALSE, DG14,(1/IF($D14=0,1,$D14))+DG14)))&gt;1,100%,IF(DH$4&lt;$E14,0,IF(DH$4&gt;=$F14,1,IF(VLOOKUP(DH$4,CALENDARIO!$B:$C,2,0)=FALSE, DG14,(1/IF($D14=0,1,$D14))+DG14))))</f>
        <v>1</v>
      </c>
      <c r="DI14" s="283">
        <f>IF(IF(DI$4&lt;$E14,0,IF(DI$4&gt;=$F14,1,IF(VLOOKUP(DI$4,CALENDARIO!$B:$C,2,0)=FALSE, DH14,(1/IF($D14=0,1,$D14))+DH14)))&gt;1,100%,IF(DI$4&lt;$E14,0,IF(DI$4&gt;=$F14,1,IF(VLOOKUP(DI$4,CALENDARIO!$B:$C,2,0)=FALSE, DH14,(1/IF($D14=0,1,$D14))+DH14))))</f>
        <v>1</v>
      </c>
      <c r="DJ14" s="283">
        <f>IF(IF(DJ$4&lt;$E14,0,IF(DJ$4&gt;=$F14,1,IF(VLOOKUP(DJ$4,CALENDARIO!$B:$C,2,0)=FALSE, DI14,(1/IF($D14=0,1,$D14))+DI14)))&gt;1,100%,IF(DJ$4&lt;$E14,0,IF(DJ$4&gt;=$F14,1,IF(VLOOKUP(DJ$4,CALENDARIO!$B:$C,2,0)=FALSE, DI14,(1/IF($D14=0,1,$D14))+DI14))))</f>
        <v>1</v>
      </c>
      <c r="DK14" s="283">
        <f>IF(IF(DK$4&lt;$E14,0,IF(DK$4&gt;=$F14,1,IF(VLOOKUP(DK$4,CALENDARIO!$B:$C,2,0)=FALSE, DJ14,(1/IF($D14=0,1,$D14))+DJ14)))&gt;1,100%,IF(DK$4&lt;$E14,0,IF(DK$4&gt;=$F14,1,IF(VLOOKUP(DK$4,CALENDARIO!$B:$C,2,0)=FALSE, DJ14,(1/IF($D14=0,1,$D14))+DJ14))))</f>
        <v>1</v>
      </c>
      <c r="DL14" s="283">
        <f>IF(IF(DL$4&lt;$E14,0,IF(DL$4&gt;=$F14,1,IF(VLOOKUP(DL$4,CALENDARIO!$B:$C,2,0)=FALSE, DK14,(1/IF($D14=0,1,$D14))+DK14)))&gt;1,100%,IF(DL$4&lt;$E14,0,IF(DL$4&gt;=$F14,1,IF(VLOOKUP(DL$4,CALENDARIO!$B:$C,2,0)=FALSE, DK14,(1/IF($D14=0,1,$D14))+DK14))))</f>
        <v>1</v>
      </c>
      <c r="DM14" s="283">
        <f>IF(IF(DM$4&lt;$E14,0,IF(DM$4&gt;=$F14,1,IF(VLOOKUP(DM$4,CALENDARIO!$B:$C,2,0)=FALSE, DL14,(1/IF($D14=0,1,$D14))+DL14)))&gt;1,100%,IF(DM$4&lt;$E14,0,IF(DM$4&gt;=$F14,1,IF(VLOOKUP(DM$4,CALENDARIO!$B:$C,2,0)=FALSE, DL14,(1/IF($D14=0,1,$D14))+DL14))))</f>
        <v>1</v>
      </c>
      <c r="DN14" s="283">
        <f>IF(IF(DN$4&lt;$E14,0,IF(DN$4&gt;=$F14,1,IF(VLOOKUP(DN$4,CALENDARIO!$B:$C,2,0)=FALSE, DM14,(1/IF($D14=0,1,$D14))+DM14)))&gt;1,100%,IF(DN$4&lt;$E14,0,IF(DN$4&gt;=$F14,1,IF(VLOOKUP(DN$4,CALENDARIO!$B:$C,2,0)=FALSE, DM14,(1/IF($D14=0,1,$D14))+DM14))))</f>
        <v>1</v>
      </c>
      <c r="DO14" s="283">
        <f>IF(IF(DO$4&lt;$E14,0,IF(DO$4&gt;=$F14,1,IF(VLOOKUP(DO$4,CALENDARIO!$B:$C,2,0)=FALSE, DN14,(1/IF($D14=0,1,$D14))+DN14)))&gt;1,100%,IF(DO$4&lt;$E14,0,IF(DO$4&gt;=$F14,1,IF(VLOOKUP(DO$4,CALENDARIO!$B:$C,2,0)=FALSE, DN14,(1/IF($D14=0,1,$D14))+DN14))))</f>
        <v>1</v>
      </c>
      <c r="DP14" s="283">
        <f>IF(IF(DP$4&lt;$E14,0,IF(DP$4&gt;=$F14,1,IF(VLOOKUP(DP$4,CALENDARIO!$B:$C,2,0)=FALSE, DO14,(1/IF($D14=0,1,$D14))+DO14)))&gt;1,100%,IF(DP$4&lt;$E14,0,IF(DP$4&gt;=$F14,1,IF(VLOOKUP(DP$4,CALENDARIO!$B:$C,2,0)=FALSE, DO14,(1/IF($D14=0,1,$D14))+DO14))))</f>
        <v>1</v>
      </c>
      <c r="DQ14" s="283">
        <f>IF(IF(DQ$4&lt;$E14,0,IF(DQ$4&gt;=$F14,1,IF(VLOOKUP(DQ$4,CALENDARIO!$B:$C,2,0)=FALSE, DP14,(1/IF($D14=0,1,$D14))+DP14)))&gt;1,100%,IF(DQ$4&lt;$E14,0,IF(DQ$4&gt;=$F14,1,IF(VLOOKUP(DQ$4,CALENDARIO!$B:$C,2,0)=FALSE, DP14,(1/IF($D14=0,1,$D14))+DP14))))</f>
        <v>1</v>
      </c>
      <c r="DR14" s="283">
        <f>IF(IF(DR$4&lt;$E14,0,IF(DR$4&gt;=$F14,1,IF(VLOOKUP(DR$4,CALENDARIO!$B:$C,2,0)=FALSE, DQ14,(1/IF($D14=0,1,$D14))+DQ14)))&gt;1,100%,IF(DR$4&lt;$E14,0,IF(DR$4&gt;=$F14,1,IF(VLOOKUP(DR$4,CALENDARIO!$B:$C,2,0)=FALSE, DQ14,(1/IF($D14=0,1,$D14))+DQ14))))</f>
        <v>1</v>
      </c>
      <c r="DS14" s="283">
        <f>IF(IF(DS$4&lt;$E14,0,IF(DS$4&gt;=$F14,1,IF(VLOOKUP(DS$4,CALENDARIO!$B:$C,2,0)=FALSE, DR14,(1/IF($D14=0,1,$D14))+DR14)))&gt;1,100%,IF(DS$4&lt;$E14,0,IF(DS$4&gt;=$F14,1,IF(VLOOKUP(DS$4,CALENDARIO!$B:$C,2,0)=FALSE, DR14,(1/IF($D14=0,1,$D14))+DR14))))</f>
        <v>1</v>
      </c>
      <c r="DT14" s="283">
        <f>IF(IF(DT$4&lt;$E14,0,IF(DT$4&gt;=$F14,1,IF(VLOOKUP(DT$4,CALENDARIO!$B:$C,2,0)=FALSE, DS14,(1/IF($D14=0,1,$D14))+DS14)))&gt;1,100%,IF(DT$4&lt;$E14,0,IF(DT$4&gt;=$F14,1,IF(VLOOKUP(DT$4,CALENDARIO!$B:$C,2,0)=FALSE, DS14,(1/IF($D14=0,1,$D14))+DS14))))</f>
        <v>1</v>
      </c>
      <c r="DU14" s="283">
        <f>IF(IF(DU$4&lt;$E14,0,IF(DU$4&gt;=$F14,1,IF(VLOOKUP(DU$4,CALENDARIO!$B:$C,2,0)=FALSE, DT14,(1/IF($D14=0,1,$D14))+DT14)))&gt;1,100%,IF(DU$4&lt;$E14,0,IF(DU$4&gt;=$F14,1,IF(VLOOKUP(DU$4,CALENDARIO!$B:$C,2,0)=FALSE, DT14,(1/IF($D14=0,1,$D14))+DT14))))</f>
        <v>1</v>
      </c>
      <c r="DV14" s="283">
        <f>IF(IF(DV$4&lt;$E14,0,IF(DV$4&gt;=$F14,1,IF(VLOOKUP(DV$4,CALENDARIO!$B:$C,2,0)=FALSE, DU14,(1/IF($D14=0,1,$D14))+DU14)))&gt;1,100%,IF(DV$4&lt;$E14,0,IF(DV$4&gt;=$F14,1,IF(VLOOKUP(DV$4,CALENDARIO!$B:$C,2,0)=FALSE, DU14,(1/IF($D14=0,1,$D14))+DU14))))</f>
        <v>1</v>
      </c>
      <c r="DW14" s="283">
        <f>IF(IF(DW$4&lt;$E14,0,IF(DW$4&gt;=$F14,1,IF(VLOOKUP(DW$4,CALENDARIO!$B:$C,2,0)=FALSE, DV14,(1/IF($D14=0,1,$D14))+DV14)))&gt;1,100%,IF(DW$4&lt;$E14,0,IF(DW$4&gt;=$F14,1,IF(VLOOKUP(DW$4,CALENDARIO!$B:$C,2,0)=FALSE, DV14,(1/IF($D14=0,1,$D14))+DV14))))</f>
        <v>1</v>
      </c>
      <c r="DX14" s="283">
        <f>IF(IF(DX$4&lt;$E14,0,IF(DX$4&gt;=$F14,1,IF(VLOOKUP(DX$4,CALENDARIO!$B:$C,2,0)=FALSE, DW14,(1/IF($D14=0,1,$D14))+DW14)))&gt;1,100%,IF(DX$4&lt;$E14,0,IF(DX$4&gt;=$F14,1,IF(VLOOKUP(DX$4,CALENDARIO!$B:$C,2,0)=FALSE, DW14,(1/IF($D14=0,1,$D14))+DW14))))</f>
        <v>1</v>
      </c>
      <c r="DY14" s="283">
        <f>IF(IF(DY$4&lt;$E14,0,IF(DY$4&gt;=$F14,1,IF(VLOOKUP(DY$4,CALENDARIO!$B:$C,2,0)=FALSE, DX14,(1/IF($D14=0,1,$D14))+DX14)))&gt;1,100%,IF(DY$4&lt;$E14,0,IF(DY$4&gt;=$F14,1,IF(VLOOKUP(DY$4,CALENDARIO!$B:$C,2,0)=FALSE, DX14,(1/IF($D14=0,1,$D14))+DX14))))</f>
        <v>1</v>
      </c>
      <c r="DZ14" s="283">
        <f>IF(IF(DZ$4&lt;$E14,0,IF(DZ$4&gt;=$F14,1,IF(VLOOKUP(DZ$4,CALENDARIO!$B:$C,2,0)=FALSE, DY14,(1/IF($D14=0,1,$D14))+DY14)))&gt;1,100%,IF(DZ$4&lt;$E14,0,IF(DZ$4&gt;=$F14,1,IF(VLOOKUP(DZ$4,CALENDARIO!$B:$C,2,0)=FALSE, DY14,(1/IF($D14=0,1,$D14))+DY14))))</f>
        <v>1</v>
      </c>
      <c r="EA14" s="283">
        <f>IF(IF(EA$4&lt;$E14,0,IF(EA$4&gt;=$F14,1,IF(VLOOKUP(EA$4,CALENDARIO!$B:$C,2,0)=FALSE, DZ14,(1/IF($D14=0,1,$D14))+DZ14)))&gt;1,100%,IF(EA$4&lt;$E14,0,IF(EA$4&gt;=$F14,1,IF(VLOOKUP(EA$4,CALENDARIO!$B:$C,2,0)=FALSE, DZ14,(1/IF($D14=0,1,$D14))+DZ14))))</f>
        <v>1</v>
      </c>
      <c r="EB14" s="283">
        <f>IF(IF(EB$4&lt;$E14,0,IF(EB$4&gt;=$F14,1,IF(VLOOKUP(EB$4,CALENDARIO!$B:$C,2,0)=FALSE, EA14,(1/IF($D14=0,1,$D14))+EA14)))&gt;1,100%,IF(EB$4&lt;$E14,0,IF(EB$4&gt;=$F14,1,IF(VLOOKUP(EB$4,CALENDARIO!$B:$C,2,0)=FALSE, EA14,(1/IF($D14=0,1,$D14))+EA14))))</f>
        <v>1</v>
      </c>
      <c r="EC14" s="283">
        <f>IF(IF(EC$4&lt;$E14,0,IF(EC$4&gt;=$F14,1,IF(VLOOKUP(EC$4,CALENDARIO!$B:$C,2,0)=FALSE, EB14,(1/IF($D14=0,1,$D14))+EB14)))&gt;1,100%,IF(EC$4&lt;$E14,0,IF(EC$4&gt;=$F14,1,IF(VLOOKUP(EC$4,CALENDARIO!$B:$C,2,0)=FALSE, EB14,(1/IF($D14=0,1,$D14))+EB14))))</f>
        <v>1</v>
      </c>
      <c r="ED14" s="283">
        <f>IF(IF(ED$4&lt;$E14,0,IF(ED$4&gt;=$F14,1,IF(VLOOKUP(ED$4,CALENDARIO!$B:$C,2,0)=FALSE, EC14,(1/IF($D14=0,1,$D14))+EC14)))&gt;1,100%,IF(ED$4&lt;$E14,0,IF(ED$4&gt;=$F14,1,IF(VLOOKUP(ED$4,CALENDARIO!$B:$C,2,0)=FALSE, EC14,(1/IF($D14=0,1,$D14))+EC14))))</f>
        <v>1</v>
      </c>
      <c r="EE14" s="283">
        <f>IF(IF(EE$4&lt;$E14,0,IF(EE$4&gt;=$F14,1,IF(VLOOKUP(EE$4,CALENDARIO!$B:$C,2,0)=FALSE, ED14,(1/IF($D14=0,1,$D14))+ED14)))&gt;1,100%,IF(EE$4&lt;$E14,0,IF(EE$4&gt;=$F14,1,IF(VLOOKUP(EE$4,CALENDARIO!$B:$C,2,0)=FALSE, ED14,(1/IF($D14=0,1,$D14))+ED14))))</f>
        <v>1</v>
      </c>
      <c r="EF14" s="283">
        <f>IF(IF(EF$4&lt;$E14,0,IF(EF$4&gt;=$F14,1,IF(VLOOKUP(EF$4,CALENDARIO!$B:$C,2,0)=FALSE, EE14,(1/IF($D14=0,1,$D14))+EE14)))&gt;1,100%,IF(EF$4&lt;$E14,0,IF(EF$4&gt;=$F14,1,IF(VLOOKUP(EF$4,CALENDARIO!$B:$C,2,0)=FALSE, EE14,(1/IF($D14=0,1,$D14))+EE14))))</f>
        <v>1</v>
      </c>
      <c r="EG14" s="283">
        <f>IF(IF(EG$4&lt;$E14,0,IF(EG$4&gt;=$F14,1,IF(VLOOKUP(EG$4,CALENDARIO!$B:$C,2,0)=FALSE, EF14,(1/IF($D14=0,1,$D14))+EF14)))&gt;1,100%,IF(EG$4&lt;$E14,0,IF(EG$4&gt;=$F14,1,IF(VLOOKUP(EG$4,CALENDARIO!$B:$C,2,0)=FALSE, EF14,(1/IF($D14=0,1,$D14))+EF14))))</f>
        <v>1</v>
      </c>
      <c r="EH14" s="283">
        <f>IF(IF(EH$4&lt;$E14,0,IF(EH$4&gt;=$F14,1,IF(VLOOKUP(EH$4,CALENDARIO!$B:$C,2,0)=FALSE, EG14,(1/IF($D14=0,1,$D14))+EG14)))&gt;1,100%,IF(EH$4&lt;$E14,0,IF(EH$4&gt;=$F14,1,IF(VLOOKUP(EH$4,CALENDARIO!$B:$C,2,0)=FALSE, EG14,(1/IF($D14=0,1,$D14))+EG14))))</f>
        <v>1</v>
      </c>
      <c r="EI14" s="283">
        <f>IF(IF(EI$4&lt;$E14,0,IF(EI$4&gt;=$F14,1,IF(VLOOKUP(EI$4,CALENDARIO!$B:$C,2,0)=FALSE, EH14,(1/IF($D14=0,1,$D14))+EH14)))&gt;1,100%,IF(EI$4&lt;$E14,0,IF(EI$4&gt;=$F14,1,IF(VLOOKUP(EI$4,CALENDARIO!$B:$C,2,0)=FALSE, EH14,(1/IF($D14=0,1,$D14))+EH14))))</f>
        <v>1</v>
      </c>
      <c r="EJ14" s="283">
        <f>IF(IF(EJ$4&lt;$E14,0,IF(EJ$4&gt;=$F14,1,IF(VLOOKUP(EJ$4,CALENDARIO!$B:$C,2,0)=FALSE, EI14,(1/IF($D14=0,1,$D14))+EI14)))&gt;1,100%,IF(EJ$4&lt;$E14,0,IF(EJ$4&gt;=$F14,1,IF(VLOOKUP(EJ$4,CALENDARIO!$B:$C,2,0)=FALSE, EI14,(1/IF($D14=0,1,$D14))+EI14))))</f>
        <v>1</v>
      </c>
      <c r="EK14" s="283">
        <f>IF(IF(EK$4&lt;$E14,0,IF(EK$4&gt;=$F14,1,IF(VLOOKUP(EK$4,CALENDARIO!$B:$C,2,0)=FALSE, EJ14,(1/IF($D14=0,1,$D14))+EJ14)))&gt;1,100%,IF(EK$4&lt;$E14,0,IF(EK$4&gt;=$F14,1,IF(VLOOKUP(EK$4,CALENDARIO!$B:$C,2,0)=FALSE, EJ14,(1/IF($D14=0,1,$D14))+EJ14))))</f>
        <v>1</v>
      </c>
      <c r="EL14" s="283">
        <f>IF(IF(EL$4&lt;$E14,0,IF(EL$4&gt;=$F14,1,IF(VLOOKUP(EL$4,CALENDARIO!$B:$C,2,0)=FALSE, EK14,(1/IF($D14=0,1,$D14))+EK14)))&gt;1,100%,IF(EL$4&lt;$E14,0,IF(EL$4&gt;=$F14,1,IF(VLOOKUP(EL$4,CALENDARIO!$B:$C,2,0)=FALSE, EK14,(1/IF($D14=0,1,$D14))+EK14))))</f>
        <v>1</v>
      </c>
      <c r="EM14" s="283">
        <f>IF(IF(EM$4&lt;$E14,0,IF(EM$4&gt;=$F14,1,IF(VLOOKUP(EM$4,CALENDARIO!$B:$C,2,0)=FALSE, EL14,(1/IF($D14=0,1,$D14))+EL14)))&gt;1,100%,IF(EM$4&lt;$E14,0,IF(EM$4&gt;=$F14,1,IF(VLOOKUP(EM$4,CALENDARIO!$B:$C,2,0)=FALSE, EL14,(1/IF($D14=0,1,$D14))+EL14))))</f>
        <v>1</v>
      </c>
      <c r="EN14" s="283">
        <f>IF(IF(EN$4&lt;$E14,0,IF(EN$4&gt;=$F14,1,IF(VLOOKUP(EN$4,CALENDARIO!$B:$C,2,0)=FALSE, EM14,(1/IF($D14=0,1,$D14))+EM14)))&gt;1,100%,IF(EN$4&lt;$E14,0,IF(EN$4&gt;=$F14,1,IF(VLOOKUP(EN$4,CALENDARIO!$B:$C,2,0)=FALSE, EM14,(1/IF($D14=0,1,$D14))+EM14))))</f>
        <v>1</v>
      </c>
      <c r="EO14" s="283">
        <f>IF(IF(EO$4&lt;$E14,0,IF(EO$4&gt;=$F14,1,IF(VLOOKUP(EO$4,CALENDARIO!$B:$C,2,0)=FALSE, EN14,(1/IF($D14=0,1,$D14))+EN14)))&gt;1,100%,IF(EO$4&lt;$E14,0,IF(EO$4&gt;=$F14,1,IF(VLOOKUP(EO$4,CALENDARIO!$B:$C,2,0)=FALSE, EN14,(1/IF($D14=0,1,$D14))+EN14))))</f>
        <v>1</v>
      </c>
      <c r="EP14" s="283">
        <f>IF(IF(EP$4&lt;$E14,0,IF(EP$4&gt;=$F14,1,IF(VLOOKUP(EP$4,CALENDARIO!$B:$C,2,0)=FALSE, EO14,(1/IF($D14=0,1,$D14))+EO14)))&gt;1,100%,IF(EP$4&lt;$E14,0,IF(EP$4&gt;=$F14,1,IF(VLOOKUP(EP$4,CALENDARIO!$B:$C,2,0)=FALSE, EO14,(1/IF($D14=0,1,$D14))+EO14))))</f>
        <v>1</v>
      </c>
      <c r="EQ14" s="283">
        <f>IF(IF(EQ$4&lt;$E14,0,IF(EQ$4&gt;=$F14,1,IF(VLOOKUP(EQ$4,CALENDARIO!$B:$C,2,0)=FALSE, EP14,(1/IF($D14=0,1,$D14))+EP14)))&gt;1,100%,IF(EQ$4&lt;$E14,0,IF(EQ$4&gt;=$F14,1,IF(VLOOKUP(EQ$4,CALENDARIO!$B:$C,2,0)=FALSE, EP14,(1/IF($D14=0,1,$D14))+EP14))))</f>
        <v>1</v>
      </c>
      <c r="ER14" s="283">
        <f>IF(IF(ER$4&lt;$E14,0,IF(ER$4&gt;=$F14,1,IF(VLOOKUP(ER$4,CALENDARIO!$B:$C,2,0)=FALSE, EQ14,(1/IF($D14=0,1,$D14))+EQ14)))&gt;1,100%,IF(ER$4&lt;$E14,0,IF(ER$4&gt;=$F14,1,IF(VLOOKUP(ER$4,CALENDARIO!$B:$C,2,0)=FALSE, EQ14,(1/IF($D14=0,1,$D14))+EQ14))))</f>
        <v>1</v>
      </c>
      <c r="ES14" s="283">
        <f>IF(IF(ES$4&lt;$E14,0,IF(ES$4&gt;=$F14,1,IF(VLOOKUP(ES$4,CALENDARIO!$B:$C,2,0)=FALSE, ER14,(1/IF($D14=0,1,$D14))+ER14)))&gt;1,100%,IF(ES$4&lt;$E14,0,IF(ES$4&gt;=$F14,1,IF(VLOOKUP(ES$4,CALENDARIO!$B:$C,2,0)=FALSE, ER14,(1/IF($D14=0,1,$D14))+ER14))))</f>
        <v>1</v>
      </c>
      <c r="ET14" s="283">
        <f>IF(IF(ET$4&lt;$E14,0,IF(ET$4&gt;=$F14,1,IF(VLOOKUP(ET$4,CALENDARIO!$B:$C,2,0)=FALSE, ES14,(1/IF($D14=0,1,$D14))+ES14)))&gt;1,100%,IF(ET$4&lt;$E14,0,IF(ET$4&gt;=$F14,1,IF(VLOOKUP(ET$4,CALENDARIO!$B:$C,2,0)=FALSE, ES14,(1/IF($D14=0,1,$D14))+ES14))))</f>
        <v>1</v>
      </c>
      <c r="EU14" s="283">
        <f>IF(IF(EU$4&lt;$E14,0,IF(EU$4&gt;=$F14,1,IF(VLOOKUP(EU$4,CALENDARIO!$B:$C,2,0)=FALSE, ET14,(1/IF($D14=0,1,$D14))+ET14)))&gt;1,100%,IF(EU$4&lt;$E14,0,IF(EU$4&gt;=$F14,1,IF(VLOOKUP(EU$4,CALENDARIO!$B:$C,2,0)=FALSE, ET14,(1/IF($D14=0,1,$D14))+ET14))))</f>
        <v>1</v>
      </c>
      <c r="EV14" s="283">
        <f>IF(IF(EV$4&lt;$E14,0,IF(EV$4&gt;=$F14,1,IF(VLOOKUP(EV$4,CALENDARIO!$B:$C,2,0)=FALSE, EU14,(1/IF($D14=0,1,$D14))+EU14)))&gt;1,100%,IF(EV$4&lt;$E14,0,IF(EV$4&gt;=$F14,1,IF(VLOOKUP(EV$4,CALENDARIO!$B:$C,2,0)=FALSE, EU14,(1/IF($D14=0,1,$D14))+EU14))))</f>
        <v>1</v>
      </c>
      <c r="EW14" s="283">
        <f>IF(IF(EW$4&lt;$E14,0,IF(EW$4&gt;=$F14,1,IF(VLOOKUP(EW$4,CALENDARIO!$B:$C,2,0)=FALSE, EV14,(1/IF($D14=0,1,$D14))+EV14)))&gt;1,100%,IF(EW$4&lt;$E14,0,IF(EW$4&gt;=$F14,1,IF(VLOOKUP(EW$4,CALENDARIO!$B:$C,2,0)=FALSE, EV14,(1/IF($D14=0,1,$D14))+EV14))))</f>
        <v>1</v>
      </c>
      <c r="EX14" s="283">
        <f>IF(IF(EX$4&lt;$E14,0,IF(EX$4&gt;=$F14,1,IF(VLOOKUP(EX$4,CALENDARIO!$B:$C,2,0)=FALSE, EW14,(1/IF($D14=0,1,$D14))+EW14)))&gt;1,100%,IF(EX$4&lt;$E14,0,IF(EX$4&gt;=$F14,1,IF(VLOOKUP(EX$4,CALENDARIO!$B:$C,2,0)=FALSE, EW14,(1/IF($D14=0,1,$D14))+EW14))))</f>
        <v>1</v>
      </c>
      <c r="EY14" s="283">
        <f>IF(IF(EY$4&lt;$E14,0,IF(EY$4&gt;=$F14,1,IF(VLOOKUP(EY$4,CALENDARIO!$B:$C,2,0)=FALSE, EX14,(1/IF($D14=0,1,$D14))+EX14)))&gt;1,100%,IF(EY$4&lt;$E14,0,IF(EY$4&gt;=$F14,1,IF(VLOOKUP(EY$4,CALENDARIO!$B:$C,2,0)=FALSE, EX14,(1/IF($D14=0,1,$D14))+EX14))))</f>
        <v>1</v>
      </c>
      <c r="EZ14" s="283">
        <f>IF(IF(EZ$4&lt;$E14,0,IF(EZ$4&gt;=$F14,1,IF(VLOOKUP(EZ$4,CALENDARIO!$B:$C,2,0)=FALSE, EY14,(1/IF($D14=0,1,$D14))+EY14)))&gt;1,100%,IF(EZ$4&lt;$E14,0,IF(EZ$4&gt;=$F14,1,IF(VLOOKUP(EZ$4,CALENDARIO!$B:$C,2,0)=FALSE, EY14,(1/IF($D14=0,1,$D14))+EY14))))</f>
        <v>1</v>
      </c>
      <c r="FA14" s="283">
        <f>IF(IF(FA$4&lt;$E14,0,IF(FA$4&gt;=$F14,1,IF(VLOOKUP(FA$4,CALENDARIO!$B:$C,2,0)=FALSE, EZ14,(1/IF($D14=0,1,$D14))+EZ14)))&gt;1,100%,IF(FA$4&lt;$E14,0,IF(FA$4&gt;=$F14,1,IF(VLOOKUP(FA$4,CALENDARIO!$B:$C,2,0)=FALSE, EZ14,(1/IF($D14=0,1,$D14))+EZ14))))</f>
        <v>1</v>
      </c>
      <c r="FB14" s="283">
        <f>IF(IF(FB$4&lt;$E14,0,IF(FB$4&gt;=$F14,1,IF(VLOOKUP(FB$4,CALENDARIO!$B:$C,2,0)=FALSE, FA14,(1/IF($D14=0,1,$D14))+FA14)))&gt;1,100%,IF(FB$4&lt;$E14,0,IF(FB$4&gt;=$F14,1,IF(VLOOKUP(FB$4,CALENDARIO!$B:$C,2,0)=FALSE, FA14,(1/IF($D14=0,1,$D14))+FA14))))</f>
        <v>1</v>
      </c>
    </row>
    <row r="15" spans="1:158" x14ac:dyDescent="0.3">
      <c r="A15" s="255"/>
      <c r="B15" s="276" t="s">
        <v>98</v>
      </c>
      <c r="C15" s="256"/>
      <c r="D15" s="292"/>
      <c r="E15" s="255"/>
      <c r="F15" s="255"/>
      <c r="G15" s="304" t="s">
        <v>93</v>
      </c>
      <c r="H15" s="255"/>
      <c r="I15" s="255"/>
      <c r="J15" s="257"/>
      <c r="K15" s="255"/>
      <c r="L15" s="133" t="str">
        <f>IFERROR(MATCH(SMALL(($O$15:$FB$15),COUNTIF(($O$15:$FB$15),0)+1),($O$15:$FB$15),0)+$O$4- 1,"")</f>
        <v/>
      </c>
      <c r="M15" s="133" t="str">
        <f>IFERROR(MATCH(100%,($O$15:$FB$15),0)+$O$4- 1,"")</f>
        <v/>
      </c>
      <c r="N15" s="134">
        <f>MAX($O$15:$FC$15)</f>
        <v>0</v>
      </c>
      <c r="O15" s="284">
        <v>0</v>
      </c>
      <c r="P15" s="284">
        <f>+(O15)</f>
        <v>0</v>
      </c>
      <c r="Q15" s="284">
        <f t="shared" ref="Q15:U15" si="577">+(P15)</f>
        <v>0</v>
      </c>
      <c r="R15" s="284">
        <f t="shared" si="577"/>
        <v>0</v>
      </c>
      <c r="S15" s="284">
        <f t="shared" si="577"/>
        <v>0</v>
      </c>
      <c r="T15" s="284">
        <f t="shared" si="577"/>
        <v>0</v>
      </c>
      <c r="U15" s="284">
        <f t="shared" si="577"/>
        <v>0</v>
      </c>
      <c r="V15" s="284">
        <f t="shared" ref="V15:CG15" si="578">+(U15)</f>
        <v>0</v>
      </c>
      <c r="W15" s="284">
        <f t="shared" si="578"/>
        <v>0</v>
      </c>
      <c r="X15" s="284">
        <f t="shared" si="578"/>
        <v>0</v>
      </c>
      <c r="Y15" s="284">
        <f t="shared" si="578"/>
        <v>0</v>
      </c>
      <c r="Z15" s="284">
        <f t="shared" si="578"/>
        <v>0</v>
      </c>
      <c r="AA15" s="284">
        <f t="shared" si="578"/>
        <v>0</v>
      </c>
      <c r="AB15" s="284">
        <f t="shared" si="578"/>
        <v>0</v>
      </c>
      <c r="AC15" s="284">
        <f t="shared" si="578"/>
        <v>0</v>
      </c>
      <c r="AD15" s="284">
        <f t="shared" si="578"/>
        <v>0</v>
      </c>
      <c r="AE15" s="284">
        <f t="shared" si="578"/>
        <v>0</v>
      </c>
      <c r="AF15" s="284">
        <f t="shared" si="578"/>
        <v>0</v>
      </c>
      <c r="AG15" s="284">
        <f t="shared" si="578"/>
        <v>0</v>
      </c>
      <c r="AH15" s="284">
        <f t="shared" si="578"/>
        <v>0</v>
      </c>
      <c r="AI15" s="284">
        <f t="shared" si="578"/>
        <v>0</v>
      </c>
      <c r="AJ15" s="284">
        <f t="shared" si="578"/>
        <v>0</v>
      </c>
      <c r="AK15" s="284">
        <f t="shared" si="578"/>
        <v>0</v>
      </c>
      <c r="AL15" s="284">
        <f t="shared" si="578"/>
        <v>0</v>
      </c>
      <c r="AM15" s="284">
        <f t="shared" si="578"/>
        <v>0</v>
      </c>
      <c r="AN15" s="284">
        <f t="shared" si="578"/>
        <v>0</v>
      </c>
      <c r="AO15" s="284">
        <f t="shared" si="578"/>
        <v>0</v>
      </c>
      <c r="AP15" s="284">
        <f t="shared" si="578"/>
        <v>0</v>
      </c>
      <c r="AQ15" s="284">
        <f t="shared" si="578"/>
        <v>0</v>
      </c>
      <c r="AR15" s="284">
        <f t="shared" si="578"/>
        <v>0</v>
      </c>
      <c r="AS15" s="284">
        <f t="shared" si="578"/>
        <v>0</v>
      </c>
      <c r="AT15" s="284">
        <f t="shared" si="578"/>
        <v>0</v>
      </c>
      <c r="AU15" s="284">
        <f t="shared" si="578"/>
        <v>0</v>
      </c>
      <c r="AV15" s="284">
        <f t="shared" si="578"/>
        <v>0</v>
      </c>
      <c r="AW15" s="284">
        <f t="shared" si="578"/>
        <v>0</v>
      </c>
      <c r="AX15" s="284">
        <f t="shared" si="578"/>
        <v>0</v>
      </c>
      <c r="AY15" s="284">
        <f t="shared" si="578"/>
        <v>0</v>
      </c>
      <c r="AZ15" s="284">
        <f t="shared" si="578"/>
        <v>0</v>
      </c>
      <c r="BA15" s="284">
        <f t="shared" si="578"/>
        <v>0</v>
      </c>
      <c r="BB15" s="284">
        <f t="shared" si="578"/>
        <v>0</v>
      </c>
      <c r="BC15" s="284">
        <f t="shared" si="578"/>
        <v>0</v>
      </c>
      <c r="BD15" s="284">
        <f t="shared" si="578"/>
        <v>0</v>
      </c>
      <c r="BE15" s="284">
        <f t="shared" si="578"/>
        <v>0</v>
      </c>
      <c r="BF15" s="284">
        <f t="shared" si="578"/>
        <v>0</v>
      </c>
      <c r="BG15" s="284">
        <f t="shared" si="578"/>
        <v>0</v>
      </c>
      <c r="BH15" s="284">
        <f t="shared" si="578"/>
        <v>0</v>
      </c>
      <c r="BI15" s="284">
        <f t="shared" si="578"/>
        <v>0</v>
      </c>
      <c r="BJ15" s="284">
        <f t="shared" si="578"/>
        <v>0</v>
      </c>
      <c r="BK15" s="284">
        <f t="shared" si="578"/>
        <v>0</v>
      </c>
      <c r="BL15" s="284">
        <f t="shared" si="578"/>
        <v>0</v>
      </c>
      <c r="BM15" s="284">
        <f t="shared" si="578"/>
        <v>0</v>
      </c>
      <c r="BN15" s="284">
        <f t="shared" si="578"/>
        <v>0</v>
      </c>
      <c r="BO15" s="284">
        <f t="shared" si="578"/>
        <v>0</v>
      </c>
      <c r="BP15" s="284">
        <f t="shared" si="578"/>
        <v>0</v>
      </c>
      <c r="BQ15" s="284">
        <f t="shared" si="578"/>
        <v>0</v>
      </c>
      <c r="BR15" s="284">
        <f t="shared" si="578"/>
        <v>0</v>
      </c>
      <c r="BS15" s="284">
        <f t="shared" si="578"/>
        <v>0</v>
      </c>
      <c r="BT15" s="284">
        <f t="shared" si="578"/>
        <v>0</v>
      </c>
      <c r="BU15" s="284">
        <f t="shared" si="578"/>
        <v>0</v>
      </c>
      <c r="BV15" s="284">
        <f t="shared" si="578"/>
        <v>0</v>
      </c>
      <c r="BW15" s="284">
        <f t="shared" si="578"/>
        <v>0</v>
      </c>
      <c r="BX15" s="284">
        <f t="shared" si="578"/>
        <v>0</v>
      </c>
      <c r="BY15" s="284">
        <f t="shared" si="578"/>
        <v>0</v>
      </c>
      <c r="BZ15" s="284">
        <f t="shared" si="578"/>
        <v>0</v>
      </c>
      <c r="CA15" s="284">
        <f t="shared" si="578"/>
        <v>0</v>
      </c>
      <c r="CB15" s="284">
        <f t="shared" si="578"/>
        <v>0</v>
      </c>
      <c r="CC15" s="284">
        <f t="shared" si="578"/>
        <v>0</v>
      </c>
      <c r="CD15" s="284">
        <f t="shared" si="578"/>
        <v>0</v>
      </c>
      <c r="CE15" s="284">
        <f t="shared" si="578"/>
        <v>0</v>
      </c>
      <c r="CF15" s="284">
        <f t="shared" si="578"/>
        <v>0</v>
      </c>
      <c r="CG15" s="284">
        <f t="shared" si="578"/>
        <v>0</v>
      </c>
      <c r="CH15" s="284">
        <f t="shared" ref="CH15:ES15" si="579">+(CG15)</f>
        <v>0</v>
      </c>
      <c r="CI15" s="284">
        <f t="shared" si="579"/>
        <v>0</v>
      </c>
      <c r="CJ15" s="284">
        <f t="shared" si="579"/>
        <v>0</v>
      </c>
      <c r="CK15" s="284">
        <f t="shared" si="579"/>
        <v>0</v>
      </c>
      <c r="CL15" s="284">
        <f t="shared" si="579"/>
        <v>0</v>
      </c>
      <c r="CM15" s="284">
        <f t="shared" si="579"/>
        <v>0</v>
      </c>
      <c r="CN15" s="284">
        <f t="shared" si="579"/>
        <v>0</v>
      </c>
      <c r="CO15" s="284">
        <f t="shared" si="579"/>
        <v>0</v>
      </c>
      <c r="CP15" s="284">
        <f t="shared" si="579"/>
        <v>0</v>
      </c>
      <c r="CQ15" s="284">
        <f t="shared" si="579"/>
        <v>0</v>
      </c>
      <c r="CR15" s="284">
        <f t="shared" si="579"/>
        <v>0</v>
      </c>
      <c r="CS15" s="284">
        <f t="shared" si="579"/>
        <v>0</v>
      </c>
      <c r="CT15" s="284">
        <f t="shared" si="579"/>
        <v>0</v>
      </c>
      <c r="CU15" s="284">
        <f t="shared" si="579"/>
        <v>0</v>
      </c>
      <c r="CV15" s="284">
        <f t="shared" si="579"/>
        <v>0</v>
      </c>
      <c r="CW15" s="284">
        <f t="shared" si="579"/>
        <v>0</v>
      </c>
      <c r="CX15" s="284">
        <f t="shared" si="579"/>
        <v>0</v>
      </c>
      <c r="CY15" s="284">
        <f t="shared" si="579"/>
        <v>0</v>
      </c>
      <c r="CZ15" s="284">
        <f t="shared" si="579"/>
        <v>0</v>
      </c>
      <c r="DA15" s="284">
        <f t="shared" si="579"/>
        <v>0</v>
      </c>
      <c r="DB15" s="284">
        <f t="shared" si="579"/>
        <v>0</v>
      </c>
      <c r="DC15" s="284">
        <f t="shared" si="579"/>
        <v>0</v>
      </c>
      <c r="DD15" s="284">
        <f t="shared" si="579"/>
        <v>0</v>
      </c>
      <c r="DE15" s="284">
        <f t="shared" si="579"/>
        <v>0</v>
      </c>
      <c r="DF15" s="284">
        <f t="shared" si="579"/>
        <v>0</v>
      </c>
      <c r="DG15" s="284">
        <f t="shared" si="579"/>
        <v>0</v>
      </c>
      <c r="DH15" s="284">
        <f t="shared" si="579"/>
        <v>0</v>
      </c>
      <c r="DI15" s="284">
        <f t="shared" si="579"/>
        <v>0</v>
      </c>
      <c r="DJ15" s="284">
        <f t="shared" si="579"/>
        <v>0</v>
      </c>
      <c r="DK15" s="284">
        <f t="shared" si="579"/>
        <v>0</v>
      </c>
      <c r="DL15" s="284">
        <f t="shared" si="579"/>
        <v>0</v>
      </c>
      <c r="DM15" s="284">
        <f t="shared" si="579"/>
        <v>0</v>
      </c>
      <c r="DN15" s="284">
        <f t="shared" si="579"/>
        <v>0</v>
      </c>
      <c r="DO15" s="284">
        <f t="shared" si="579"/>
        <v>0</v>
      </c>
      <c r="DP15" s="284">
        <f t="shared" si="579"/>
        <v>0</v>
      </c>
      <c r="DQ15" s="284">
        <f t="shared" si="579"/>
        <v>0</v>
      </c>
      <c r="DR15" s="284">
        <f t="shared" si="579"/>
        <v>0</v>
      </c>
      <c r="DS15" s="284">
        <f t="shared" si="579"/>
        <v>0</v>
      </c>
      <c r="DT15" s="284">
        <f t="shared" si="579"/>
        <v>0</v>
      </c>
      <c r="DU15" s="284">
        <f t="shared" si="579"/>
        <v>0</v>
      </c>
      <c r="DV15" s="284">
        <f t="shared" si="579"/>
        <v>0</v>
      </c>
      <c r="DW15" s="284">
        <f t="shared" si="579"/>
        <v>0</v>
      </c>
      <c r="DX15" s="284">
        <f t="shared" si="579"/>
        <v>0</v>
      </c>
      <c r="DY15" s="284">
        <f t="shared" si="579"/>
        <v>0</v>
      </c>
      <c r="DZ15" s="284">
        <f t="shared" si="579"/>
        <v>0</v>
      </c>
      <c r="EA15" s="284">
        <f t="shared" si="579"/>
        <v>0</v>
      </c>
      <c r="EB15" s="284">
        <f t="shared" si="579"/>
        <v>0</v>
      </c>
      <c r="EC15" s="284">
        <f t="shared" si="579"/>
        <v>0</v>
      </c>
      <c r="ED15" s="284">
        <f t="shared" si="579"/>
        <v>0</v>
      </c>
      <c r="EE15" s="284">
        <f t="shared" si="579"/>
        <v>0</v>
      </c>
      <c r="EF15" s="284">
        <f t="shared" si="579"/>
        <v>0</v>
      </c>
      <c r="EG15" s="284">
        <f t="shared" si="579"/>
        <v>0</v>
      </c>
      <c r="EH15" s="284">
        <f t="shared" si="579"/>
        <v>0</v>
      </c>
      <c r="EI15" s="284">
        <f t="shared" si="579"/>
        <v>0</v>
      </c>
      <c r="EJ15" s="284">
        <f t="shared" si="579"/>
        <v>0</v>
      </c>
      <c r="EK15" s="284">
        <f t="shared" si="579"/>
        <v>0</v>
      </c>
      <c r="EL15" s="284">
        <f t="shared" si="579"/>
        <v>0</v>
      </c>
      <c r="EM15" s="284">
        <f t="shared" si="579"/>
        <v>0</v>
      </c>
      <c r="EN15" s="284">
        <f t="shared" si="579"/>
        <v>0</v>
      </c>
      <c r="EO15" s="284">
        <f t="shared" si="579"/>
        <v>0</v>
      </c>
      <c r="EP15" s="284">
        <f t="shared" si="579"/>
        <v>0</v>
      </c>
      <c r="EQ15" s="284">
        <f t="shared" si="579"/>
        <v>0</v>
      </c>
      <c r="ER15" s="284">
        <f t="shared" si="579"/>
        <v>0</v>
      </c>
      <c r="ES15" s="284">
        <f t="shared" si="579"/>
        <v>0</v>
      </c>
      <c r="ET15" s="284">
        <f t="shared" ref="ET15:FB15" si="580">+(ES15)</f>
        <v>0</v>
      </c>
      <c r="EU15" s="284">
        <f t="shared" si="580"/>
        <v>0</v>
      </c>
      <c r="EV15" s="284">
        <f t="shared" si="580"/>
        <v>0</v>
      </c>
      <c r="EW15" s="284">
        <f t="shared" si="580"/>
        <v>0</v>
      </c>
      <c r="EX15" s="284">
        <f t="shared" si="580"/>
        <v>0</v>
      </c>
      <c r="EY15" s="284">
        <f t="shared" si="580"/>
        <v>0</v>
      </c>
      <c r="EZ15" s="284">
        <f t="shared" si="580"/>
        <v>0</v>
      </c>
      <c r="FA15" s="284">
        <f t="shared" si="580"/>
        <v>0</v>
      </c>
      <c r="FB15" s="284">
        <f t="shared" si="580"/>
        <v>0</v>
      </c>
    </row>
    <row r="16" spans="1:158" x14ac:dyDescent="0.3">
      <c r="A16" s="78">
        <v>3</v>
      </c>
      <c r="B16" s="275">
        <v>5</v>
      </c>
      <c r="C16" s="117" t="s">
        <v>44</v>
      </c>
      <c r="D16" s="291">
        <v>1</v>
      </c>
      <c r="E16" s="113">
        <v>40525</v>
      </c>
      <c r="F16" s="113">
        <v>40525</v>
      </c>
      <c r="G16" s="303" t="s">
        <v>92</v>
      </c>
      <c r="H16" s="73">
        <v>1</v>
      </c>
      <c r="I16" s="74">
        <v>1.1415525114155252E-2</v>
      </c>
      <c r="J16" s="108">
        <v>100</v>
      </c>
      <c r="K16" s="77"/>
      <c r="L16" s="133"/>
      <c r="M16" s="133"/>
      <c r="O16" s="283">
        <f>IF(IF(O$4&lt;$E16,0,IF(O$4&gt;=$F16,1,IF(VLOOKUP(O$4,CALENDARIO!$B:$C,2,0)=FALSE, 0%,(1/$D16))))&gt;1,100%,IF(O$4&lt;$E16,0,IF(O$4&gt;=$F16,1,IF(VLOOKUP(O$4,CALENDARIO!$B:$C,2,0)=FALSE,0%,(1/$D16)))))</f>
        <v>0</v>
      </c>
      <c r="P16" s="283">
        <f>IF(IF(P$4&lt;$E16,0,IF(P$4&gt;=$F16,1,IF(VLOOKUP(P$4,CALENDARIO!$B:$C,2,0)=FALSE, O16,(1/IF($D16=0,1,$D16))+O16)))&gt;1,100%,IF(P$4&lt;$E16,0,IF(P$4&gt;=$F16,1,IF(VLOOKUP(P$4,CALENDARIO!$B:$C,2,0)=FALSE, O16,(1/IF($D16=0,1,$D16))+O16))))</f>
        <v>0</v>
      </c>
      <c r="Q16" s="283">
        <f>IF(IF(Q$4&lt;$E16,0,IF(Q$4&gt;=$F16,1,IF(VLOOKUP(Q$4,CALENDARIO!$B:$C,2,0)=FALSE, P16,(1/IF($D16=0,1,$D16))+P16)))&gt;1,100%,IF(Q$4&lt;$E16,0,IF(Q$4&gt;=$F16,1,IF(VLOOKUP(Q$4,CALENDARIO!$B:$C,2,0)=FALSE, P16,(1/IF($D16=0,1,$D16))+P16))))</f>
        <v>0</v>
      </c>
      <c r="R16" s="283">
        <f>IF(IF(R$4&lt;$E16,0,IF(R$4&gt;=$F16,1,IF(VLOOKUP(R$4,CALENDARIO!$B:$C,2,0)=FALSE, Q16,(1/IF($D16=0,1,$D16))+Q16)))&gt;1,100%,IF(R$4&lt;$E16,0,IF(R$4&gt;=$F16,1,IF(VLOOKUP(R$4,CALENDARIO!$B:$C,2,0)=FALSE, Q16,(1/IF($D16=0,1,$D16))+Q16))))</f>
        <v>0</v>
      </c>
      <c r="S16" s="283">
        <f>IF(IF(S$4&lt;$E16,0,IF(S$4&gt;=$F16,1,IF(VLOOKUP(S$4,CALENDARIO!$B:$C,2,0)=FALSE, R16,(1/IF($D16=0,1,$D16))+R16)))&gt;1,100%,IF(S$4&lt;$E16,0,IF(S$4&gt;=$F16,1,IF(VLOOKUP(S$4,CALENDARIO!$B:$C,2,0)=FALSE, R16,(1/IF($D16=0,1,$D16))+R16))))</f>
        <v>0</v>
      </c>
      <c r="T16" s="283">
        <f>IF(IF(T$4&lt;$E16,0,IF(T$4&gt;=$F16,1,IF(VLOOKUP(T$4,CALENDARIO!$B:$C,2,0)=FALSE, S16,(1/IF($D16=0,1,$D16))+S16)))&gt;1,100%,IF(T$4&lt;$E16,0,IF(T$4&gt;=$F16,1,IF(VLOOKUP(T$4,CALENDARIO!$B:$C,2,0)=FALSE, S16,(1/IF($D16=0,1,$D16))+S16))))</f>
        <v>0</v>
      </c>
      <c r="U16" s="283">
        <f>IF(IF(U$4&lt;$E16,0,IF(U$4&gt;=$F16,1,IF(VLOOKUP(U$4,CALENDARIO!$B:$C,2,0)=FALSE, T16,(1/IF($D16=0,1,$D16))+T16)))&gt;1,100%,IF(U$4&lt;$E16,0,IF(U$4&gt;=$F16,1,IF(VLOOKUP(U$4,CALENDARIO!$B:$C,2,0)=FALSE, T16,(1/IF($D16=0,1,$D16))+T16))))</f>
        <v>0</v>
      </c>
      <c r="V16" s="283">
        <f>IF(IF(V$4&lt;$E16,0,IF(V$4&gt;=$F16,1,IF(VLOOKUP(V$4,CALENDARIO!$B:$C,2,0)=FALSE, U16,(1/IF($D16=0,1,$D16))+U16)))&gt;1,100%,IF(V$4&lt;$E16,0,IF(V$4&gt;=$F16,1,IF(VLOOKUP(V$4,CALENDARIO!$B:$C,2,0)=FALSE, U16,(1/IF($D16=0,1,$D16))+U16))))</f>
        <v>0</v>
      </c>
      <c r="W16" s="283">
        <f>IF(IF(W$4&lt;$E16,0,IF(W$4&gt;=$F16,1,IF(VLOOKUP(W$4,CALENDARIO!$B:$C,2,0)=FALSE, V16,(1/IF($D16=0,1,$D16))+V16)))&gt;1,100%,IF(W$4&lt;$E16,0,IF(W$4&gt;=$F16,1,IF(VLOOKUP(W$4,CALENDARIO!$B:$C,2,0)=FALSE, V16,(1/IF($D16=0,1,$D16))+V16))))</f>
        <v>0</v>
      </c>
      <c r="X16" s="283">
        <f>IF(IF(X$4&lt;$E16,0,IF(X$4&gt;=$F16,1,IF(VLOOKUP(X$4,CALENDARIO!$B:$C,2,0)=FALSE, W16,(1/IF($D16=0,1,$D16))+W16)))&gt;1,100%,IF(X$4&lt;$E16,0,IF(X$4&gt;=$F16,1,IF(VLOOKUP(X$4,CALENDARIO!$B:$C,2,0)=FALSE, W16,(1/IF($D16=0,1,$D16))+W16))))</f>
        <v>0</v>
      </c>
      <c r="Y16" s="283">
        <f>IF(IF(Y$4&lt;$E16,0,IF(Y$4&gt;=$F16,1,IF(VLOOKUP(Y$4,CALENDARIO!$B:$C,2,0)=FALSE, X16,(1/IF($D16=0,1,$D16))+X16)))&gt;1,100%,IF(Y$4&lt;$E16,0,IF(Y$4&gt;=$F16,1,IF(VLOOKUP(Y$4,CALENDARIO!$B:$C,2,0)=FALSE, X16,(1/IF($D16=0,1,$D16))+X16))))</f>
        <v>0</v>
      </c>
      <c r="Z16" s="283">
        <f>IF(IF(Z$4&lt;$E16,0,IF(Z$4&gt;=$F16,1,IF(VLOOKUP(Z$4,CALENDARIO!$B:$C,2,0)=FALSE, Y16,(1/IF($D16=0,1,$D16))+Y16)))&gt;1,100%,IF(Z$4&lt;$E16,0,IF(Z$4&gt;=$F16,1,IF(VLOOKUP(Z$4,CALENDARIO!$B:$C,2,0)=FALSE, Y16,(1/IF($D16=0,1,$D16))+Y16))))</f>
        <v>0</v>
      </c>
      <c r="AA16" s="283">
        <f>IF(IF(AA$4&lt;$E16,0,IF(AA$4&gt;=$F16,1,IF(VLOOKUP(AA$4,CALENDARIO!$B:$C,2,0)=FALSE, Z16,(1/IF($D16=0,1,$D16))+Z16)))&gt;1,100%,IF(AA$4&lt;$E16,0,IF(AA$4&gt;=$F16,1,IF(VLOOKUP(AA$4,CALENDARIO!$B:$C,2,0)=FALSE, Z16,(1/IF($D16=0,1,$D16))+Z16))))</f>
        <v>0</v>
      </c>
      <c r="AB16" s="283">
        <f>IF(IF(AB$4&lt;$E16,0,IF(AB$4&gt;=$F16,1,IF(VLOOKUP(AB$4,CALENDARIO!$B:$C,2,0)=FALSE, AA16,(1/IF($D16=0,1,$D16))+AA16)))&gt;1,100%,IF(AB$4&lt;$E16,0,IF(AB$4&gt;=$F16,1,IF(VLOOKUP(AB$4,CALENDARIO!$B:$C,2,0)=FALSE, AA16,(1/IF($D16=0,1,$D16))+AA16))))</f>
        <v>0</v>
      </c>
      <c r="AC16" s="283">
        <f>IF(IF(AC$4&lt;$E16,0,IF(AC$4&gt;=$F16,1,IF(VLOOKUP(AC$4,CALENDARIO!$B:$C,2,0)=FALSE, AB16,(1/IF($D16=0,1,$D16))+AB16)))&gt;1,100%,IF(AC$4&lt;$E16,0,IF(AC$4&gt;=$F16,1,IF(VLOOKUP(AC$4,CALENDARIO!$B:$C,2,0)=FALSE, AB16,(1/IF($D16=0,1,$D16))+AB16))))</f>
        <v>0</v>
      </c>
      <c r="AD16" s="283">
        <f>IF(IF(AD$4&lt;$E16,0,IF(AD$4&gt;=$F16,1,IF(VLOOKUP(AD$4,CALENDARIO!$B:$C,2,0)=FALSE, AC16,(1/IF($D16=0,1,$D16))+AC16)))&gt;1,100%,IF(AD$4&lt;$E16,0,IF(AD$4&gt;=$F16,1,IF(VLOOKUP(AD$4,CALENDARIO!$B:$C,2,0)=FALSE, AC16,(1/IF($D16=0,1,$D16))+AC16))))</f>
        <v>1</v>
      </c>
      <c r="AE16" s="283">
        <f>IF(IF(AE$4&lt;$E16,0,IF(AE$4&gt;=$F16,1,IF(VLOOKUP(AE$4,CALENDARIO!$B:$C,2,0)=FALSE, AD16,(1/IF($D16=0,1,$D16))+AD16)))&gt;1,100%,IF(AE$4&lt;$E16,0,IF(AE$4&gt;=$F16,1,IF(VLOOKUP(AE$4,CALENDARIO!$B:$C,2,0)=FALSE, AD16,(1/IF($D16=0,1,$D16))+AD16))))</f>
        <v>1</v>
      </c>
      <c r="AF16" s="283">
        <f>IF(IF(AF$4&lt;$E16,0,IF(AF$4&gt;=$F16,1,IF(VLOOKUP(AF$4,CALENDARIO!$B:$C,2,0)=FALSE, AE16,(1/IF($D16=0,1,$D16))+AE16)))&gt;1,100%,IF(AF$4&lt;$E16,0,IF(AF$4&gt;=$F16,1,IF(VLOOKUP(AF$4,CALENDARIO!$B:$C,2,0)=FALSE, AE16,(1/IF($D16=0,1,$D16))+AE16))))</f>
        <v>1</v>
      </c>
      <c r="AG16" s="283">
        <f>IF(IF(AG$4&lt;$E16,0,IF(AG$4&gt;=$F16,1,IF(VLOOKUP(AG$4,CALENDARIO!$B:$C,2,0)=FALSE, AF16,(1/IF($D16=0,1,$D16))+AF16)))&gt;1,100%,IF(AG$4&lt;$E16,0,IF(AG$4&gt;=$F16,1,IF(VLOOKUP(AG$4,CALENDARIO!$B:$C,2,0)=FALSE, AF16,(1/IF($D16=0,1,$D16))+AF16))))</f>
        <v>1</v>
      </c>
      <c r="AH16" s="283">
        <f>IF(IF(AH$4&lt;$E16,0,IF(AH$4&gt;=$F16,1,IF(VLOOKUP(AH$4,CALENDARIO!$B:$C,2,0)=FALSE, AG16,(1/IF($D16=0,1,$D16))+AG16)))&gt;1,100%,IF(AH$4&lt;$E16,0,IF(AH$4&gt;=$F16,1,IF(VLOOKUP(AH$4,CALENDARIO!$B:$C,2,0)=FALSE, AG16,(1/IF($D16=0,1,$D16))+AG16))))</f>
        <v>1</v>
      </c>
      <c r="AI16" s="283">
        <f>IF(IF(AI$4&lt;$E16,0,IF(AI$4&gt;=$F16,1,IF(VLOOKUP(AI$4,CALENDARIO!$B:$C,2,0)=FALSE, AH16,(1/IF($D16=0,1,$D16))+AH16)))&gt;1,100%,IF(AI$4&lt;$E16,0,IF(AI$4&gt;=$F16,1,IF(VLOOKUP(AI$4,CALENDARIO!$B:$C,2,0)=FALSE, AH16,(1/IF($D16=0,1,$D16))+AH16))))</f>
        <v>1</v>
      </c>
      <c r="AJ16" s="283">
        <f>IF(IF(AJ$4&lt;$E16,0,IF(AJ$4&gt;=$F16,1,IF(VLOOKUP(AJ$4,CALENDARIO!$B:$C,2,0)=FALSE, AI16,(1/IF($D16=0,1,$D16))+AI16)))&gt;1,100%,IF(AJ$4&lt;$E16,0,IF(AJ$4&gt;=$F16,1,IF(VLOOKUP(AJ$4,CALENDARIO!$B:$C,2,0)=FALSE, AI16,(1/IF($D16=0,1,$D16))+AI16))))</f>
        <v>1</v>
      </c>
      <c r="AK16" s="283">
        <f>IF(IF(AK$4&lt;$E16,0,IF(AK$4&gt;=$F16,1,IF(VLOOKUP(AK$4,CALENDARIO!$B:$C,2,0)=FALSE, AJ16,(1/IF($D16=0,1,$D16))+AJ16)))&gt;1,100%,IF(AK$4&lt;$E16,0,IF(AK$4&gt;=$F16,1,IF(VLOOKUP(AK$4,CALENDARIO!$B:$C,2,0)=FALSE, AJ16,(1/IF($D16=0,1,$D16))+AJ16))))</f>
        <v>1</v>
      </c>
      <c r="AL16" s="283">
        <f>IF(IF(AL$4&lt;$E16,0,IF(AL$4&gt;=$F16,1,IF(VLOOKUP(AL$4,CALENDARIO!$B:$C,2,0)=FALSE, AK16,(1/IF($D16=0,1,$D16))+AK16)))&gt;1,100%,IF(AL$4&lt;$E16,0,IF(AL$4&gt;=$F16,1,IF(VLOOKUP(AL$4,CALENDARIO!$B:$C,2,0)=FALSE, AK16,(1/IF($D16=0,1,$D16))+AK16))))</f>
        <v>1</v>
      </c>
      <c r="AM16" s="283">
        <f>IF(IF(AM$4&lt;$E16,0,IF(AM$4&gt;=$F16,1,IF(VLOOKUP(AM$4,CALENDARIO!$B:$C,2,0)=FALSE, AL16,(1/IF($D16=0,1,$D16))+AL16)))&gt;1,100%,IF(AM$4&lt;$E16,0,IF(AM$4&gt;=$F16,1,IF(VLOOKUP(AM$4,CALENDARIO!$B:$C,2,0)=FALSE, AL16,(1/IF($D16=0,1,$D16))+AL16))))</f>
        <v>1</v>
      </c>
      <c r="AN16" s="283">
        <f>IF(IF(AN$4&lt;$E16,0,IF(AN$4&gt;=$F16,1,IF(VLOOKUP(AN$4,CALENDARIO!$B:$C,2,0)=FALSE, AM16,(1/IF($D16=0,1,$D16))+AM16)))&gt;1,100%,IF(AN$4&lt;$E16,0,IF(AN$4&gt;=$F16,1,IF(VLOOKUP(AN$4,CALENDARIO!$B:$C,2,0)=FALSE, AM16,(1/IF($D16=0,1,$D16))+AM16))))</f>
        <v>1</v>
      </c>
      <c r="AO16" s="283">
        <f>IF(IF(AO$4&lt;$E16,0,IF(AO$4&gt;=$F16,1,IF(VLOOKUP(AO$4,CALENDARIO!$B:$C,2,0)=FALSE, AN16,(1/IF($D16=0,1,$D16))+AN16)))&gt;1,100%,IF(AO$4&lt;$E16,0,IF(AO$4&gt;=$F16,1,IF(VLOOKUP(AO$4,CALENDARIO!$B:$C,2,0)=FALSE, AN16,(1/IF($D16=0,1,$D16))+AN16))))</f>
        <v>1</v>
      </c>
      <c r="AP16" s="283">
        <f>IF(IF(AP$4&lt;$E16,0,IF(AP$4&gt;=$F16,1,IF(VLOOKUP(AP$4,CALENDARIO!$B:$C,2,0)=FALSE, AO16,(1/IF($D16=0,1,$D16))+AO16)))&gt;1,100%,IF(AP$4&lt;$E16,0,IF(AP$4&gt;=$F16,1,IF(VLOOKUP(AP$4,CALENDARIO!$B:$C,2,0)=FALSE, AO16,(1/IF($D16=0,1,$D16))+AO16))))</f>
        <v>1</v>
      </c>
      <c r="AQ16" s="283">
        <f>IF(IF(AQ$4&lt;$E16,0,IF(AQ$4&gt;=$F16,1,IF(VLOOKUP(AQ$4,CALENDARIO!$B:$C,2,0)=FALSE, AP16,(1/IF($D16=0,1,$D16))+AP16)))&gt;1,100%,IF(AQ$4&lt;$E16,0,IF(AQ$4&gt;=$F16,1,IF(VLOOKUP(AQ$4,CALENDARIO!$B:$C,2,0)=FALSE, AP16,(1/IF($D16=0,1,$D16))+AP16))))</f>
        <v>1</v>
      </c>
      <c r="AR16" s="283">
        <f>IF(IF(AR$4&lt;$E16,0,IF(AR$4&gt;=$F16,1,IF(VLOOKUP(AR$4,CALENDARIO!$B:$C,2,0)=FALSE, AQ16,(1/IF($D16=0,1,$D16))+AQ16)))&gt;1,100%,IF(AR$4&lt;$E16,0,IF(AR$4&gt;=$F16,1,IF(VLOOKUP(AR$4,CALENDARIO!$B:$C,2,0)=FALSE, AQ16,(1/IF($D16=0,1,$D16))+AQ16))))</f>
        <v>1</v>
      </c>
      <c r="AS16" s="283">
        <f>IF(IF(AS$4&lt;$E16,0,IF(AS$4&gt;=$F16,1,IF(VLOOKUP(AS$4,CALENDARIO!$B:$C,2,0)=FALSE, AR16,(1/IF($D16=0,1,$D16))+AR16)))&gt;1,100%,IF(AS$4&lt;$E16,0,IF(AS$4&gt;=$F16,1,IF(VLOOKUP(AS$4,CALENDARIO!$B:$C,2,0)=FALSE, AR16,(1/IF($D16=0,1,$D16))+AR16))))</f>
        <v>1</v>
      </c>
      <c r="AT16" s="283">
        <f>IF(IF(AT$4&lt;$E16,0,IF(AT$4&gt;=$F16,1,IF(VLOOKUP(AT$4,CALENDARIO!$B:$C,2,0)=FALSE, AS16,(1/IF($D16=0,1,$D16))+AS16)))&gt;1,100%,IF(AT$4&lt;$E16,0,IF(AT$4&gt;=$F16,1,IF(VLOOKUP(AT$4,CALENDARIO!$B:$C,2,0)=FALSE, AS16,(1/IF($D16=0,1,$D16))+AS16))))</f>
        <v>1</v>
      </c>
      <c r="AU16" s="283">
        <f>IF(IF(AU$4&lt;$E16,0,IF(AU$4&gt;=$F16,1,IF(VLOOKUP(AU$4,CALENDARIO!$B:$C,2,0)=FALSE, AT16,(1/IF($D16=0,1,$D16))+AT16)))&gt;1,100%,IF(AU$4&lt;$E16,0,IF(AU$4&gt;=$F16,1,IF(VLOOKUP(AU$4,CALENDARIO!$B:$C,2,0)=FALSE, AT16,(1/IF($D16=0,1,$D16))+AT16))))</f>
        <v>1</v>
      </c>
      <c r="AV16" s="283">
        <f>IF(IF(AV$4&lt;$E16,0,IF(AV$4&gt;=$F16,1,IF(VLOOKUP(AV$4,CALENDARIO!$B:$C,2,0)=FALSE, AU16,(1/IF($D16=0,1,$D16))+AU16)))&gt;1,100%,IF(AV$4&lt;$E16,0,IF(AV$4&gt;=$F16,1,IF(VLOOKUP(AV$4,CALENDARIO!$B:$C,2,0)=FALSE, AU16,(1/IF($D16=0,1,$D16))+AU16))))</f>
        <v>1</v>
      </c>
      <c r="AW16" s="283">
        <f>IF(IF(AW$4&lt;$E16,0,IF(AW$4&gt;=$F16,1,IF(VLOOKUP(AW$4,CALENDARIO!$B:$C,2,0)=FALSE, AV16,(1/IF($D16=0,1,$D16))+AV16)))&gt;1,100%,IF(AW$4&lt;$E16,0,IF(AW$4&gt;=$F16,1,IF(VLOOKUP(AW$4,CALENDARIO!$B:$C,2,0)=FALSE, AV16,(1/IF($D16=0,1,$D16))+AV16))))</f>
        <v>1</v>
      </c>
      <c r="AX16" s="283">
        <f>IF(IF(AX$4&lt;$E16,0,IF(AX$4&gt;=$F16,1,IF(VLOOKUP(AX$4,CALENDARIO!$B:$C,2,0)=FALSE, AW16,(1/IF($D16=0,1,$D16))+AW16)))&gt;1,100%,IF(AX$4&lt;$E16,0,IF(AX$4&gt;=$F16,1,IF(VLOOKUP(AX$4,CALENDARIO!$B:$C,2,0)=FALSE, AW16,(1/IF($D16=0,1,$D16))+AW16))))</f>
        <v>1</v>
      </c>
      <c r="AY16" s="283">
        <f>IF(IF(AY$4&lt;$E16,0,IF(AY$4&gt;=$F16,1,IF(VLOOKUP(AY$4,CALENDARIO!$B:$C,2,0)=FALSE, AX16,(1/IF($D16=0,1,$D16))+AX16)))&gt;1,100%,IF(AY$4&lt;$E16,0,IF(AY$4&gt;=$F16,1,IF(VLOOKUP(AY$4,CALENDARIO!$B:$C,2,0)=FALSE, AX16,(1/IF($D16=0,1,$D16))+AX16))))</f>
        <v>1</v>
      </c>
      <c r="AZ16" s="283">
        <f>IF(IF(AZ$4&lt;$E16,0,IF(AZ$4&gt;=$F16,1,IF(VLOOKUP(AZ$4,CALENDARIO!$B:$C,2,0)=FALSE, AY16,(1/IF($D16=0,1,$D16))+AY16)))&gt;1,100%,IF(AZ$4&lt;$E16,0,IF(AZ$4&gt;=$F16,1,IF(VLOOKUP(AZ$4,CALENDARIO!$B:$C,2,0)=FALSE, AY16,(1/IF($D16=0,1,$D16))+AY16))))</f>
        <v>1</v>
      </c>
      <c r="BA16" s="283">
        <f>IF(IF(BA$4&lt;$E16,0,IF(BA$4&gt;=$F16,1,IF(VLOOKUP(BA$4,CALENDARIO!$B:$C,2,0)=FALSE, AZ16,(1/IF($D16=0,1,$D16))+AZ16)))&gt;1,100%,IF(BA$4&lt;$E16,0,IF(BA$4&gt;=$F16,1,IF(VLOOKUP(BA$4,CALENDARIO!$B:$C,2,0)=FALSE, AZ16,(1/IF($D16=0,1,$D16))+AZ16))))</f>
        <v>1</v>
      </c>
      <c r="BB16" s="283">
        <f>IF(IF(BB$4&lt;$E16,0,IF(BB$4&gt;=$F16,1,IF(VLOOKUP(BB$4,CALENDARIO!$B:$C,2,0)=FALSE, BA16,(1/IF($D16=0,1,$D16))+BA16)))&gt;1,100%,IF(BB$4&lt;$E16,0,IF(BB$4&gt;=$F16,1,IF(VLOOKUP(BB$4,CALENDARIO!$B:$C,2,0)=FALSE, BA16,(1/IF($D16=0,1,$D16))+BA16))))</f>
        <v>1</v>
      </c>
      <c r="BC16" s="283">
        <f>IF(IF(BC$4&lt;$E16,0,IF(BC$4&gt;=$F16,1,IF(VLOOKUP(BC$4,CALENDARIO!$B:$C,2,0)=FALSE, BB16,(1/IF($D16=0,1,$D16))+BB16)))&gt;1,100%,IF(BC$4&lt;$E16,0,IF(BC$4&gt;=$F16,1,IF(VLOOKUP(BC$4,CALENDARIO!$B:$C,2,0)=FALSE, BB16,(1/IF($D16=0,1,$D16))+BB16))))</f>
        <v>1</v>
      </c>
      <c r="BD16" s="283">
        <f>IF(IF(BD$4&lt;$E16,0,IF(BD$4&gt;=$F16,1,IF(VLOOKUP(BD$4,CALENDARIO!$B:$C,2,0)=FALSE, BC16,(1/IF($D16=0,1,$D16))+BC16)))&gt;1,100%,IF(BD$4&lt;$E16,0,IF(BD$4&gt;=$F16,1,IF(VLOOKUP(BD$4,CALENDARIO!$B:$C,2,0)=FALSE, BC16,(1/IF($D16=0,1,$D16))+BC16))))</f>
        <v>1</v>
      </c>
      <c r="BE16" s="283">
        <f>IF(IF(BE$4&lt;$E16,0,IF(BE$4&gt;=$F16,1,IF(VLOOKUP(BE$4,CALENDARIO!$B:$C,2,0)=FALSE, BD16,(1/IF($D16=0,1,$D16))+BD16)))&gt;1,100%,IF(BE$4&lt;$E16,0,IF(BE$4&gt;=$F16,1,IF(VLOOKUP(BE$4,CALENDARIO!$B:$C,2,0)=FALSE, BD16,(1/IF($D16=0,1,$D16))+BD16))))</f>
        <v>1</v>
      </c>
      <c r="BF16" s="283">
        <f>IF(IF(BF$4&lt;$E16,0,IF(BF$4&gt;=$F16,1,IF(VLOOKUP(BF$4,CALENDARIO!$B:$C,2,0)=FALSE, BE16,(1/IF($D16=0,1,$D16))+BE16)))&gt;1,100%,IF(BF$4&lt;$E16,0,IF(BF$4&gt;=$F16,1,IF(VLOOKUP(BF$4,CALENDARIO!$B:$C,2,0)=FALSE, BE16,(1/IF($D16=0,1,$D16))+BE16))))</f>
        <v>1</v>
      </c>
      <c r="BG16" s="283">
        <f>IF(IF(BG$4&lt;$E16,0,IF(BG$4&gt;=$F16,1,IF(VLOOKUP(BG$4,CALENDARIO!$B:$C,2,0)=FALSE, BF16,(1/IF($D16=0,1,$D16))+BF16)))&gt;1,100%,IF(BG$4&lt;$E16,0,IF(BG$4&gt;=$F16,1,IF(VLOOKUP(BG$4,CALENDARIO!$B:$C,2,0)=FALSE, BF16,(1/IF($D16=0,1,$D16))+BF16))))</f>
        <v>1</v>
      </c>
      <c r="BH16" s="283">
        <f>IF(IF(BH$4&lt;$E16,0,IF(BH$4&gt;=$F16,1,IF(VLOOKUP(BH$4,CALENDARIO!$B:$C,2,0)=FALSE, BG16,(1/IF($D16=0,1,$D16))+BG16)))&gt;1,100%,IF(BH$4&lt;$E16,0,IF(BH$4&gt;=$F16,1,IF(VLOOKUP(BH$4,CALENDARIO!$B:$C,2,0)=FALSE, BG16,(1/IF($D16=0,1,$D16))+BG16))))</f>
        <v>1</v>
      </c>
      <c r="BI16" s="283">
        <f>IF(IF(BI$4&lt;$E16,0,IF(BI$4&gt;=$F16,1,IF(VLOOKUP(BI$4,CALENDARIO!$B:$C,2,0)=FALSE, BH16,(1/IF($D16=0,1,$D16))+BH16)))&gt;1,100%,IF(BI$4&lt;$E16,0,IF(BI$4&gt;=$F16,1,IF(VLOOKUP(BI$4,CALENDARIO!$B:$C,2,0)=FALSE, BH16,(1/IF($D16=0,1,$D16))+BH16))))</f>
        <v>1</v>
      </c>
      <c r="BJ16" s="283">
        <f>IF(IF(BJ$4&lt;$E16,0,IF(BJ$4&gt;=$F16,1,IF(VLOOKUP(BJ$4,CALENDARIO!$B:$C,2,0)=FALSE, BI16,(1/IF($D16=0,1,$D16))+BI16)))&gt;1,100%,IF(BJ$4&lt;$E16,0,IF(BJ$4&gt;=$F16,1,IF(VLOOKUP(BJ$4,CALENDARIO!$B:$C,2,0)=FALSE, BI16,(1/IF($D16=0,1,$D16))+BI16))))</f>
        <v>1</v>
      </c>
      <c r="BK16" s="283">
        <f>IF(IF(BK$4&lt;$E16,0,IF(BK$4&gt;=$F16,1,IF(VLOOKUP(BK$4,CALENDARIO!$B:$C,2,0)=FALSE, BJ16,(1/IF($D16=0,1,$D16))+BJ16)))&gt;1,100%,IF(BK$4&lt;$E16,0,IF(BK$4&gt;=$F16,1,IF(VLOOKUP(BK$4,CALENDARIO!$B:$C,2,0)=FALSE, BJ16,(1/IF($D16=0,1,$D16))+BJ16))))</f>
        <v>1</v>
      </c>
      <c r="BL16" s="283">
        <f>IF(IF(BL$4&lt;$E16,0,IF(BL$4&gt;=$F16,1,IF(VLOOKUP(BL$4,CALENDARIO!$B:$C,2,0)=FALSE, BK16,(1/IF($D16=0,1,$D16))+BK16)))&gt;1,100%,IF(BL$4&lt;$E16,0,IF(BL$4&gt;=$F16,1,IF(VLOOKUP(BL$4,CALENDARIO!$B:$C,2,0)=FALSE, BK16,(1/IF($D16=0,1,$D16))+BK16))))</f>
        <v>1</v>
      </c>
      <c r="BM16" s="283">
        <f>IF(IF(BM$4&lt;$E16,0,IF(BM$4&gt;=$F16,1,IF(VLOOKUP(BM$4,CALENDARIO!$B:$C,2,0)=FALSE, BL16,(1/IF($D16=0,1,$D16))+BL16)))&gt;1,100%,IF(BM$4&lt;$E16,0,IF(BM$4&gt;=$F16,1,IF(VLOOKUP(BM$4,CALENDARIO!$B:$C,2,0)=FALSE, BL16,(1/IF($D16=0,1,$D16))+BL16))))</f>
        <v>1</v>
      </c>
      <c r="BN16" s="283">
        <f>IF(IF(BN$4&lt;$E16,0,IF(BN$4&gt;=$F16,1,IF(VLOOKUP(BN$4,CALENDARIO!$B:$C,2,0)=FALSE, BM16,(1/IF($D16=0,1,$D16))+BM16)))&gt;1,100%,IF(BN$4&lt;$E16,0,IF(BN$4&gt;=$F16,1,IF(VLOOKUP(BN$4,CALENDARIO!$B:$C,2,0)=FALSE, BM16,(1/IF($D16=0,1,$D16))+BM16))))</f>
        <v>1</v>
      </c>
      <c r="BO16" s="283">
        <f>IF(IF(BO$4&lt;$E16,0,IF(BO$4&gt;=$F16,1,IF(VLOOKUP(BO$4,CALENDARIO!$B:$C,2,0)=FALSE, BN16,(1/IF($D16=0,1,$D16))+BN16)))&gt;1,100%,IF(BO$4&lt;$E16,0,IF(BO$4&gt;=$F16,1,IF(VLOOKUP(BO$4,CALENDARIO!$B:$C,2,0)=FALSE, BN16,(1/IF($D16=0,1,$D16))+BN16))))</f>
        <v>1</v>
      </c>
      <c r="BP16" s="283">
        <f>IF(IF(BP$4&lt;$E16,0,IF(BP$4&gt;=$F16,1,IF(VLOOKUP(BP$4,CALENDARIO!$B:$C,2,0)=FALSE, BO16,(1/IF($D16=0,1,$D16))+BO16)))&gt;1,100%,IF(BP$4&lt;$E16,0,IF(BP$4&gt;=$F16,1,IF(VLOOKUP(BP$4,CALENDARIO!$B:$C,2,0)=FALSE, BO16,(1/IF($D16=0,1,$D16))+BO16))))</f>
        <v>1</v>
      </c>
      <c r="BQ16" s="283">
        <f>IF(IF(BQ$4&lt;$E16,0,IF(BQ$4&gt;=$F16,1,IF(VLOOKUP(BQ$4,CALENDARIO!$B:$C,2,0)=FALSE, BP16,(1/IF($D16=0,1,$D16))+BP16)))&gt;1,100%,IF(BQ$4&lt;$E16,0,IF(BQ$4&gt;=$F16,1,IF(VLOOKUP(BQ$4,CALENDARIO!$B:$C,2,0)=FALSE, BP16,(1/IF($D16=0,1,$D16))+BP16))))</f>
        <v>1</v>
      </c>
      <c r="BR16" s="283">
        <f>IF(IF(BR$4&lt;$E16,0,IF(BR$4&gt;=$F16,1,IF(VLOOKUP(BR$4,CALENDARIO!$B:$C,2,0)=FALSE, BQ16,(1/IF($D16=0,1,$D16))+BQ16)))&gt;1,100%,IF(BR$4&lt;$E16,0,IF(BR$4&gt;=$F16,1,IF(VLOOKUP(BR$4,CALENDARIO!$B:$C,2,0)=FALSE, BQ16,(1/IF($D16=0,1,$D16))+BQ16))))</f>
        <v>1</v>
      </c>
      <c r="BS16" s="283">
        <f>IF(IF(BS$4&lt;$E16,0,IF(BS$4&gt;=$F16,1,IF(VLOOKUP(BS$4,CALENDARIO!$B:$C,2,0)=FALSE, BR16,(1/IF($D16=0,1,$D16))+BR16)))&gt;1,100%,IF(BS$4&lt;$E16,0,IF(BS$4&gt;=$F16,1,IF(VLOOKUP(BS$4,CALENDARIO!$B:$C,2,0)=FALSE, BR16,(1/IF($D16=0,1,$D16))+BR16))))</f>
        <v>1</v>
      </c>
      <c r="BT16" s="283">
        <f>IF(IF(BT$4&lt;$E16,0,IF(BT$4&gt;=$F16,1,IF(VLOOKUP(BT$4,CALENDARIO!$B:$C,2,0)=FALSE, BS16,(1/IF($D16=0,1,$D16))+BS16)))&gt;1,100%,IF(BT$4&lt;$E16,0,IF(BT$4&gt;=$F16,1,IF(VLOOKUP(BT$4,CALENDARIO!$B:$C,2,0)=FALSE, BS16,(1/IF($D16=0,1,$D16))+BS16))))</f>
        <v>1</v>
      </c>
      <c r="BU16" s="283">
        <f>IF(IF(BU$4&lt;$E16,0,IF(BU$4&gt;=$F16,1,IF(VLOOKUP(BU$4,CALENDARIO!$B:$C,2,0)=FALSE, BT16,(1/IF($D16=0,1,$D16))+BT16)))&gt;1,100%,IF(BU$4&lt;$E16,0,IF(BU$4&gt;=$F16,1,IF(VLOOKUP(BU$4,CALENDARIO!$B:$C,2,0)=FALSE, BT16,(1/IF($D16=0,1,$D16))+BT16))))</f>
        <v>1</v>
      </c>
      <c r="BV16" s="283">
        <f>IF(IF(BV$4&lt;$E16,0,IF(BV$4&gt;=$F16,1,IF(VLOOKUP(BV$4,CALENDARIO!$B:$C,2,0)=FALSE, BU16,(1/IF($D16=0,1,$D16))+BU16)))&gt;1,100%,IF(BV$4&lt;$E16,0,IF(BV$4&gt;=$F16,1,IF(VLOOKUP(BV$4,CALENDARIO!$B:$C,2,0)=FALSE, BU16,(1/IF($D16=0,1,$D16))+BU16))))</f>
        <v>1</v>
      </c>
      <c r="BW16" s="283">
        <f>IF(IF(BW$4&lt;$E16,0,IF(BW$4&gt;=$F16,1,IF(VLOOKUP(BW$4,CALENDARIO!$B:$C,2,0)=FALSE, BV16,(1/IF($D16=0,1,$D16))+BV16)))&gt;1,100%,IF(BW$4&lt;$E16,0,IF(BW$4&gt;=$F16,1,IF(VLOOKUP(BW$4,CALENDARIO!$B:$C,2,0)=FALSE, BV16,(1/IF($D16=0,1,$D16))+BV16))))</f>
        <v>1</v>
      </c>
      <c r="BX16" s="283">
        <f>IF(IF(BX$4&lt;$E16,0,IF(BX$4&gt;=$F16,1,IF(VLOOKUP(BX$4,CALENDARIO!$B:$C,2,0)=FALSE, BW16,(1/IF($D16=0,1,$D16))+BW16)))&gt;1,100%,IF(BX$4&lt;$E16,0,IF(BX$4&gt;=$F16,1,IF(VLOOKUP(BX$4,CALENDARIO!$B:$C,2,0)=FALSE, BW16,(1/IF($D16=0,1,$D16))+BW16))))</f>
        <v>1</v>
      </c>
      <c r="BY16" s="283">
        <f>IF(IF(BY$4&lt;$E16,0,IF(BY$4&gt;=$F16,1,IF(VLOOKUP(BY$4,CALENDARIO!$B:$C,2,0)=FALSE, BX16,(1/IF($D16=0,1,$D16))+BX16)))&gt;1,100%,IF(BY$4&lt;$E16,0,IF(BY$4&gt;=$F16,1,IF(VLOOKUP(BY$4,CALENDARIO!$B:$C,2,0)=FALSE, BX16,(1/IF($D16=0,1,$D16))+BX16))))</f>
        <v>1</v>
      </c>
      <c r="BZ16" s="283">
        <f>IF(IF(BZ$4&lt;$E16,0,IF(BZ$4&gt;=$F16,1,IF(VLOOKUP(BZ$4,CALENDARIO!$B:$C,2,0)=FALSE, BY16,(1/IF($D16=0,1,$D16))+BY16)))&gt;1,100%,IF(BZ$4&lt;$E16,0,IF(BZ$4&gt;=$F16,1,IF(VLOOKUP(BZ$4,CALENDARIO!$B:$C,2,0)=FALSE, BY16,(1/IF($D16=0,1,$D16))+BY16))))</f>
        <v>1</v>
      </c>
      <c r="CA16" s="283">
        <f>IF(IF(CA$4&lt;$E16,0,IF(CA$4&gt;=$F16,1,IF(VLOOKUP(CA$4,CALENDARIO!$B:$C,2,0)=FALSE, BZ16,(1/IF($D16=0,1,$D16))+BZ16)))&gt;1,100%,IF(CA$4&lt;$E16,0,IF(CA$4&gt;=$F16,1,IF(VLOOKUP(CA$4,CALENDARIO!$B:$C,2,0)=FALSE, BZ16,(1/IF($D16=0,1,$D16))+BZ16))))</f>
        <v>1</v>
      </c>
      <c r="CB16" s="283">
        <f>IF(IF(CB$4&lt;$E16,0,IF(CB$4&gt;=$F16,1,IF(VLOOKUP(CB$4,CALENDARIO!$B:$C,2,0)=FALSE, CA16,(1/IF($D16=0,1,$D16))+CA16)))&gt;1,100%,IF(CB$4&lt;$E16,0,IF(CB$4&gt;=$F16,1,IF(VLOOKUP(CB$4,CALENDARIO!$B:$C,2,0)=FALSE, CA16,(1/IF($D16=0,1,$D16))+CA16))))</f>
        <v>1</v>
      </c>
      <c r="CC16" s="283">
        <f>IF(IF(CC$4&lt;$E16,0,IF(CC$4&gt;=$F16,1,IF(VLOOKUP(CC$4,CALENDARIO!$B:$C,2,0)=FALSE, CB16,(1/IF($D16=0,1,$D16))+CB16)))&gt;1,100%,IF(CC$4&lt;$E16,0,IF(CC$4&gt;=$F16,1,IF(VLOOKUP(CC$4,CALENDARIO!$B:$C,2,0)=FALSE, CB16,(1/IF($D16=0,1,$D16))+CB16))))</f>
        <v>1</v>
      </c>
      <c r="CD16" s="283">
        <f>IF(IF(CD$4&lt;$E16,0,IF(CD$4&gt;=$F16,1,IF(VLOOKUP(CD$4,CALENDARIO!$B:$C,2,0)=FALSE, CC16,(1/IF($D16=0,1,$D16))+CC16)))&gt;1,100%,IF(CD$4&lt;$E16,0,IF(CD$4&gt;=$F16,1,IF(VLOOKUP(CD$4,CALENDARIO!$B:$C,2,0)=FALSE, CC16,(1/IF($D16=0,1,$D16))+CC16))))</f>
        <v>1</v>
      </c>
      <c r="CE16" s="283">
        <f>IF(IF(CE$4&lt;$E16,0,IF(CE$4&gt;=$F16,1,IF(VLOOKUP(CE$4,CALENDARIO!$B:$C,2,0)=FALSE, CD16,(1/IF($D16=0,1,$D16))+CD16)))&gt;1,100%,IF(CE$4&lt;$E16,0,IF(CE$4&gt;=$F16,1,IF(VLOOKUP(CE$4,CALENDARIO!$B:$C,2,0)=FALSE, CD16,(1/IF($D16=0,1,$D16))+CD16))))</f>
        <v>1</v>
      </c>
      <c r="CF16" s="283">
        <f>IF(IF(CF$4&lt;$E16,0,IF(CF$4&gt;=$F16,1,IF(VLOOKUP(CF$4,CALENDARIO!$B:$C,2,0)=FALSE, CE16,(1/IF($D16=0,1,$D16))+CE16)))&gt;1,100%,IF(CF$4&lt;$E16,0,IF(CF$4&gt;=$F16,1,IF(VLOOKUP(CF$4,CALENDARIO!$B:$C,2,0)=FALSE, CE16,(1/IF($D16=0,1,$D16))+CE16))))</f>
        <v>1</v>
      </c>
      <c r="CG16" s="283">
        <f>IF(IF(CG$4&lt;$E16,0,IF(CG$4&gt;=$F16,1,IF(VLOOKUP(CG$4,CALENDARIO!$B:$C,2,0)=FALSE, CF16,(1/IF($D16=0,1,$D16))+CF16)))&gt;1,100%,IF(CG$4&lt;$E16,0,IF(CG$4&gt;=$F16,1,IF(VLOOKUP(CG$4,CALENDARIO!$B:$C,2,0)=FALSE, CF16,(1/IF($D16=0,1,$D16))+CF16))))</f>
        <v>1</v>
      </c>
      <c r="CH16" s="283">
        <f>IF(IF(CH$4&lt;$E16,0,IF(CH$4&gt;=$F16,1,IF(VLOOKUP(CH$4,CALENDARIO!$B:$C,2,0)=FALSE, CG16,(1/IF($D16=0,1,$D16))+CG16)))&gt;1,100%,IF(CH$4&lt;$E16,0,IF(CH$4&gt;=$F16,1,IF(VLOOKUP(CH$4,CALENDARIO!$B:$C,2,0)=FALSE, CG16,(1/IF($D16=0,1,$D16))+CG16))))</f>
        <v>1</v>
      </c>
      <c r="CI16" s="283">
        <f>IF(IF(CI$4&lt;$E16,0,IF(CI$4&gt;=$F16,1,IF(VLOOKUP(CI$4,CALENDARIO!$B:$C,2,0)=FALSE, CH16,(1/IF($D16=0,1,$D16))+CH16)))&gt;1,100%,IF(CI$4&lt;$E16,0,IF(CI$4&gt;=$F16,1,IF(VLOOKUP(CI$4,CALENDARIO!$B:$C,2,0)=FALSE, CH16,(1/IF($D16=0,1,$D16))+CH16))))</f>
        <v>1</v>
      </c>
      <c r="CJ16" s="283">
        <f>IF(IF(CJ$4&lt;$E16,0,IF(CJ$4&gt;=$F16,1,IF(VLOOKUP(CJ$4,CALENDARIO!$B:$C,2,0)=FALSE, CI16,(1/IF($D16=0,1,$D16))+CI16)))&gt;1,100%,IF(CJ$4&lt;$E16,0,IF(CJ$4&gt;=$F16,1,IF(VLOOKUP(CJ$4,CALENDARIO!$B:$C,2,0)=FALSE, CI16,(1/IF($D16=0,1,$D16))+CI16))))</f>
        <v>1</v>
      </c>
      <c r="CK16" s="283">
        <f>IF(IF(CK$4&lt;$E16,0,IF(CK$4&gt;=$F16,1,IF(VLOOKUP(CK$4,CALENDARIO!$B:$C,2,0)=FALSE, CJ16,(1/IF($D16=0,1,$D16))+CJ16)))&gt;1,100%,IF(CK$4&lt;$E16,0,IF(CK$4&gt;=$F16,1,IF(VLOOKUP(CK$4,CALENDARIO!$B:$C,2,0)=FALSE, CJ16,(1/IF($D16=0,1,$D16))+CJ16))))</f>
        <v>1</v>
      </c>
      <c r="CL16" s="283">
        <f>IF(IF(CL$4&lt;$E16,0,IF(CL$4&gt;=$F16,1,IF(VLOOKUP(CL$4,CALENDARIO!$B:$C,2,0)=FALSE, CK16,(1/IF($D16=0,1,$D16))+CK16)))&gt;1,100%,IF(CL$4&lt;$E16,0,IF(CL$4&gt;=$F16,1,IF(VLOOKUP(CL$4,CALENDARIO!$B:$C,2,0)=FALSE, CK16,(1/IF($D16=0,1,$D16))+CK16))))</f>
        <v>1</v>
      </c>
      <c r="CM16" s="283">
        <f>IF(IF(CM$4&lt;$E16,0,IF(CM$4&gt;=$F16,1,IF(VLOOKUP(CM$4,CALENDARIO!$B:$C,2,0)=FALSE, CL16,(1/IF($D16=0,1,$D16))+CL16)))&gt;1,100%,IF(CM$4&lt;$E16,0,IF(CM$4&gt;=$F16,1,IF(VLOOKUP(CM$4,CALENDARIO!$B:$C,2,0)=FALSE, CL16,(1/IF($D16=0,1,$D16))+CL16))))</f>
        <v>1</v>
      </c>
      <c r="CN16" s="283">
        <f>IF(IF(CN$4&lt;$E16,0,IF(CN$4&gt;=$F16,1,IF(VLOOKUP(CN$4,CALENDARIO!$B:$C,2,0)=FALSE, CM16,(1/IF($D16=0,1,$D16))+CM16)))&gt;1,100%,IF(CN$4&lt;$E16,0,IF(CN$4&gt;=$F16,1,IF(VLOOKUP(CN$4,CALENDARIO!$B:$C,2,0)=FALSE, CM16,(1/IF($D16=0,1,$D16))+CM16))))</f>
        <v>1</v>
      </c>
      <c r="CO16" s="283">
        <f>IF(IF(CO$4&lt;$E16,0,IF(CO$4&gt;=$F16,1,IF(VLOOKUP(CO$4,CALENDARIO!$B:$C,2,0)=FALSE, CN16,(1/IF($D16=0,1,$D16))+CN16)))&gt;1,100%,IF(CO$4&lt;$E16,0,IF(CO$4&gt;=$F16,1,IF(VLOOKUP(CO$4,CALENDARIO!$B:$C,2,0)=FALSE, CN16,(1/IF($D16=0,1,$D16))+CN16))))</f>
        <v>1</v>
      </c>
      <c r="CP16" s="283">
        <f>IF(IF(CP$4&lt;$E16,0,IF(CP$4&gt;=$F16,1,IF(VLOOKUP(CP$4,CALENDARIO!$B:$C,2,0)=FALSE, CO16,(1/IF($D16=0,1,$D16))+CO16)))&gt;1,100%,IF(CP$4&lt;$E16,0,IF(CP$4&gt;=$F16,1,IF(VLOOKUP(CP$4,CALENDARIO!$B:$C,2,0)=FALSE, CO16,(1/IF($D16=0,1,$D16))+CO16))))</f>
        <v>1</v>
      </c>
      <c r="CQ16" s="283">
        <f>IF(IF(CQ$4&lt;$E16,0,IF(CQ$4&gt;=$F16,1,IF(VLOOKUP(CQ$4,CALENDARIO!$B:$C,2,0)=FALSE, CP16,(1/IF($D16=0,1,$D16))+CP16)))&gt;1,100%,IF(CQ$4&lt;$E16,0,IF(CQ$4&gt;=$F16,1,IF(VLOOKUP(CQ$4,CALENDARIO!$B:$C,2,0)=FALSE, CP16,(1/IF($D16=0,1,$D16))+CP16))))</f>
        <v>1</v>
      </c>
      <c r="CR16" s="283">
        <f>IF(IF(CR$4&lt;$E16,0,IF(CR$4&gt;=$F16,1,IF(VLOOKUP(CR$4,CALENDARIO!$B:$C,2,0)=FALSE, CQ16,(1/IF($D16=0,1,$D16))+CQ16)))&gt;1,100%,IF(CR$4&lt;$E16,0,IF(CR$4&gt;=$F16,1,IF(VLOOKUP(CR$4,CALENDARIO!$B:$C,2,0)=FALSE, CQ16,(1/IF($D16=0,1,$D16))+CQ16))))</f>
        <v>1</v>
      </c>
      <c r="CS16" s="283">
        <f>IF(IF(CS$4&lt;$E16,0,IF(CS$4&gt;=$F16,1,IF(VLOOKUP(CS$4,CALENDARIO!$B:$C,2,0)=FALSE, CR16,(1/IF($D16=0,1,$D16))+CR16)))&gt;1,100%,IF(CS$4&lt;$E16,0,IF(CS$4&gt;=$F16,1,IF(VLOOKUP(CS$4,CALENDARIO!$B:$C,2,0)=FALSE, CR16,(1/IF($D16=0,1,$D16))+CR16))))</f>
        <v>1</v>
      </c>
      <c r="CT16" s="283">
        <f>IF(IF(CT$4&lt;$E16,0,IF(CT$4&gt;=$F16,1,IF(VLOOKUP(CT$4,CALENDARIO!$B:$C,2,0)=FALSE, CS16,(1/IF($D16=0,1,$D16))+CS16)))&gt;1,100%,IF(CT$4&lt;$E16,0,IF(CT$4&gt;=$F16,1,IF(VLOOKUP(CT$4,CALENDARIO!$B:$C,2,0)=FALSE, CS16,(1/IF($D16=0,1,$D16))+CS16))))</f>
        <v>1</v>
      </c>
      <c r="CU16" s="283">
        <f>IF(IF(CU$4&lt;$E16,0,IF(CU$4&gt;=$F16,1,IF(VLOOKUP(CU$4,CALENDARIO!$B:$C,2,0)=FALSE, CT16,(1/IF($D16=0,1,$D16))+CT16)))&gt;1,100%,IF(CU$4&lt;$E16,0,IF(CU$4&gt;=$F16,1,IF(VLOOKUP(CU$4,CALENDARIO!$B:$C,2,0)=FALSE, CT16,(1/IF($D16=0,1,$D16))+CT16))))</f>
        <v>1</v>
      </c>
      <c r="CV16" s="283">
        <f>IF(IF(CV$4&lt;$E16,0,IF(CV$4&gt;=$F16,1,IF(VLOOKUP(CV$4,CALENDARIO!$B:$C,2,0)=FALSE, CU16,(1/IF($D16=0,1,$D16))+CU16)))&gt;1,100%,IF(CV$4&lt;$E16,0,IF(CV$4&gt;=$F16,1,IF(VLOOKUP(CV$4,CALENDARIO!$B:$C,2,0)=FALSE, CU16,(1/IF($D16=0,1,$D16))+CU16))))</f>
        <v>1</v>
      </c>
      <c r="CW16" s="283">
        <f>IF(IF(CW$4&lt;$E16,0,IF(CW$4&gt;=$F16,1,IF(VLOOKUP(CW$4,CALENDARIO!$B:$C,2,0)=FALSE, CV16,(1/IF($D16=0,1,$D16))+CV16)))&gt;1,100%,IF(CW$4&lt;$E16,0,IF(CW$4&gt;=$F16,1,IF(VLOOKUP(CW$4,CALENDARIO!$B:$C,2,0)=FALSE, CV16,(1/IF($D16=0,1,$D16))+CV16))))</f>
        <v>1</v>
      </c>
      <c r="CX16" s="283">
        <f>IF(IF(CX$4&lt;$E16,0,IF(CX$4&gt;=$F16,1,IF(VLOOKUP(CX$4,CALENDARIO!$B:$C,2,0)=FALSE, CW16,(1/IF($D16=0,1,$D16))+CW16)))&gt;1,100%,IF(CX$4&lt;$E16,0,IF(CX$4&gt;=$F16,1,IF(VLOOKUP(CX$4,CALENDARIO!$B:$C,2,0)=FALSE, CW16,(1/IF($D16=0,1,$D16))+CW16))))</f>
        <v>1</v>
      </c>
      <c r="CY16" s="283">
        <f>IF(IF(CY$4&lt;$E16,0,IF(CY$4&gt;=$F16,1,IF(VLOOKUP(CY$4,CALENDARIO!$B:$C,2,0)=FALSE, CX16,(1/IF($D16=0,1,$D16))+CX16)))&gt;1,100%,IF(CY$4&lt;$E16,0,IF(CY$4&gt;=$F16,1,IF(VLOOKUP(CY$4,CALENDARIO!$B:$C,2,0)=FALSE, CX16,(1/IF($D16=0,1,$D16))+CX16))))</f>
        <v>1</v>
      </c>
      <c r="CZ16" s="283">
        <f>IF(IF(CZ$4&lt;$E16,0,IF(CZ$4&gt;=$F16,1,IF(VLOOKUP(CZ$4,CALENDARIO!$B:$C,2,0)=FALSE, CY16,(1/IF($D16=0,1,$D16))+CY16)))&gt;1,100%,IF(CZ$4&lt;$E16,0,IF(CZ$4&gt;=$F16,1,IF(VLOOKUP(CZ$4,CALENDARIO!$B:$C,2,0)=FALSE, CY16,(1/IF($D16=0,1,$D16))+CY16))))</f>
        <v>1</v>
      </c>
      <c r="DA16" s="283">
        <f>IF(IF(DA$4&lt;$E16,0,IF(DA$4&gt;=$F16,1,IF(VLOOKUP(DA$4,CALENDARIO!$B:$C,2,0)=FALSE, CZ16,(1/IF($D16=0,1,$D16))+CZ16)))&gt;1,100%,IF(DA$4&lt;$E16,0,IF(DA$4&gt;=$F16,1,IF(VLOOKUP(DA$4,CALENDARIO!$B:$C,2,0)=FALSE, CZ16,(1/IF($D16=0,1,$D16))+CZ16))))</f>
        <v>1</v>
      </c>
      <c r="DB16" s="283">
        <f>IF(IF(DB$4&lt;$E16,0,IF(DB$4&gt;=$F16,1,IF(VLOOKUP(DB$4,CALENDARIO!$B:$C,2,0)=FALSE, DA16,(1/IF($D16=0,1,$D16))+DA16)))&gt;1,100%,IF(DB$4&lt;$E16,0,IF(DB$4&gt;=$F16,1,IF(VLOOKUP(DB$4,CALENDARIO!$B:$C,2,0)=FALSE, DA16,(1/IF($D16=0,1,$D16))+DA16))))</f>
        <v>1</v>
      </c>
      <c r="DC16" s="283">
        <f>IF(IF(DC$4&lt;$E16,0,IF(DC$4&gt;=$F16,1,IF(VLOOKUP(DC$4,CALENDARIO!$B:$C,2,0)=FALSE, DB16,(1/IF($D16=0,1,$D16))+DB16)))&gt;1,100%,IF(DC$4&lt;$E16,0,IF(DC$4&gt;=$F16,1,IF(VLOOKUP(DC$4,CALENDARIO!$B:$C,2,0)=FALSE, DB16,(1/IF($D16=0,1,$D16))+DB16))))</f>
        <v>1</v>
      </c>
      <c r="DD16" s="283">
        <f>IF(IF(DD$4&lt;$E16,0,IF(DD$4&gt;=$F16,1,IF(VLOOKUP(DD$4,CALENDARIO!$B:$C,2,0)=FALSE, DC16,(1/IF($D16=0,1,$D16))+DC16)))&gt;1,100%,IF(DD$4&lt;$E16,0,IF(DD$4&gt;=$F16,1,IF(VLOOKUP(DD$4,CALENDARIO!$B:$C,2,0)=FALSE, DC16,(1/IF($D16=0,1,$D16))+DC16))))</f>
        <v>1</v>
      </c>
      <c r="DE16" s="283">
        <f>IF(IF(DE$4&lt;$E16,0,IF(DE$4&gt;=$F16,1,IF(VLOOKUP(DE$4,CALENDARIO!$B:$C,2,0)=FALSE, DD16,(1/IF($D16=0,1,$D16))+DD16)))&gt;1,100%,IF(DE$4&lt;$E16,0,IF(DE$4&gt;=$F16,1,IF(VLOOKUP(DE$4,CALENDARIO!$B:$C,2,0)=FALSE, DD16,(1/IF($D16=0,1,$D16))+DD16))))</f>
        <v>1</v>
      </c>
      <c r="DF16" s="283">
        <f>IF(IF(DF$4&lt;$E16,0,IF(DF$4&gt;=$F16,1,IF(VLOOKUP(DF$4,CALENDARIO!$B:$C,2,0)=FALSE, DE16,(1/IF($D16=0,1,$D16))+DE16)))&gt;1,100%,IF(DF$4&lt;$E16,0,IF(DF$4&gt;=$F16,1,IF(VLOOKUP(DF$4,CALENDARIO!$B:$C,2,0)=FALSE, DE16,(1/IF($D16=0,1,$D16))+DE16))))</f>
        <v>1</v>
      </c>
      <c r="DG16" s="283">
        <f>IF(IF(DG$4&lt;$E16,0,IF(DG$4&gt;=$F16,1,IF(VLOOKUP(DG$4,CALENDARIO!$B:$C,2,0)=FALSE, DF16,(1/IF($D16=0,1,$D16))+DF16)))&gt;1,100%,IF(DG$4&lt;$E16,0,IF(DG$4&gt;=$F16,1,IF(VLOOKUP(DG$4,CALENDARIO!$B:$C,2,0)=FALSE, DF16,(1/IF($D16=0,1,$D16))+DF16))))</f>
        <v>1</v>
      </c>
      <c r="DH16" s="283">
        <f>IF(IF(DH$4&lt;$E16,0,IF(DH$4&gt;=$F16,1,IF(VLOOKUP(DH$4,CALENDARIO!$B:$C,2,0)=FALSE, DG16,(1/IF($D16=0,1,$D16))+DG16)))&gt;1,100%,IF(DH$4&lt;$E16,0,IF(DH$4&gt;=$F16,1,IF(VLOOKUP(DH$4,CALENDARIO!$B:$C,2,0)=FALSE, DG16,(1/IF($D16=0,1,$D16))+DG16))))</f>
        <v>1</v>
      </c>
      <c r="DI16" s="283">
        <f>IF(IF(DI$4&lt;$E16,0,IF(DI$4&gt;=$F16,1,IF(VLOOKUP(DI$4,CALENDARIO!$B:$C,2,0)=FALSE, DH16,(1/IF($D16=0,1,$D16))+DH16)))&gt;1,100%,IF(DI$4&lt;$E16,0,IF(DI$4&gt;=$F16,1,IF(VLOOKUP(DI$4,CALENDARIO!$B:$C,2,0)=FALSE, DH16,(1/IF($D16=0,1,$D16))+DH16))))</f>
        <v>1</v>
      </c>
      <c r="DJ16" s="283">
        <f>IF(IF(DJ$4&lt;$E16,0,IF(DJ$4&gt;=$F16,1,IF(VLOOKUP(DJ$4,CALENDARIO!$B:$C,2,0)=FALSE, DI16,(1/IF($D16=0,1,$D16))+DI16)))&gt;1,100%,IF(DJ$4&lt;$E16,0,IF(DJ$4&gt;=$F16,1,IF(VLOOKUP(DJ$4,CALENDARIO!$B:$C,2,0)=FALSE, DI16,(1/IF($D16=0,1,$D16))+DI16))))</f>
        <v>1</v>
      </c>
      <c r="DK16" s="283">
        <f>IF(IF(DK$4&lt;$E16,0,IF(DK$4&gt;=$F16,1,IF(VLOOKUP(DK$4,CALENDARIO!$B:$C,2,0)=FALSE, DJ16,(1/IF($D16=0,1,$D16))+DJ16)))&gt;1,100%,IF(DK$4&lt;$E16,0,IF(DK$4&gt;=$F16,1,IF(VLOOKUP(DK$4,CALENDARIO!$B:$C,2,0)=FALSE, DJ16,(1/IF($D16=0,1,$D16))+DJ16))))</f>
        <v>1</v>
      </c>
      <c r="DL16" s="283">
        <f>IF(IF(DL$4&lt;$E16,0,IF(DL$4&gt;=$F16,1,IF(VLOOKUP(DL$4,CALENDARIO!$B:$C,2,0)=FALSE, DK16,(1/IF($D16=0,1,$D16))+DK16)))&gt;1,100%,IF(DL$4&lt;$E16,0,IF(DL$4&gt;=$F16,1,IF(VLOOKUP(DL$4,CALENDARIO!$B:$C,2,0)=FALSE, DK16,(1/IF($D16=0,1,$D16))+DK16))))</f>
        <v>1</v>
      </c>
      <c r="DM16" s="283">
        <f>IF(IF(DM$4&lt;$E16,0,IF(DM$4&gt;=$F16,1,IF(VLOOKUP(DM$4,CALENDARIO!$B:$C,2,0)=FALSE, DL16,(1/IF($D16=0,1,$D16))+DL16)))&gt;1,100%,IF(DM$4&lt;$E16,0,IF(DM$4&gt;=$F16,1,IF(VLOOKUP(DM$4,CALENDARIO!$B:$C,2,0)=FALSE, DL16,(1/IF($D16=0,1,$D16))+DL16))))</f>
        <v>1</v>
      </c>
      <c r="DN16" s="283">
        <f>IF(IF(DN$4&lt;$E16,0,IF(DN$4&gt;=$F16,1,IF(VLOOKUP(DN$4,CALENDARIO!$B:$C,2,0)=FALSE, DM16,(1/IF($D16=0,1,$D16))+DM16)))&gt;1,100%,IF(DN$4&lt;$E16,0,IF(DN$4&gt;=$F16,1,IF(VLOOKUP(DN$4,CALENDARIO!$B:$C,2,0)=FALSE, DM16,(1/IF($D16=0,1,$D16))+DM16))))</f>
        <v>1</v>
      </c>
      <c r="DO16" s="283">
        <f>IF(IF(DO$4&lt;$E16,0,IF(DO$4&gt;=$F16,1,IF(VLOOKUP(DO$4,CALENDARIO!$B:$C,2,0)=FALSE, DN16,(1/IF($D16=0,1,$D16))+DN16)))&gt;1,100%,IF(DO$4&lt;$E16,0,IF(DO$4&gt;=$F16,1,IF(VLOOKUP(DO$4,CALENDARIO!$B:$C,2,0)=FALSE, DN16,(1/IF($D16=0,1,$D16))+DN16))))</f>
        <v>1</v>
      </c>
      <c r="DP16" s="283">
        <f>IF(IF(DP$4&lt;$E16,0,IF(DP$4&gt;=$F16,1,IF(VLOOKUP(DP$4,CALENDARIO!$B:$C,2,0)=FALSE, DO16,(1/IF($D16=0,1,$D16))+DO16)))&gt;1,100%,IF(DP$4&lt;$E16,0,IF(DP$4&gt;=$F16,1,IF(VLOOKUP(DP$4,CALENDARIO!$B:$C,2,0)=FALSE, DO16,(1/IF($D16=0,1,$D16))+DO16))))</f>
        <v>1</v>
      </c>
      <c r="DQ16" s="283">
        <f>IF(IF(DQ$4&lt;$E16,0,IF(DQ$4&gt;=$F16,1,IF(VLOOKUP(DQ$4,CALENDARIO!$B:$C,2,0)=FALSE, DP16,(1/IF($D16=0,1,$D16))+DP16)))&gt;1,100%,IF(DQ$4&lt;$E16,0,IF(DQ$4&gt;=$F16,1,IF(VLOOKUP(DQ$4,CALENDARIO!$B:$C,2,0)=FALSE, DP16,(1/IF($D16=0,1,$D16))+DP16))))</f>
        <v>1</v>
      </c>
      <c r="DR16" s="283">
        <f>IF(IF(DR$4&lt;$E16,0,IF(DR$4&gt;=$F16,1,IF(VLOOKUP(DR$4,CALENDARIO!$B:$C,2,0)=FALSE, DQ16,(1/IF($D16=0,1,$D16))+DQ16)))&gt;1,100%,IF(DR$4&lt;$E16,0,IF(DR$4&gt;=$F16,1,IF(VLOOKUP(DR$4,CALENDARIO!$B:$C,2,0)=FALSE, DQ16,(1/IF($D16=0,1,$D16))+DQ16))))</f>
        <v>1</v>
      </c>
      <c r="DS16" s="283">
        <f>IF(IF(DS$4&lt;$E16,0,IF(DS$4&gt;=$F16,1,IF(VLOOKUP(DS$4,CALENDARIO!$B:$C,2,0)=FALSE, DR16,(1/IF($D16=0,1,$D16))+DR16)))&gt;1,100%,IF(DS$4&lt;$E16,0,IF(DS$4&gt;=$F16,1,IF(VLOOKUP(DS$4,CALENDARIO!$B:$C,2,0)=FALSE, DR16,(1/IF($D16=0,1,$D16))+DR16))))</f>
        <v>1</v>
      </c>
      <c r="DT16" s="283">
        <f>IF(IF(DT$4&lt;$E16,0,IF(DT$4&gt;=$F16,1,IF(VLOOKUP(DT$4,CALENDARIO!$B:$C,2,0)=FALSE, DS16,(1/IF($D16=0,1,$D16))+DS16)))&gt;1,100%,IF(DT$4&lt;$E16,0,IF(DT$4&gt;=$F16,1,IF(VLOOKUP(DT$4,CALENDARIO!$B:$C,2,0)=FALSE, DS16,(1/IF($D16=0,1,$D16))+DS16))))</f>
        <v>1</v>
      </c>
      <c r="DU16" s="283">
        <f>IF(IF(DU$4&lt;$E16,0,IF(DU$4&gt;=$F16,1,IF(VLOOKUP(DU$4,CALENDARIO!$B:$C,2,0)=FALSE, DT16,(1/IF($D16=0,1,$D16))+DT16)))&gt;1,100%,IF(DU$4&lt;$E16,0,IF(DU$4&gt;=$F16,1,IF(VLOOKUP(DU$4,CALENDARIO!$B:$C,2,0)=FALSE, DT16,(1/IF($D16=0,1,$D16))+DT16))))</f>
        <v>1</v>
      </c>
      <c r="DV16" s="283">
        <f>IF(IF(DV$4&lt;$E16,0,IF(DV$4&gt;=$F16,1,IF(VLOOKUP(DV$4,CALENDARIO!$B:$C,2,0)=FALSE, DU16,(1/IF($D16=0,1,$D16))+DU16)))&gt;1,100%,IF(DV$4&lt;$E16,0,IF(DV$4&gt;=$F16,1,IF(VLOOKUP(DV$4,CALENDARIO!$B:$C,2,0)=FALSE, DU16,(1/IF($D16=0,1,$D16))+DU16))))</f>
        <v>1</v>
      </c>
      <c r="DW16" s="283">
        <f>IF(IF(DW$4&lt;$E16,0,IF(DW$4&gt;=$F16,1,IF(VLOOKUP(DW$4,CALENDARIO!$B:$C,2,0)=FALSE, DV16,(1/IF($D16=0,1,$D16))+DV16)))&gt;1,100%,IF(DW$4&lt;$E16,0,IF(DW$4&gt;=$F16,1,IF(VLOOKUP(DW$4,CALENDARIO!$B:$C,2,0)=FALSE, DV16,(1/IF($D16=0,1,$D16))+DV16))))</f>
        <v>1</v>
      </c>
      <c r="DX16" s="283">
        <f>IF(IF(DX$4&lt;$E16,0,IF(DX$4&gt;=$F16,1,IF(VLOOKUP(DX$4,CALENDARIO!$B:$C,2,0)=FALSE, DW16,(1/IF($D16=0,1,$D16))+DW16)))&gt;1,100%,IF(DX$4&lt;$E16,0,IF(DX$4&gt;=$F16,1,IF(VLOOKUP(DX$4,CALENDARIO!$B:$C,2,0)=FALSE, DW16,(1/IF($D16=0,1,$D16))+DW16))))</f>
        <v>1</v>
      </c>
      <c r="DY16" s="283">
        <f>IF(IF(DY$4&lt;$E16,0,IF(DY$4&gt;=$F16,1,IF(VLOOKUP(DY$4,CALENDARIO!$B:$C,2,0)=FALSE, DX16,(1/IF($D16=0,1,$D16))+DX16)))&gt;1,100%,IF(DY$4&lt;$E16,0,IF(DY$4&gt;=$F16,1,IF(VLOOKUP(DY$4,CALENDARIO!$B:$C,2,0)=FALSE, DX16,(1/IF($D16=0,1,$D16))+DX16))))</f>
        <v>1</v>
      </c>
      <c r="DZ16" s="283">
        <f>IF(IF(DZ$4&lt;$E16,0,IF(DZ$4&gt;=$F16,1,IF(VLOOKUP(DZ$4,CALENDARIO!$B:$C,2,0)=FALSE, DY16,(1/IF($D16=0,1,$D16))+DY16)))&gt;1,100%,IF(DZ$4&lt;$E16,0,IF(DZ$4&gt;=$F16,1,IF(VLOOKUP(DZ$4,CALENDARIO!$B:$C,2,0)=FALSE, DY16,(1/IF($D16=0,1,$D16))+DY16))))</f>
        <v>1</v>
      </c>
      <c r="EA16" s="283">
        <f>IF(IF(EA$4&lt;$E16,0,IF(EA$4&gt;=$F16,1,IF(VLOOKUP(EA$4,CALENDARIO!$B:$C,2,0)=FALSE, DZ16,(1/IF($D16=0,1,$D16))+DZ16)))&gt;1,100%,IF(EA$4&lt;$E16,0,IF(EA$4&gt;=$F16,1,IF(VLOOKUP(EA$4,CALENDARIO!$B:$C,2,0)=FALSE, DZ16,(1/IF($D16=0,1,$D16))+DZ16))))</f>
        <v>1</v>
      </c>
      <c r="EB16" s="283">
        <f>IF(IF(EB$4&lt;$E16,0,IF(EB$4&gt;=$F16,1,IF(VLOOKUP(EB$4,CALENDARIO!$B:$C,2,0)=FALSE, EA16,(1/IF($D16=0,1,$D16))+EA16)))&gt;1,100%,IF(EB$4&lt;$E16,0,IF(EB$4&gt;=$F16,1,IF(VLOOKUP(EB$4,CALENDARIO!$B:$C,2,0)=FALSE, EA16,(1/IF($D16=0,1,$D16))+EA16))))</f>
        <v>1</v>
      </c>
      <c r="EC16" s="283">
        <f>IF(IF(EC$4&lt;$E16,0,IF(EC$4&gt;=$F16,1,IF(VLOOKUP(EC$4,CALENDARIO!$B:$C,2,0)=FALSE, EB16,(1/IF($D16=0,1,$D16))+EB16)))&gt;1,100%,IF(EC$4&lt;$E16,0,IF(EC$4&gt;=$F16,1,IF(VLOOKUP(EC$4,CALENDARIO!$B:$C,2,0)=FALSE, EB16,(1/IF($D16=0,1,$D16))+EB16))))</f>
        <v>1</v>
      </c>
      <c r="ED16" s="283">
        <f>IF(IF(ED$4&lt;$E16,0,IF(ED$4&gt;=$F16,1,IF(VLOOKUP(ED$4,CALENDARIO!$B:$C,2,0)=FALSE, EC16,(1/IF($D16=0,1,$D16))+EC16)))&gt;1,100%,IF(ED$4&lt;$E16,0,IF(ED$4&gt;=$F16,1,IF(VLOOKUP(ED$4,CALENDARIO!$B:$C,2,0)=FALSE, EC16,(1/IF($D16=0,1,$D16))+EC16))))</f>
        <v>1</v>
      </c>
      <c r="EE16" s="283">
        <f>IF(IF(EE$4&lt;$E16,0,IF(EE$4&gt;=$F16,1,IF(VLOOKUP(EE$4,CALENDARIO!$B:$C,2,0)=FALSE, ED16,(1/IF($D16=0,1,$D16))+ED16)))&gt;1,100%,IF(EE$4&lt;$E16,0,IF(EE$4&gt;=$F16,1,IF(VLOOKUP(EE$4,CALENDARIO!$B:$C,2,0)=FALSE, ED16,(1/IF($D16=0,1,$D16))+ED16))))</f>
        <v>1</v>
      </c>
      <c r="EF16" s="283">
        <f>IF(IF(EF$4&lt;$E16,0,IF(EF$4&gt;=$F16,1,IF(VLOOKUP(EF$4,CALENDARIO!$B:$C,2,0)=FALSE, EE16,(1/IF($D16=0,1,$D16))+EE16)))&gt;1,100%,IF(EF$4&lt;$E16,0,IF(EF$4&gt;=$F16,1,IF(VLOOKUP(EF$4,CALENDARIO!$B:$C,2,0)=FALSE, EE16,(1/IF($D16=0,1,$D16))+EE16))))</f>
        <v>1</v>
      </c>
      <c r="EG16" s="283">
        <f>IF(IF(EG$4&lt;$E16,0,IF(EG$4&gt;=$F16,1,IF(VLOOKUP(EG$4,CALENDARIO!$B:$C,2,0)=FALSE, EF16,(1/IF($D16=0,1,$D16))+EF16)))&gt;1,100%,IF(EG$4&lt;$E16,0,IF(EG$4&gt;=$F16,1,IF(VLOOKUP(EG$4,CALENDARIO!$B:$C,2,0)=FALSE, EF16,(1/IF($D16=0,1,$D16))+EF16))))</f>
        <v>1</v>
      </c>
      <c r="EH16" s="283">
        <f>IF(IF(EH$4&lt;$E16,0,IF(EH$4&gt;=$F16,1,IF(VLOOKUP(EH$4,CALENDARIO!$B:$C,2,0)=FALSE, EG16,(1/IF($D16=0,1,$D16))+EG16)))&gt;1,100%,IF(EH$4&lt;$E16,0,IF(EH$4&gt;=$F16,1,IF(VLOOKUP(EH$4,CALENDARIO!$B:$C,2,0)=FALSE, EG16,(1/IF($D16=0,1,$D16))+EG16))))</f>
        <v>1</v>
      </c>
      <c r="EI16" s="283">
        <f>IF(IF(EI$4&lt;$E16,0,IF(EI$4&gt;=$F16,1,IF(VLOOKUP(EI$4,CALENDARIO!$B:$C,2,0)=FALSE, EH16,(1/IF($D16=0,1,$D16))+EH16)))&gt;1,100%,IF(EI$4&lt;$E16,0,IF(EI$4&gt;=$F16,1,IF(VLOOKUP(EI$4,CALENDARIO!$B:$C,2,0)=FALSE, EH16,(1/IF($D16=0,1,$D16))+EH16))))</f>
        <v>1</v>
      </c>
      <c r="EJ16" s="283">
        <f>IF(IF(EJ$4&lt;$E16,0,IF(EJ$4&gt;=$F16,1,IF(VLOOKUP(EJ$4,CALENDARIO!$B:$C,2,0)=FALSE, EI16,(1/IF($D16=0,1,$D16))+EI16)))&gt;1,100%,IF(EJ$4&lt;$E16,0,IF(EJ$4&gt;=$F16,1,IF(VLOOKUP(EJ$4,CALENDARIO!$B:$C,2,0)=FALSE, EI16,(1/IF($D16=0,1,$D16))+EI16))))</f>
        <v>1</v>
      </c>
      <c r="EK16" s="283">
        <f>IF(IF(EK$4&lt;$E16,0,IF(EK$4&gt;=$F16,1,IF(VLOOKUP(EK$4,CALENDARIO!$B:$C,2,0)=FALSE, EJ16,(1/IF($D16=0,1,$D16))+EJ16)))&gt;1,100%,IF(EK$4&lt;$E16,0,IF(EK$4&gt;=$F16,1,IF(VLOOKUP(EK$4,CALENDARIO!$B:$C,2,0)=FALSE, EJ16,(1/IF($D16=0,1,$D16))+EJ16))))</f>
        <v>1</v>
      </c>
      <c r="EL16" s="283">
        <f>IF(IF(EL$4&lt;$E16,0,IF(EL$4&gt;=$F16,1,IF(VLOOKUP(EL$4,CALENDARIO!$B:$C,2,0)=FALSE, EK16,(1/IF($D16=0,1,$D16))+EK16)))&gt;1,100%,IF(EL$4&lt;$E16,0,IF(EL$4&gt;=$F16,1,IF(VLOOKUP(EL$4,CALENDARIO!$B:$C,2,0)=FALSE, EK16,(1/IF($D16=0,1,$D16))+EK16))))</f>
        <v>1</v>
      </c>
      <c r="EM16" s="283">
        <f>IF(IF(EM$4&lt;$E16,0,IF(EM$4&gt;=$F16,1,IF(VLOOKUP(EM$4,CALENDARIO!$B:$C,2,0)=FALSE, EL16,(1/IF($D16=0,1,$D16))+EL16)))&gt;1,100%,IF(EM$4&lt;$E16,0,IF(EM$4&gt;=$F16,1,IF(VLOOKUP(EM$4,CALENDARIO!$B:$C,2,0)=FALSE, EL16,(1/IF($D16=0,1,$D16))+EL16))))</f>
        <v>1</v>
      </c>
      <c r="EN16" s="283">
        <f>IF(IF(EN$4&lt;$E16,0,IF(EN$4&gt;=$F16,1,IF(VLOOKUP(EN$4,CALENDARIO!$B:$C,2,0)=FALSE, EM16,(1/IF($D16=0,1,$D16))+EM16)))&gt;1,100%,IF(EN$4&lt;$E16,0,IF(EN$4&gt;=$F16,1,IF(VLOOKUP(EN$4,CALENDARIO!$B:$C,2,0)=FALSE, EM16,(1/IF($D16=0,1,$D16))+EM16))))</f>
        <v>1</v>
      </c>
      <c r="EO16" s="283">
        <f>IF(IF(EO$4&lt;$E16,0,IF(EO$4&gt;=$F16,1,IF(VLOOKUP(EO$4,CALENDARIO!$B:$C,2,0)=FALSE, EN16,(1/IF($D16=0,1,$D16))+EN16)))&gt;1,100%,IF(EO$4&lt;$E16,0,IF(EO$4&gt;=$F16,1,IF(VLOOKUP(EO$4,CALENDARIO!$B:$C,2,0)=FALSE, EN16,(1/IF($D16=0,1,$D16))+EN16))))</f>
        <v>1</v>
      </c>
      <c r="EP16" s="283">
        <f>IF(IF(EP$4&lt;$E16,0,IF(EP$4&gt;=$F16,1,IF(VLOOKUP(EP$4,CALENDARIO!$B:$C,2,0)=FALSE, EO16,(1/IF($D16=0,1,$D16))+EO16)))&gt;1,100%,IF(EP$4&lt;$E16,0,IF(EP$4&gt;=$F16,1,IF(VLOOKUP(EP$4,CALENDARIO!$B:$C,2,0)=FALSE, EO16,(1/IF($D16=0,1,$D16))+EO16))))</f>
        <v>1</v>
      </c>
      <c r="EQ16" s="283">
        <f>IF(IF(EQ$4&lt;$E16,0,IF(EQ$4&gt;=$F16,1,IF(VLOOKUP(EQ$4,CALENDARIO!$B:$C,2,0)=FALSE, EP16,(1/IF($D16=0,1,$D16))+EP16)))&gt;1,100%,IF(EQ$4&lt;$E16,0,IF(EQ$4&gt;=$F16,1,IF(VLOOKUP(EQ$4,CALENDARIO!$B:$C,2,0)=FALSE, EP16,(1/IF($D16=0,1,$D16))+EP16))))</f>
        <v>1</v>
      </c>
      <c r="ER16" s="283">
        <f>IF(IF(ER$4&lt;$E16,0,IF(ER$4&gt;=$F16,1,IF(VLOOKUP(ER$4,CALENDARIO!$B:$C,2,0)=FALSE, EQ16,(1/IF($D16=0,1,$D16))+EQ16)))&gt;1,100%,IF(ER$4&lt;$E16,0,IF(ER$4&gt;=$F16,1,IF(VLOOKUP(ER$4,CALENDARIO!$B:$C,2,0)=FALSE, EQ16,(1/IF($D16=0,1,$D16))+EQ16))))</f>
        <v>1</v>
      </c>
      <c r="ES16" s="283">
        <f>IF(IF(ES$4&lt;$E16,0,IF(ES$4&gt;=$F16,1,IF(VLOOKUP(ES$4,CALENDARIO!$B:$C,2,0)=FALSE, ER16,(1/IF($D16=0,1,$D16))+ER16)))&gt;1,100%,IF(ES$4&lt;$E16,0,IF(ES$4&gt;=$F16,1,IF(VLOOKUP(ES$4,CALENDARIO!$B:$C,2,0)=FALSE, ER16,(1/IF($D16=0,1,$D16))+ER16))))</f>
        <v>1</v>
      </c>
      <c r="ET16" s="283">
        <f>IF(IF(ET$4&lt;$E16,0,IF(ET$4&gt;=$F16,1,IF(VLOOKUP(ET$4,CALENDARIO!$B:$C,2,0)=FALSE, ES16,(1/IF($D16=0,1,$D16))+ES16)))&gt;1,100%,IF(ET$4&lt;$E16,0,IF(ET$4&gt;=$F16,1,IF(VLOOKUP(ET$4,CALENDARIO!$B:$C,2,0)=FALSE, ES16,(1/IF($D16=0,1,$D16))+ES16))))</f>
        <v>1</v>
      </c>
      <c r="EU16" s="283">
        <f>IF(IF(EU$4&lt;$E16,0,IF(EU$4&gt;=$F16,1,IF(VLOOKUP(EU$4,CALENDARIO!$B:$C,2,0)=FALSE, ET16,(1/IF($D16=0,1,$D16))+ET16)))&gt;1,100%,IF(EU$4&lt;$E16,0,IF(EU$4&gt;=$F16,1,IF(VLOOKUP(EU$4,CALENDARIO!$B:$C,2,0)=FALSE, ET16,(1/IF($D16=0,1,$D16))+ET16))))</f>
        <v>1</v>
      </c>
      <c r="EV16" s="283">
        <f>IF(IF(EV$4&lt;$E16,0,IF(EV$4&gt;=$F16,1,IF(VLOOKUP(EV$4,CALENDARIO!$B:$C,2,0)=FALSE, EU16,(1/IF($D16=0,1,$D16))+EU16)))&gt;1,100%,IF(EV$4&lt;$E16,0,IF(EV$4&gt;=$F16,1,IF(VLOOKUP(EV$4,CALENDARIO!$B:$C,2,0)=FALSE, EU16,(1/IF($D16=0,1,$D16))+EU16))))</f>
        <v>1</v>
      </c>
      <c r="EW16" s="283">
        <f>IF(IF(EW$4&lt;$E16,0,IF(EW$4&gt;=$F16,1,IF(VLOOKUP(EW$4,CALENDARIO!$B:$C,2,0)=FALSE, EV16,(1/IF($D16=0,1,$D16))+EV16)))&gt;1,100%,IF(EW$4&lt;$E16,0,IF(EW$4&gt;=$F16,1,IF(VLOOKUP(EW$4,CALENDARIO!$B:$C,2,0)=FALSE, EV16,(1/IF($D16=0,1,$D16))+EV16))))</f>
        <v>1</v>
      </c>
      <c r="EX16" s="283">
        <f>IF(IF(EX$4&lt;$E16,0,IF(EX$4&gt;=$F16,1,IF(VLOOKUP(EX$4,CALENDARIO!$B:$C,2,0)=FALSE, EW16,(1/IF($D16=0,1,$D16))+EW16)))&gt;1,100%,IF(EX$4&lt;$E16,0,IF(EX$4&gt;=$F16,1,IF(VLOOKUP(EX$4,CALENDARIO!$B:$C,2,0)=FALSE, EW16,(1/IF($D16=0,1,$D16))+EW16))))</f>
        <v>1</v>
      </c>
      <c r="EY16" s="283">
        <f>IF(IF(EY$4&lt;$E16,0,IF(EY$4&gt;=$F16,1,IF(VLOOKUP(EY$4,CALENDARIO!$B:$C,2,0)=FALSE, EX16,(1/IF($D16=0,1,$D16))+EX16)))&gt;1,100%,IF(EY$4&lt;$E16,0,IF(EY$4&gt;=$F16,1,IF(VLOOKUP(EY$4,CALENDARIO!$B:$C,2,0)=FALSE, EX16,(1/IF($D16=0,1,$D16))+EX16))))</f>
        <v>1</v>
      </c>
      <c r="EZ16" s="283">
        <f>IF(IF(EZ$4&lt;$E16,0,IF(EZ$4&gt;=$F16,1,IF(VLOOKUP(EZ$4,CALENDARIO!$B:$C,2,0)=FALSE, EY16,(1/IF($D16=0,1,$D16))+EY16)))&gt;1,100%,IF(EZ$4&lt;$E16,0,IF(EZ$4&gt;=$F16,1,IF(VLOOKUP(EZ$4,CALENDARIO!$B:$C,2,0)=FALSE, EY16,(1/IF($D16=0,1,$D16))+EY16))))</f>
        <v>1</v>
      </c>
      <c r="FA16" s="283">
        <f>IF(IF(FA$4&lt;$E16,0,IF(FA$4&gt;=$F16,1,IF(VLOOKUP(FA$4,CALENDARIO!$B:$C,2,0)=FALSE, EZ16,(1/IF($D16=0,1,$D16))+EZ16)))&gt;1,100%,IF(FA$4&lt;$E16,0,IF(FA$4&gt;=$F16,1,IF(VLOOKUP(FA$4,CALENDARIO!$B:$C,2,0)=FALSE, EZ16,(1/IF($D16=0,1,$D16))+EZ16))))</f>
        <v>1</v>
      </c>
      <c r="FB16" s="283">
        <f>IF(IF(FB$4&lt;$E16,0,IF(FB$4&gt;=$F16,1,IF(VLOOKUP(FB$4,CALENDARIO!$B:$C,2,0)=FALSE, FA16,(1/IF($D16=0,1,$D16))+FA16)))&gt;1,100%,IF(FB$4&lt;$E16,0,IF(FB$4&gt;=$F16,1,IF(VLOOKUP(FB$4,CALENDARIO!$B:$C,2,0)=FALSE, FA16,(1/IF($D16=0,1,$D16))+FA16))))</f>
        <v>1</v>
      </c>
    </row>
    <row r="17" spans="1:158" x14ac:dyDescent="0.3">
      <c r="A17" s="255"/>
      <c r="B17" s="276" t="s">
        <v>99</v>
      </c>
      <c r="C17" s="256"/>
      <c r="D17" s="292"/>
      <c r="E17" s="255"/>
      <c r="F17" s="255"/>
      <c r="G17" s="304" t="s">
        <v>93</v>
      </c>
      <c r="H17" s="255"/>
      <c r="I17" s="255"/>
      <c r="J17" s="257"/>
      <c r="K17" s="255"/>
      <c r="L17" s="133" t="str">
        <f>IFERROR(MATCH(SMALL(($O$17:$FB$17),COUNTIF(($O$17:$FB$17),0)+1),($O$17:$FB$17),0)+$O$4- 1,"")</f>
        <v/>
      </c>
      <c r="M17" s="133" t="str">
        <f>IFERROR(MATCH(100%,($O$17:$FB$17),0)+$O$4- 1,"")</f>
        <v/>
      </c>
      <c r="N17" s="134">
        <f>MAX($O$17:$FC$17)</f>
        <v>0</v>
      </c>
      <c r="O17" s="284">
        <v>0</v>
      </c>
      <c r="P17" s="284">
        <f>+(O17)</f>
        <v>0</v>
      </c>
      <c r="Q17" s="284">
        <f t="shared" ref="Q17:U17" si="581">+(P17)</f>
        <v>0</v>
      </c>
      <c r="R17" s="284">
        <f t="shared" si="581"/>
        <v>0</v>
      </c>
      <c r="S17" s="284">
        <f t="shared" si="581"/>
        <v>0</v>
      </c>
      <c r="T17" s="284">
        <f t="shared" si="581"/>
        <v>0</v>
      </c>
      <c r="U17" s="284">
        <f t="shared" si="581"/>
        <v>0</v>
      </c>
      <c r="V17" s="284">
        <f t="shared" ref="V17:CG17" si="582">+(U17)</f>
        <v>0</v>
      </c>
      <c r="W17" s="284">
        <f t="shared" si="582"/>
        <v>0</v>
      </c>
      <c r="X17" s="284">
        <f t="shared" si="582"/>
        <v>0</v>
      </c>
      <c r="Y17" s="284">
        <f t="shared" si="582"/>
        <v>0</v>
      </c>
      <c r="Z17" s="284">
        <f t="shared" si="582"/>
        <v>0</v>
      </c>
      <c r="AA17" s="284">
        <f t="shared" si="582"/>
        <v>0</v>
      </c>
      <c r="AB17" s="284">
        <f t="shared" si="582"/>
        <v>0</v>
      </c>
      <c r="AC17" s="284">
        <f t="shared" si="582"/>
        <v>0</v>
      </c>
      <c r="AD17" s="284">
        <f t="shared" si="582"/>
        <v>0</v>
      </c>
      <c r="AE17" s="284">
        <f t="shared" si="582"/>
        <v>0</v>
      </c>
      <c r="AF17" s="284">
        <f t="shared" si="582"/>
        <v>0</v>
      </c>
      <c r="AG17" s="284">
        <f t="shared" si="582"/>
        <v>0</v>
      </c>
      <c r="AH17" s="284">
        <f t="shared" si="582"/>
        <v>0</v>
      </c>
      <c r="AI17" s="284">
        <f t="shared" si="582"/>
        <v>0</v>
      </c>
      <c r="AJ17" s="284">
        <f t="shared" si="582"/>
        <v>0</v>
      </c>
      <c r="AK17" s="284">
        <f t="shared" si="582"/>
        <v>0</v>
      </c>
      <c r="AL17" s="284">
        <f t="shared" si="582"/>
        <v>0</v>
      </c>
      <c r="AM17" s="284">
        <f t="shared" si="582"/>
        <v>0</v>
      </c>
      <c r="AN17" s="284">
        <f t="shared" si="582"/>
        <v>0</v>
      </c>
      <c r="AO17" s="284">
        <f t="shared" si="582"/>
        <v>0</v>
      </c>
      <c r="AP17" s="284">
        <f t="shared" si="582"/>
        <v>0</v>
      </c>
      <c r="AQ17" s="284">
        <f t="shared" si="582"/>
        <v>0</v>
      </c>
      <c r="AR17" s="284">
        <f t="shared" si="582"/>
        <v>0</v>
      </c>
      <c r="AS17" s="284">
        <f t="shared" si="582"/>
        <v>0</v>
      </c>
      <c r="AT17" s="284">
        <f t="shared" si="582"/>
        <v>0</v>
      </c>
      <c r="AU17" s="284">
        <f t="shared" si="582"/>
        <v>0</v>
      </c>
      <c r="AV17" s="284">
        <f t="shared" si="582"/>
        <v>0</v>
      </c>
      <c r="AW17" s="284">
        <f t="shared" si="582"/>
        <v>0</v>
      </c>
      <c r="AX17" s="284">
        <f t="shared" si="582"/>
        <v>0</v>
      </c>
      <c r="AY17" s="284">
        <f t="shared" si="582"/>
        <v>0</v>
      </c>
      <c r="AZ17" s="284">
        <f t="shared" si="582"/>
        <v>0</v>
      </c>
      <c r="BA17" s="284">
        <f t="shared" si="582"/>
        <v>0</v>
      </c>
      <c r="BB17" s="284">
        <f t="shared" si="582"/>
        <v>0</v>
      </c>
      <c r="BC17" s="284">
        <f t="shared" si="582"/>
        <v>0</v>
      </c>
      <c r="BD17" s="284">
        <f t="shared" si="582"/>
        <v>0</v>
      </c>
      <c r="BE17" s="284">
        <f t="shared" si="582"/>
        <v>0</v>
      </c>
      <c r="BF17" s="284">
        <f t="shared" si="582"/>
        <v>0</v>
      </c>
      <c r="BG17" s="284">
        <f t="shared" si="582"/>
        <v>0</v>
      </c>
      <c r="BH17" s="284">
        <f t="shared" si="582"/>
        <v>0</v>
      </c>
      <c r="BI17" s="284">
        <f t="shared" si="582"/>
        <v>0</v>
      </c>
      <c r="BJ17" s="284">
        <f t="shared" si="582"/>
        <v>0</v>
      </c>
      <c r="BK17" s="284">
        <f t="shared" si="582"/>
        <v>0</v>
      </c>
      <c r="BL17" s="284">
        <f t="shared" si="582"/>
        <v>0</v>
      </c>
      <c r="BM17" s="284">
        <f t="shared" si="582"/>
        <v>0</v>
      </c>
      <c r="BN17" s="284">
        <f t="shared" si="582"/>
        <v>0</v>
      </c>
      <c r="BO17" s="284">
        <f t="shared" si="582"/>
        <v>0</v>
      </c>
      <c r="BP17" s="284">
        <f t="shared" si="582"/>
        <v>0</v>
      </c>
      <c r="BQ17" s="284">
        <f t="shared" si="582"/>
        <v>0</v>
      </c>
      <c r="BR17" s="284">
        <f t="shared" si="582"/>
        <v>0</v>
      </c>
      <c r="BS17" s="284">
        <f t="shared" si="582"/>
        <v>0</v>
      </c>
      <c r="BT17" s="284">
        <f t="shared" si="582"/>
        <v>0</v>
      </c>
      <c r="BU17" s="284">
        <f t="shared" si="582"/>
        <v>0</v>
      </c>
      <c r="BV17" s="284">
        <f t="shared" si="582"/>
        <v>0</v>
      </c>
      <c r="BW17" s="284">
        <f t="shared" si="582"/>
        <v>0</v>
      </c>
      <c r="BX17" s="284">
        <f t="shared" si="582"/>
        <v>0</v>
      </c>
      <c r="BY17" s="284">
        <f t="shared" si="582"/>
        <v>0</v>
      </c>
      <c r="BZ17" s="284">
        <f t="shared" si="582"/>
        <v>0</v>
      </c>
      <c r="CA17" s="284">
        <f t="shared" si="582"/>
        <v>0</v>
      </c>
      <c r="CB17" s="284">
        <f t="shared" si="582"/>
        <v>0</v>
      </c>
      <c r="CC17" s="284">
        <f t="shared" si="582"/>
        <v>0</v>
      </c>
      <c r="CD17" s="284">
        <f t="shared" si="582"/>
        <v>0</v>
      </c>
      <c r="CE17" s="284">
        <f t="shared" si="582"/>
        <v>0</v>
      </c>
      <c r="CF17" s="284">
        <f t="shared" si="582"/>
        <v>0</v>
      </c>
      <c r="CG17" s="284">
        <f t="shared" si="582"/>
        <v>0</v>
      </c>
      <c r="CH17" s="284">
        <f t="shared" ref="CH17:ES17" si="583">+(CG17)</f>
        <v>0</v>
      </c>
      <c r="CI17" s="284">
        <f t="shared" si="583"/>
        <v>0</v>
      </c>
      <c r="CJ17" s="284">
        <f t="shared" si="583"/>
        <v>0</v>
      </c>
      <c r="CK17" s="284">
        <f t="shared" si="583"/>
        <v>0</v>
      </c>
      <c r="CL17" s="284">
        <f t="shared" si="583"/>
        <v>0</v>
      </c>
      <c r="CM17" s="284">
        <f t="shared" si="583"/>
        <v>0</v>
      </c>
      <c r="CN17" s="284">
        <f t="shared" si="583"/>
        <v>0</v>
      </c>
      <c r="CO17" s="284">
        <f t="shared" si="583"/>
        <v>0</v>
      </c>
      <c r="CP17" s="284">
        <f t="shared" si="583"/>
        <v>0</v>
      </c>
      <c r="CQ17" s="284">
        <f t="shared" si="583"/>
        <v>0</v>
      </c>
      <c r="CR17" s="284">
        <f t="shared" si="583"/>
        <v>0</v>
      </c>
      <c r="CS17" s="284">
        <f t="shared" si="583"/>
        <v>0</v>
      </c>
      <c r="CT17" s="284">
        <f t="shared" si="583"/>
        <v>0</v>
      </c>
      <c r="CU17" s="284">
        <f t="shared" si="583"/>
        <v>0</v>
      </c>
      <c r="CV17" s="284">
        <f t="shared" si="583"/>
        <v>0</v>
      </c>
      <c r="CW17" s="284">
        <f t="shared" si="583"/>
        <v>0</v>
      </c>
      <c r="CX17" s="284">
        <f t="shared" si="583"/>
        <v>0</v>
      </c>
      <c r="CY17" s="284">
        <f t="shared" si="583"/>
        <v>0</v>
      </c>
      <c r="CZ17" s="284">
        <f t="shared" si="583"/>
        <v>0</v>
      </c>
      <c r="DA17" s="284">
        <f t="shared" si="583"/>
        <v>0</v>
      </c>
      <c r="DB17" s="284">
        <f t="shared" si="583"/>
        <v>0</v>
      </c>
      <c r="DC17" s="284">
        <f t="shared" si="583"/>
        <v>0</v>
      </c>
      <c r="DD17" s="284">
        <f t="shared" si="583"/>
        <v>0</v>
      </c>
      <c r="DE17" s="284">
        <f t="shared" si="583"/>
        <v>0</v>
      </c>
      <c r="DF17" s="284">
        <f t="shared" si="583"/>
        <v>0</v>
      </c>
      <c r="DG17" s="284">
        <f t="shared" si="583"/>
        <v>0</v>
      </c>
      <c r="DH17" s="284">
        <f t="shared" si="583"/>
        <v>0</v>
      </c>
      <c r="DI17" s="284">
        <f t="shared" si="583"/>
        <v>0</v>
      </c>
      <c r="DJ17" s="284">
        <f t="shared" si="583"/>
        <v>0</v>
      </c>
      <c r="DK17" s="284">
        <f t="shared" si="583"/>
        <v>0</v>
      </c>
      <c r="DL17" s="284">
        <f t="shared" si="583"/>
        <v>0</v>
      </c>
      <c r="DM17" s="284">
        <f t="shared" si="583"/>
        <v>0</v>
      </c>
      <c r="DN17" s="284">
        <f t="shared" si="583"/>
        <v>0</v>
      </c>
      <c r="DO17" s="284">
        <f t="shared" si="583"/>
        <v>0</v>
      </c>
      <c r="DP17" s="284">
        <f t="shared" si="583"/>
        <v>0</v>
      </c>
      <c r="DQ17" s="284">
        <f t="shared" si="583"/>
        <v>0</v>
      </c>
      <c r="DR17" s="284">
        <f t="shared" si="583"/>
        <v>0</v>
      </c>
      <c r="DS17" s="284">
        <f t="shared" si="583"/>
        <v>0</v>
      </c>
      <c r="DT17" s="284">
        <f t="shared" si="583"/>
        <v>0</v>
      </c>
      <c r="DU17" s="284">
        <f t="shared" si="583"/>
        <v>0</v>
      </c>
      <c r="DV17" s="284">
        <f t="shared" si="583"/>
        <v>0</v>
      </c>
      <c r="DW17" s="284">
        <f t="shared" si="583"/>
        <v>0</v>
      </c>
      <c r="DX17" s="284">
        <f t="shared" si="583"/>
        <v>0</v>
      </c>
      <c r="DY17" s="284">
        <f t="shared" si="583"/>
        <v>0</v>
      </c>
      <c r="DZ17" s="284">
        <f t="shared" si="583"/>
        <v>0</v>
      </c>
      <c r="EA17" s="284">
        <f t="shared" si="583"/>
        <v>0</v>
      </c>
      <c r="EB17" s="284">
        <f t="shared" si="583"/>
        <v>0</v>
      </c>
      <c r="EC17" s="284">
        <f t="shared" si="583"/>
        <v>0</v>
      </c>
      <c r="ED17" s="284">
        <f t="shared" si="583"/>
        <v>0</v>
      </c>
      <c r="EE17" s="284">
        <f t="shared" si="583"/>
        <v>0</v>
      </c>
      <c r="EF17" s="284">
        <f t="shared" si="583"/>
        <v>0</v>
      </c>
      <c r="EG17" s="284">
        <f t="shared" si="583"/>
        <v>0</v>
      </c>
      <c r="EH17" s="284">
        <f t="shared" si="583"/>
        <v>0</v>
      </c>
      <c r="EI17" s="284">
        <f t="shared" si="583"/>
        <v>0</v>
      </c>
      <c r="EJ17" s="284">
        <f t="shared" si="583"/>
        <v>0</v>
      </c>
      <c r="EK17" s="284">
        <f t="shared" si="583"/>
        <v>0</v>
      </c>
      <c r="EL17" s="284">
        <f t="shared" si="583"/>
        <v>0</v>
      </c>
      <c r="EM17" s="284">
        <f t="shared" si="583"/>
        <v>0</v>
      </c>
      <c r="EN17" s="284">
        <f t="shared" si="583"/>
        <v>0</v>
      </c>
      <c r="EO17" s="284">
        <f t="shared" si="583"/>
        <v>0</v>
      </c>
      <c r="EP17" s="284">
        <f t="shared" si="583"/>
        <v>0</v>
      </c>
      <c r="EQ17" s="284">
        <f t="shared" si="583"/>
        <v>0</v>
      </c>
      <c r="ER17" s="284">
        <f t="shared" si="583"/>
        <v>0</v>
      </c>
      <c r="ES17" s="284">
        <f t="shared" si="583"/>
        <v>0</v>
      </c>
      <c r="ET17" s="284">
        <f t="shared" ref="ET17:FB17" si="584">+(ES17)</f>
        <v>0</v>
      </c>
      <c r="EU17" s="284">
        <f t="shared" si="584"/>
        <v>0</v>
      </c>
      <c r="EV17" s="284">
        <f t="shared" si="584"/>
        <v>0</v>
      </c>
      <c r="EW17" s="284">
        <f t="shared" si="584"/>
        <v>0</v>
      </c>
      <c r="EX17" s="284">
        <f t="shared" si="584"/>
        <v>0</v>
      </c>
      <c r="EY17" s="284">
        <f t="shared" si="584"/>
        <v>0</v>
      </c>
      <c r="EZ17" s="284">
        <f t="shared" si="584"/>
        <v>0</v>
      </c>
      <c r="FA17" s="284">
        <f t="shared" si="584"/>
        <v>0</v>
      </c>
      <c r="FB17" s="284">
        <f t="shared" si="584"/>
        <v>0</v>
      </c>
    </row>
    <row r="18" spans="1:158" x14ac:dyDescent="0.3">
      <c r="A18" s="78">
        <v>3</v>
      </c>
      <c r="B18" s="275">
        <v>6</v>
      </c>
      <c r="C18" s="117" t="s">
        <v>45</v>
      </c>
      <c r="D18" s="291">
        <v>1</v>
      </c>
      <c r="E18" s="113">
        <v>40526</v>
      </c>
      <c r="F18" s="113">
        <v>40526</v>
      </c>
      <c r="G18" s="303" t="s">
        <v>92</v>
      </c>
      <c r="H18" s="73">
        <v>1</v>
      </c>
      <c r="I18" s="74">
        <v>1.1415525114155252E-2</v>
      </c>
      <c r="J18" s="108">
        <v>100</v>
      </c>
      <c r="K18" s="77"/>
      <c r="L18" s="142"/>
      <c r="M18" s="142"/>
      <c r="N18" s="120"/>
      <c r="O18" s="283">
        <f>IF(IF(O$4&lt;$E18,0,IF(O$4&gt;=$F18,1,IF(VLOOKUP(O$4,CALENDARIO!$B:$C,2,0)=FALSE, 0%,(1/$D18))))&gt;1,100%,IF(O$4&lt;$E18,0,IF(O$4&gt;=$F18,1,IF(VLOOKUP(O$4,CALENDARIO!$B:$C,2,0)=FALSE,0%,(1/$D18)))))</f>
        <v>0</v>
      </c>
      <c r="P18" s="283">
        <f>IF(IF(P$4&lt;$E18,0,IF(P$4&gt;=$F18,1,IF(VLOOKUP(P$4,CALENDARIO!$B:$C,2,0)=FALSE, O18,(1/IF($D18=0,1,$D18))+O18)))&gt;1,100%,IF(P$4&lt;$E18,0,IF(P$4&gt;=$F18,1,IF(VLOOKUP(P$4,CALENDARIO!$B:$C,2,0)=FALSE, O18,(1/IF($D18=0,1,$D18))+O18))))</f>
        <v>0</v>
      </c>
      <c r="Q18" s="283">
        <f>IF(IF(Q$4&lt;$E18,0,IF(Q$4&gt;=$F18,1,IF(VLOOKUP(Q$4,CALENDARIO!$B:$C,2,0)=FALSE, P18,(1/IF($D18=0,1,$D18))+P18)))&gt;1,100%,IF(Q$4&lt;$E18,0,IF(Q$4&gt;=$F18,1,IF(VLOOKUP(Q$4,CALENDARIO!$B:$C,2,0)=FALSE, P18,(1/IF($D18=0,1,$D18))+P18))))</f>
        <v>0</v>
      </c>
      <c r="R18" s="283">
        <f>IF(IF(R$4&lt;$E18,0,IF(R$4&gt;=$F18,1,IF(VLOOKUP(R$4,CALENDARIO!$B:$C,2,0)=FALSE, Q18,(1/IF($D18=0,1,$D18))+Q18)))&gt;1,100%,IF(R$4&lt;$E18,0,IF(R$4&gt;=$F18,1,IF(VLOOKUP(R$4,CALENDARIO!$B:$C,2,0)=FALSE, Q18,(1/IF($D18=0,1,$D18))+Q18))))</f>
        <v>0</v>
      </c>
      <c r="S18" s="283">
        <f>IF(IF(S$4&lt;$E18,0,IF(S$4&gt;=$F18,1,IF(VLOOKUP(S$4,CALENDARIO!$B:$C,2,0)=FALSE, R18,(1/IF($D18=0,1,$D18))+R18)))&gt;1,100%,IF(S$4&lt;$E18,0,IF(S$4&gt;=$F18,1,IF(VLOOKUP(S$4,CALENDARIO!$B:$C,2,0)=FALSE, R18,(1/IF($D18=0,1,$D18))+R18))))</f>
        <v>0</v>
      </c>
      <c r="T18" s="283">
        <f>IF(IF(T$4&lt;$E18,0,IF(T$4&gt;=$F18,1,IF(VLOOKUP(T$4,CALENDARIO!$B:$C,2,0)=FALSE, S18,(1/IF($D18=0,1,$D18))+S18)))&gt;1,100%,IF(T$4&lt;$E18,0,IF(T$4&gt;=$F18,1,IF(VLOOKUP(T$4,CALENDARIO!$B:$C,2,0)=FALSE, S18,(1/IF($D18=0,1,$D18))+S18))))</f>
        <v>0</v>
      </c>
      <c r="U18" s="283">
        <f>IF(IF(U$4&lt;$E18,0,IF(U$4&gt;=$F18,1,IF(VLOOKUP(U$4,CALENDARIO!$B:$C,2,0)=FALSE, T18,(1/IF($D18=0,1,$D18))+T18)))&gt;1,100%,IF(U$4&lt;$E18,0,IF(U$4&gt;=$F18,1,IF(VLOOKUP(U$4,CALENDARIO!$B:$C,2,0)=FALSE, T18,(1/IF($D18=0,1,$D18))+T18))))</f>
        <v>0</v>
      </c>
      <c r="V18" s="283">
        <f>IF(IF(V$4&lt;$E18,0,IF(V$4&gt;=$F18,1,IF(VLOOKUP(V$4,CALENDARIO!$B:$C,2,0)=FALSE, U18,(1/IF($D18=0,1,$D18))+U18)))&gt;1,100%,IF(V$4&lt;$E18,0,IF(V$4&gt;=$F18,1,IF(VLOOKUP(V$4,CALENDARIO!$B:$C,2,0)=FALSE, U18,(1/IF($D18=0,1,$D18))+U18))))</f>
        <v>0</v>
      </c>
      <c r="W18" s="283">
        <f>IF(IF(W$4&lt;$E18,0,IF(W$4&gt;=$F18,1,IF(VLOOKUP(W$4,CALENDARIO!$B:$C,2,0)=FALSE, V18,(1/IF($D18=0,1,$D18))+V18)))&gt;1,100%,IF(W$4&lt;$E18,0,IF(W$4&gt;=$F18,1,IF(VLOOKUP(W$4,CALENDARIO!$B:$C,2,0)=FALSE, V18,(1/IF($D18=0,1,$D18))+V18))))</f>
        <v>0</v>
      </c>
      <c r="X18" s="283">
        <f>IF(IF(X$4&lt;$E18,0,IF(X$4&gt;=$F18,1,IF(VLOOKUP(X$4,CALENDARIO!$B:$C,2,0)=FALSE, W18,(1/IF($D18=0,1,$D18))+W18)))&gt;1,100%,IF(X$4&lt;$E18,0,IF(X$4&gt;=$F18,1,IF(VLOOKUP(X$4,CALENDARIO!$B:$C,2,0)=FALSE, W18,(1/IF($D18=0,1,$D18))+W18))))</f>
        <v>0</v>
      </c>
      <c r="Y18" s="283">
        <f>IF(IF(Y$4&lt;$E18,0,IF(Y$4&gt;=$F18,1,IF(VLOOKUP(Y$4,CALENDARIO!$B:$C,2,0)=FALSE, X18,(1/IF($D18=0,1,$D18))+X18)))&gt;1,100%,IF(Y$4&lt;$E18,0,IF(Y$4&gt;=$F18,1,IF(VLOOKUP(Y$4,CALENDARIO!$B:$C,2,0)=FALSE, X18,(1/IF($D18=0,1,$D18))+X18))))</f>
        <v>0</v>
      </c>
      <c r="Z18" s="283">
        <f>IF(IF(Z$4&lt;$E18,0,IF(Z$4&gt;=$F18,1,IF(VLOOKUP(Z$4,CALENDARIO!$B:$C,2,0)=FALSE, Y18,(1/IF($D18=0,1,$D18))+Y18)))&gt;1,100%,IF(Z$4&lt;$E18,0,IF(Z$4&gt;=$F18,1,IF(VLOOKUP(Z$4,CALENDARIO!$B:$C,2,0)=FALSE, Y18,(1/IF($D18=0,1,$D18))+Y18))))</f>
        <v>0</v>
      </c>
      <c r="AA18" s="283">
        <f>IF(IF(AA$4&lt;$E18,0,IF(AA$4&gt;=$F18,1,IF(VLOOKUP(AA$4,CALENDARIO!$B:$C,2,0)=FALSE, Z18,(1/IF($D18=0,1,$D18))+Z18)))&gt;1,100%,IF(AA$4&lt;$E18,0,IF(AA$4&gt;=$F18,1,IF(VLOOKUP(AA$4,CALENDARIO!$B:$C,2,0)=FALSE, Z18,(1/IF($D18=0,1,$D18))+Z18))))</f>
        <v>0</v>
      </c>
      <c r="AB18" s="283">
        <f>IF(IF(AB$4&lt;$E18,0,IF(AB$4&gt;=$F18,1,IF(VLOOKUP(AB$4,CALENDARIO!$B:$C,2,0)=FALSE, AA18,(1/IF($D18=0,1,$D18))+AA18)))&gt;1,100%,IF(AB$4&lt;$E18,0,IF(AB$4&gt;=$F18,1,IF(VLOOKUP(AB$4,CALENDARIO!$B:$C,2,0)=FALSE, AA18,(1/IF($D18=0,1,$D18))+AA18))))</f>
        <v>0</v>
      </c>
      <c r="AC18" s="283">
        <f>IF(IF(AC$4&lt;$E18,0,IF(AC$4&gt;=$F18,1,IF(VLOOKUP(AC$4,CALENDARIO!$B:$C,2,0)=FALSE, AB18,(1/IF($D18=0,1,$D18))+AB18)))&gt;1,100%,IF(AC$4&lt;$E18,0,IF(AC$4&gt;=$F18,1,IF(VLOOKUP(AC$4,CALENDARIO!$B:$C,2,0)=FALSE, AB18,(1/IF($D18=0,1,$D18))+AB18))))</f>
        <v>0</v>
      </c>
      <c r="AD18" s="283">
        <f>IF(IF(AD$4&lt;$E18,0,IF(AD$4&gt;=$F18,1,IF(VLOOKUP(AD$4,CALENDARIO!$B:$C,2,0)=FALSE, AC18,(1/IF($D18=0,1,$D18))+AC18)))&gt;1,100%,IF(AD$4&lt;$E18,0,IF(AD$4&gt;=$F18,1,IF(VLOOKUP(AD$4,CALENDARIO!$B:$C,2,0)=FALSE, AC18,(1/IF($D18=0,1,$D18))+AC18))))</f>
        <v>0</v>
      </c>
      <c r="AE18" s="283">
        <f>IF(IF(AE$4&lt;$E18,0,IF(AE$4&gt;=$F18,1,IF(VLOOKUP(AE$4,CALENDARIO!$B:$C,2,0)=FALSE, AD18,(1/IF($D18=0,1,$D18))+AD18)))&gt;1,100%,IF(AE$4&lt;$E18,0,IF(AE$4&gt;=$F18,1,IF(VLOOKUP(AE$4,CALENDARIO!$B:$C,2,0)=FALSE, AD18,(1/IF($D18=0,1,$D18))+AD18))))</f>
        <v>1</v>
      </c>
      <c r="AF18" s="283">
        <f>IF(IF(AF$4&lt;$E18,0,IF(AF$4&gt;=$F18,1,IF(VLOOKUP(AF$4,CALENDARIO!$B:$C,2,0)=FALSE, AE18,(1/IF($D18=0,1,$D18))+AE18)))&gt;1,100%,IF(AF$4&lt;$E18,0,IF(AF$4&gt;=$F18,1,IF(VLOOKUP(AF$4,CALENDARIO!$B:$C,2,0)=FALSE, AE18,(1/IF($D18=0,1,$D18))+AE18))))</f>
        <v>1</v>
      </c>
      <c r="AG18" s="283">
        <f>IF(IF(AG$4&lt;$E18,0,IF(AG$4&gt;=$F18,1,IF(VLOOKUP(AG$4,CALENDARIO!$B:$C,2,0)=FALSE, AF18,(1/IF($D18=0,1,$D18))+AF18)))&gt;1,100%,IF(AG$4&lt;$E18,0,IF(AG$4&gt;=$F18,1,IF(VLOOKUP(AG$4,CALENDARIO!$B:$C,2,0)=FALSE, AF18,(1/IF($D18=0,1,$D18))+AF18))))</f>
        <v>1</v>
      </c>
      <c r="AH18" s="283">
        <f>IF(IF(AH$4&lt;$E18,0,IF(AH$4&gt;=$F18,1,IF(VLOOKUP(AH$4,CALENDARIO!$B:$C,2,0)=FALSE, AG18,(1/IF($D18=0,1,$D18))+AG18)))&gt;1,100%,IF(AH$4&lt;$E18,0,IF(AH$4&gt;=$F18,1,IF(VLOOKUP(AH$4,CALENDARIO!$B:$C,2,0)=FALSE, AG18,(1/IF($D18=0,1,$D18))+AG18))))</f>
        <v>1</v>
      </c>
      <c r="AI18" s="283">
        <f>IF(IF(AI$4&lt;$E18,0,IF(AI$4&gt;=$F18,1,IF(VLOOKUP(AI$4,CALENDARIO!$B:$C,2,0)=FALSE, AH18,(1/IF($D18=0,1,$D18))+AH18)))&gt;1,100%,IF(AI$4&lt;$E18,0,IF(AI$4&gt;=$F18,1,IF(VLOOKUP(AI$4,CALENDARIO!$B:$C,2,0)=FALSE, AH18,(1/IF($D18=0,1,$D18))+AH18))))</f>
        <v>1</v>
      </c>
      <c r="AJ18" s="283">
        <f>IF(IF(AJ$4&lt;$E18,0,IF(AJ$4&gt;=$F18,1,IF(VLOOKUP(AJ$4,CALENDARIO!$B:$C,2,0)=FALSE, AI18,(1/IF($D18=0,1,$D18))+AI18)))&gt;1,100%,IF(AJ$4&lt;$E18,0,IF(AJ$4&gt;=$F18,1,IF(VLOOKUP(AJ$4,CALENDARIO!$B:$C,2,0)=FALSE, AI18,(1/IF($D18=0,1,$D18))+AI18))))</f>
        <v>1</v>
      </c>
      <c r="AK18" s="283">
        <f>IF(IF(AK$4&lt;$E18,0,IF(AK$4&gt;=$F18,1,IF(VLOOKUP(AK$4,CALENDARIO!$B:$C,2,0)=FALSE, AJ18,(1/IF($D18=0,1,$D18))+AJ18)))&gt;1,100%,IF(AK$4&lt;$E18,0,IF(AK$4&gt;=$F18,1,IF(VLOOKUP(AK$4,CALENDARIO!$B:$C,2,0)=FALSE, AJ18,(1/IF($D18=0,1,$D18))+AJ18))))</f>
        <v>1</v>
      </c>
      <c r="AL18" s="283">
        <f>IF(IF(AL$4&lt;$E18,0,IF(AL$4&gt;=$F18,1,IF(VLOOKUP(AL$4,CALENDARIO!$B:$C,2,0)=FALSE, AK18,(1/IF($D18=0,1,$D18))+AK18)))&gt;1,100%,IF(AL$4&lt;$E18,0,IF(AL$4&gt;=$F18,1,IF(VLOOKUP(AL$4,CALENDARIO!$B:$C,2,0)=FALSE, AK18,(1/IF($D18=0,1,$D18))+AK18))))</f>
        <v>1</v>
      </c>
      <c r="AM18" s="283">
        <f>IF(IF(AM$4&lt;$E18,0,IF(AM$4&gt;=$F18,1,IF(VLOOKUP(AM$4,CALENDARIO!$B:$C,2,0)=FALSE, AL18,(1/IF($D18=0,1,$D18))+AL18)))&gt;1,100%,IF(AM$4&lt;$E18,0,IF(AM$4&gt;=$F18,1,IF(VLOOKUP(AM$4,CALENDARIO!$B:$C,2,0)=FALSE, AL18,(1/IF($D18=0,1,$D18))+AL18))))</f>
        <v>1</v>
      </c>
      <c r="AN18" s="283">
        <f>IF(IF(AN$4&lt;$E18,0,IF(AN$4&gt;=$F18,1,IF(VLOOKUP(AN$4,CALENDARIO!$B:$C,2,0)=FALSE, AM18,(1/IF($D18=0,1,$D18))+AM18)))&gt;1,100%,IF(AN$4&lt;$E18,0,IF(AN$4&gt;=$F18,1,IF(VLOOKUP(AN$4,CALENDARIO!$B:$C,2,0)=FALSE, AM18,(1/IF($D18=0,1,$D18))+AM18))))</f>
        <v>1</v>
      </c>
      <c r="AO18" s="283">
        <f>IF(IF(AO$4&lt;$E18,0,IF(AO$4&gt;=$F18,1,IF(VLOOKUP(AO$4,CALENDARIO!$B:$C,2,0)=FALSE, AN18,(1/IF($D18=0,1,$D18))+AN18)))&gt;1,100%,IF(AO$4&lt;$E18,0,IF(AO$4&gt;=$F18,1,IF(VLOOKUP(AO$4,CALENDARIO!$B:$C,2,0)=FALSE, AN18,(1/IF($D18=0,1,$D18))+AN18))))</f>
        <v>1</v>
      </c>
      <c r="AP18" s="283">
        <f>IF(IF(AP$4&lt;$E18,0,IF(AP$4&gt;=$F18,1,IF(VLOOKUP(AP$4,CALENDARIO!$B:$C,2,0)=FALSE, AO18,(1/IF($D18=0,1,$D18))+AO18)))&gt;1,100%,IF(AP$4&lt;$E18,0,IF(AP$4&gt;=$F18,1,IF(VLOOKUP(AP$4,CALENDARIO!$B:$C,2,0)=FALSE, AO18,(1/IF($D18=0,1,$D18))+AO18))))</f>
        <v>1</v>
      </c>
      <c r="AQ18" s="283">
        <f>IF(IF(AQ$4&lt;$E18,0,IF(AQ$4&gt;=$F18,1,IF(VLOOKUP(AQ$4,CALENDARIO!$B:$C,2,0)=FALSE, AP18,(1/IF($D18=0,1,$D18))+AP18)))&gt;1,100%,IF(AQ$4&lt;$E18,0,IF(AQ$4&gt;=$F18,1,IF(VLOOKUP(AQ$4,CALENDARIO!$B:$C,2,0)=FALSE, AP18,(1/IF($D18=0,1,$D18))+AP18))))</f>
        <v>1</v>
      </c>
      <c r="AR18" s="283">
        <f>IF(IF(AR$4&lt;$E18,0,IF(AR$4&gt;=$F18,1,IF(VLOOKUP(AR$4,CALENDARIO!$B:$C,2,0)=FALSE, AQ18,(1/IF($D18=0,1,$D18))+AQ18)))&gt;1,100%,IF(AR$4&lt;$E18,0,IF(AR$4&gt;=$F18,1,IF(VLOOKUP(AR$4,CALENDARIO!$B:$C,2,0)=FALSE, AQ18,(1/IF($D18=0,1,$D18))+AQ18))))</f>
        <v>1</v>
      </c>
      <c r="AS18" s="283">
        <f>IF(IF(AS$4&lt;$E18,0,IF(AS$4&gt;=$F18,1,IF(VLOOKUP(AS$4,CALENDARIO!$B:$C,2,0)=FALSE, AR18,(1/IF($D18=0,1,$D18))+AR18)))&gt;1,100%,IF(AS$4&lt;$E18,0,IF(AS$4&gt;=$F18,1,IF(VLOOKUP(AS$4,CALENDARIO!$B:$C,2,0)=FALSE, AR18,(1/IF($D18=0,1,$D18))+AR18))))</f>
        <v>1</v>
      </c>
      <c r="AT18" s="283">
        <f>IF(IF(AT$4&lt;$E18,0,IF(AT$4&gt;=$F18,1,IF(VLOOKUP(AT$4,CALENDARIO!$B:$C,2,0)=FALSE, AS18,(1/IF($D18=0,1,$D18))+AS18)))&gt;1,100%,IF(AT$4&lt;$E18,0,IF(AT$4&gt;=$F18,1,IF(VLOOKUP(AT$4,CALENDARIO!$B:$C,2,0)=FALSE, AS18,(1/IF($D18=0,1,$D18))+AS18))))</f>
        <v>1</v>
      </c>
      <c r="AU18" s="283">
        <f>IF(IF(AU$4&lt;$E18,0,IF(AU$4&gt;=$F18,1,IF(VLOOKUP(AU$4,CALENDARIO!$B:$C,2,0)=FALSE, AT18,(1/IF($D18=0,1,$D18))+AT18)))&gt;1,100%,IF(AU$4&lt;$E18,0,IF(AU$4&gt;=$F18,1,IF(VLOOKUP(AU$4,CALENDARIO!$B:$C,2,0)=FALSE, AT18,(1/IF($D18=0,1,$D18))+AT18))))</f>
        <v>1</v>
      </c>
      <c r="AV18" s="283">
        <f>IF(IF(AV$4&lt;$E18,0,IF(AV$4&gt;=$F18,1,IF(VLOOKUP(AV$4,CALENDARIO!$B:$C,2,0)=FALSE, AU18,(1/IF($D18=0,1,$D18))+AU18)))&gt;1,100%,IF(AV$4&lt;$E18,0,IF(AV$4&gt;=$F18,1,IF(VLOOKUP(AV$4,CALENDARIO!$B:$C,2,0)=FALSE, AU18,(1/IF($D18=0,1,$D18))+AU18))))</f>
        <v>1</v>
      </c>
      <c r="AW18" s="283">
        <f>IF(IF(AW$4&lt;$E18,0,IF(AW$4&gt;=$F18,1,IF(VLOOKUP(AW$4,CALENDARIO!$B:$C,2,0)=FALSE, AV18,(1/IF($D18=0,1,$D18))+AV18)))&gt;1,100%,IF(AW$4&lt;$E18,0,IF(AW$4&gt;=$F18,1,IF(VLOOKUP(AW$4,CALENDARIO!$B:$C,2,0)=FALSE, AV18,(1/IF($D18=0,1,$D18))+AV18))))</f>
        <v>1</v>
      </c>
      <c r="AX18" s="283">
        <f>IF(IF(AX$4&lt;$E18,0,IF(AX$4&gt;=$F18,1,IF(VLOOKUP(AX$4,CALENDARIO!$B:$C,2,0)=FALSE, AW18,(1/IF($D18=0,1,$D18))+AW18)))&gt;1,100%,IF(AX$4&lt;$E18,0,IF(AX$4&gt;=$F18,1,IF(VLOOKUP(AX$4,CALENDARIO!$B:$C,2,0)=FALSE, AW18,(1/IF($D18=0,1,$D18))+AW18))))</f>
        <v>1</v>
      </c>
      <c r="AY18" s="283">
        <f>IF(IF(AY$4&lt;$E18,0,IF(AY$4&gt;=$F18,1,IF(VLOOKUP(AY$4,CALENDARIO!$B:$C,2,0)=FALSE, AX18,(1/IF($D18=0,1,$D18))+AX18)))&gt;1,100%,IF(AY$4&lt;$E18,0,IF(AY$4&gt;=$F18,1,IF(VLOOKUP(AY$4,CALENDARIO!$B:$C,2,0)=FALSE, AX18,(1/IF($D18=0,1,$D18))+AX18))))</f>
        <v>1</v>
      </c>
      <c r="AZ18" s="283">
        <f>IF(IF(AZ$4&lt;$E18,0,IF(AZ$4&gt;=$F18,1,IF(VLOOKUP(AZ$4,CALENDARIO!$B:$C,2,0)=FALSE, AY18,(1/IF($D18=0,1,$D18))+AY18)))&gt;1,100%,IF(AZ$4&lt;$E18,0,IF(AZ$4&gt;=$F18,1,IF(VLOOKUP(AZ$4,CALENDARIO!$B:$C,2,0)=FALSE, AY18,(1/IF($D18=0,1,$D18))+AY18))))</f>
        <v>1</v>
      </c>
      <c r="BA18" s="283">
        <f>IF(IF(BA$4&lt;$E18,0,IF(BA$4&gt;=$F18,1,IF(VLOOKUP(BA$4,CALENDARIO!$B:$C,2,0)=FALSE, AZ18,(1/IF($D18=0,1,$D18))+AZ18)))&gt;1,100%,IF(BA$4&lt;$E18,0,IF(BA$4&gt;=$F18,1,IF(VLOOKUP(BA$4,CALENDARIO!$B:$C,2,0)=FALSE, AZ18,(1/IF($D18=0,1,$D18))+AZ18))))</f>
        <v>1</v>
      </c>
      <c r="BB18" s="283">
        <f>IF(IF(BB$4&lt;$E18,0,IF(BB$4&gt;=$F18,1,IF(VLOOKUP(BB$4,CALENDARIO!$B:$C,2,0)=FALSE, BA18,(1/IF($D18=0,1,$D18))+BA18)))&gt;1,100%,IF(BB$4&lt;$E18,0,IF(BB$4&gt;=$F18,1,IF(VLOOKUP(BB$4,CALENDARIO!$B:$C,2,0)=FALSE, BA18,(1/IF($D18=0,1,$D18))+BA18))))</f>
        <v>1</v>
      </c>
      <c r="BC18" s="283">
        <f>IF(IF(BC$4&lt;$E18,0,IF(BC$4&gt;=$F18,1,IF(VLOOKUP(BC$4,CALENDARIO!$B:$C,2,0)=FALSE, BB18,(1/IF($D18=0,1,$D18))+BB18)))&gt;1,100%,IF(BC$4&lt;$E18,0,IF(BC$4&gt;=$F18,1,IF(VLOOKUP(BC$4,CALENDARIO!$B:$C,2,0)=FALSE, BB18,(1/IF($D18=0,1,$D18))+BB18))))</f>
        <v>1</v>
      </c>
      <c r="BD18" s="283">
        <f>IF(IF(BD$4&lt;$E18,0,IF(BD$4&gt;=$F18,1,IF(VLOOKUP(BD$4,CALENDARIO!$B:$C,2,0)=FALSE, BC18,(1/IF($D18=0,1,$D18))+BC18)))&gt;1,100%,IF(BD$4&lt;$E18,0,IF(BD$4&gt;=$F18,1,IF(VLOOKUP(BD$4,CALENDARIO!$B:$C,2,0)=FALSE, BC18,(1/IF($D18=0,1,$D18))+BC18))))</f>
        <v>1</v>
      </c>
      <c r="BE18" s="283">
        <f>IF(IF(BE$4&lt;$E18,0,IF(BE$4&gt;=$F18,1,IF(VLOOKUP(BE$4,CALENDARIO!$B:$C,2,0)=FALSE, BD18,(1/IF($D18=0,1,$D18))+BD18)))&gt;1,100%,IF(BE$4&lt;$E18,0,IF(BE$4&gt;=$F18,1,IF(VLOOKUP(BE$4,CALENDARIO!$B:$C,2,0)=FALSE, BD18,(1/IF($D18=0,1,$D18))+BD18))))</f>
        <v>1</v>
      </c>
      <c r="BF18" s="283">
        <f>IF(IF(BF$4&lt;$E18,0,IF(BF$4&gt;=$F18,1,IF(VLOOKUP(BF$4,CALENDARIO!$B:$C,2,0)=FALSE, BE18,(1/IF($D18=0,1,$D18))+BE18)))&gt;1,100%,IF(BF$4&lt;$E18,0,IF(BF$4&gt;=$F18,1,IF(VLOOKUP(BF$4,CALENDARIO!$B:$C,2,0)=FALSE, BE18,(1/IF($D18=0,1,$D18))+BE18))))</f>
        <v>1</v>
      </c>
      <c r="BG18" s="283">
        <f>IF(IF(BG$4&lt;$E18,0,IF(BG$4&gt;=$F18,1,IF(VLOOKUP(BG$4,CALENDARIO!$B:$C,2,0)=FALSE, BF18,(1/IF($D18=0,1,$D18))+BF18)))&gt;1,100%,IF(BG$4&lt;$E18,0,IF(BG$4&gt;=$F18,1,IF(VLOOKUP(BG$4,CALENDARIO!$B:$C,2,0)=FALSE, BF18,(1/IF($D18=0,1,$D18))+BF18))))</f>
        <v>1</v>
      </c>
      <c r="BH18" s="283">
        <f>IF(IF(BH$4&lt;$E18,0,IF(BH$4&gt;=$F18,1,IF(VLOOKUP(BH$4,CALENDARIO!$B:$C,2,0)=FALSE, BG18,(1/IF($D18=0,1,$D18))+BG18)))&gt;1,100%,IF(BH$4&lt;$E18,0,IF(BH$4&gt;=$F18,1,IF(VLOOKUP(BH$4,CALENDARIO!$B:$C,2,0)=FALSE, BG18,(1/IF($D18=0,1,$D18))+BG18))))</f>
        <v>1</v>
      </c>
      <c r="BI18" s="283">
        <f>IF(IF(BI$4&lt;$E18,0,IF(BI$4&gt;=$F18,1,IF(VLOOKUP(BI$4,CALENDARIO!$B:$C,2,0)=FALSE, BH18,(1/IF($D18=0,1,$D18))+BH18)))&gt;1,100%,IF(BI$4&lt;$E18,0,IF(BI$4&gt;=$F18,1,IF(VLOOKUP(BI$4,CALENDARIO!$B:$C,2,0)=FALSE, BH18,(1/IF($D18=0,1,$D18))+BH18))))</f>
        <v>1</v>
      </c>
      <c r="BJ18" s="283">
        <f>IF(IF(BJ$4&lt;$E18,0,IF(BJ$4&gt;=$F18,1,IF(VLOOKUP(BJ$4,CALENDARIO!$B:$C,2,0)=FALSE, BI18,(1/IF($D18=0,1,$D18))+BI18)))&gt;1,100%,IF(BJ$4&lt;$E18,0,IF(BJ$4&gt;=$F18,1,IF(VLOOKUP(BJ$4,CALENDARIO!$B:$C,2,0)=FALSE, BI18,(1/IF($D18=0,1,$D18))+BI18))))</f>
        <v>1</v>
      </c>
      <c r="BK18" s="283">
        <f>IF(IF(BK$4&lt;$E18,0,IF(BK$4&gt;=$F18,1,IF(VLOOKUP(BK$4,CALENDARIO!$B:$C,2,0)=FALSE, BJ18,(1/IF($D18=0,1,$D18))+BJ18)))&gt;1,100%,IF(BK$4&lt;$E18,0,IF(BK$4&gt;=$F18,1,IF(VLOOKUP(BK$4,CALENDARIO!$B:$C,2,0)=FALSE, BJ18,(1/IF($D18=0,1,$D18))+BJ18))))</f>
        <v>1</v>
      </c>
      <c r="BL18" s="283">
        <f>IF(IF(BL$4&lt;$E18,0,IF(BL$4&gt;=$F18,1,IF(VLOOKUP(BL$4,CALENDARIO!$B:$C,2,0)=FALSE, BK18,(1/IF($D18=0,1,$D18))+BK18)))&gt;1,100%,IF(BL$4&lt;$E18,0,IF(BL$4&gt;=$F18,1,IF(VLOOKUP(BL$4,CALENDARIO!$B:$C,2,0)=FALSE, BK18,(1/IF($D18=0,1,$D18))+BK18))))</f>
        <v>1</v>
      </c>
      <c r="BM18" s="283">
        <f>IF(IF(BM$4&lt;$E18,0,IF(BM$4&gt;=$F18,1,IF(VLOOKUP(BM$4,CALENDARIO!$B:$C,2,0)=FALSE, BL18,(1/IF($D18=0,1,$D18))+BL18)))&gt;1,100%,IF(BM$4&lt;$E18,0,IF(BM$4&gt;=$F18,1,IF(VLOOKUP(BM$4,CALENDARIO!$B:$C,2,0)=FALSE, BL18,(1/IF($D18=0,1,$D18))+BL18))))</f>
        <v>1</v>
      </c>
      <c r="BN18" s="283">
        <f>IF(IF(BN$4&lt;$E18,0,IF(BN$4&gt;=$F18,1,IF(VLOOKUP(BN$4,CALENDARIO!$B:$C,2,0)=FALSE, BM18,(1/IF($D18=0,1,$D18))+BM18)))&gt;1,100%,IF(BN$4&lt;$E18,0,IF(BN$4&gt;=$F18,1,IF(VLOOKUP(BN$4,CALENDARIO!$B:$C,2,0)=FALSE, BM18,(1/IF($D18=0,1,$D18))+BM18))))</f>
        <v>1</v>
      </c>
      <c r="BO18" s="283">
        <f>IF(IF(BO$4&lt;$E18,0,IF(BO$4&gt;=$F18,1,IF(VLOOKUP(BO$4,CALENDARIO!$B:$C,2,0)=FALSE, BN18,(1/IF($D18=0,1,$D18))+BN18)))&gt;1,100%,IF(BO$4&lt;$E18,0,IF(BO$4&gt;=$F18,1,IF(VLOOKUP(BO$4,CALENDARIO!$B:$C,2,0)=FALSE, BN18,(1/IF($D18=0,1,$D18))+BN18))))</f>
        <v>1</v>
      </c>
      <c r="BP18" s="283">
        <f>IF(IF(BP$4&lt;$E18,0,IF(BP$4&gt;=$F18,1,IF(VLOOKUP(BP$4,CALENDARIO!$B:$C,2,0)=FALSE, BO18,(1/IF($D18=0,1,$D18))+BO18)))&gt;1,100%,IF(BP$4&lt;$E18,0,IF(BP$4&gt;=$F18,1,IF(VLOOKUP(BP$4,CALENDARIO!$B:$C,2,0)=FALSE, BO18,(1/IF($D18=0,1,$D18))+BO18))))</f>
        <v>1</v>
      </c>
      <c r="BQ18" s="283">
        <f>IF(IF(BQ$4&lt;$E18,0,IF(BQ$4&gt;=$F18,1,IF(VLOOKUP(BQ$4,CALENDARIO!$B:$C,2,0)=FALSE, BP18,(1/IF($D18=0,1,$D18))+BP18)))&gt;1,100%,IF(BQ$4&lt;$E18,0,IF(BQ$4&gt;=$F18,1,IF(VLOOKUP(BQ$4,CALENDARIO!$B:$C,2,0)=FALSE, BP18,(1/IF($D18=0,1,$D18))+BP18))))</f>
        <v>1</v>
      </c>
      <c r="BR18" s="283">
        <f>IF(IF(BR$4&lt;$E18,0,IF(BR$4&gt;=$F18,1,IF(VLOOKUP(BR$4,CALENDARIO!$B:$C,2,0)=FALSE, BQ18,(1/IF($D18=0,1,$D18))+BQ18)))&gt;1,100%,IF(BR$4&lt;$E18,0,IF(BR$4&gt;=$F18,1,IF(VLOOKUP(BR$4,CALENDARIO!$B:$C,2,0)=FALSE, BQ18,(1/IF($D18=0,1,$D18))+BQ18))))</f>
        <v>1</v>
      </c>
      <c r="BS18" s="283">
        <f>IF(IF(BS$4&lt;$E18,0,IF(BS$4&gt;=$F18,1,IF(VLOOKUP(BS$4,CALENDARIO!$B:$C,2,0)=FALSE, BR18,(1/IF($D18=0,1,$D18))+BR18)))&gt;1,100%,IF(BS$4&lt;$E18,0,IF(BS$4&gt;=$F18,1,IF(VLOOKUP(BS$4,CALENDARIO!$B:$C,2,0)=FALSE, BR18,(1/IF($D18=0,1,$D18))+BR18))))</f>
        <v>1</v>
      </c>
      <c r="BT18" s="283">
        <f>IF(IF(BT$4&lt;$E18,0,IF(BT$4&gt;=$F18,1,IF(VLOOKUP(BT$4,CALENDARIO!$B:$C,2,0)=FALSE, BS18,(1/IF($D18=0,1,$D18))+BS18)))&gt;1,100%,IF(BT$4&lt;$E18,0,IF(BT$4&gt;=$F18,1,IF(VLOOKUP(BT$4,CALENDARIO!$B:$C,2,0)=FALSE, BS18,(1/IF($D18=0,1,$D18))+BS18))))</f>
        <v>1</v>
      </c>
      <c r="BU18" s="283">
        <f>IF(IF(BU$4&lt;$E18,0,IF(BU$4&gt;=$F18,1,IF(VLOOKUP(BU$4,CALENDARIO!$B:$C,2,0)=FALSE, BT18,(1/IF($D18=0,1,$D18))+BT18)))&gt;1,100%,IF(BU$4&lt;$E18,0,IF(BU$4&gt;=$F18,1,IF(VLOOKUP(BU$4,CALENDARIO!$B:$C,2,0)=FALSE, BT18,(1/IF($D18=0,1,$D18))+BT18))))</f>
        <v>1</v>
      </c>
      <c r="BV18" s="283">
        <f>IF(IF(BV$4&lt;$E18,0,IF(BV$4&gt;=$F18,1,IF(VLOOKUP(BV$4,CALENDARIO!$B:$C,2,0)=FALSE, BU18,(1/IF($D18=0,1,$D18))+BU18)))&gt;1,100%,IF(BV$4&lt;$E18,0,IF(BV$4&gt;=$F18,1,IF(VLOOKUP(BV$4,CALENDARIO!$B:$C,2,0)=FALSE, BU18,(1/IF($D18=0,1,$D18))+BU18))))</f>
        <v>1</v>
      </c>
      <c r="BW18" s="283">
        <f>IF(IF(BW$4&lt;$E18,0,IF(BW$4&gt;=$F18,1,IF(VLOOKUP(BW$4,CALENDARIO!$B:$C,2,0)=FALSE, BV18,(1/IF($D18=0,1,$D18))+BV18)))&gt;1,100%,IF(BW$4&lt;$E18,0,IF(BW$4&gt;=$F18,1,IF(VLOOKUP(BW$4,CALENDARIO!$B:$C,2,0)=FALSE, BV18,(1/IF($D18=0,1,$D18))+BV18))))</f>
        <v>1</v>
      </c>
      <c r="BX18" s="283">
        <f>IF(IF(BX$4&lt;$E18,0,IF(BX$4&gt;=$F18,1,IF(VLOOKUP(BX$4,CALENDARIO!$B:$C,2,0)=FALSE, BW18,(1/IF($D18=0,1,$D18))+BW18)))&gt;1,100%,IF(BX$4&lt;$E18,0,IF(BX$4&gt;=$F18,1,IF(VLOOKUP(BX$4,CALENDARIO!$B:$C,2,0)=FALSE, BW18,(1/IF($D18=0,1,$D18))+BW18))))</f>
        <v>1</v>
      </c>
      <c r="BY18" s="283">
        <f>IF(IF(BY$4&lt;$E18,0,IF(BY$4&gt;=$F18,1,IF(VLOOKUP(BY$4,CALENDARIO!$B:$C,2,0)=FALSE, BX18,(1/IF($D18=0,1,$D18))+BX18)))&gt;1,100%,IF(BY$4&lt;$E18,0,IF(BY$4&gt;=$F18,1,IF(VLOOKUP(BY$4,CALENDARIO!$B:$C,2,0)=FALSE, BX18,(1/IF($D18=0,1,$D18))+BX18))))</f>
        <v>1</v>
      </c>
      <c r="BZ18" s="283">
        <f>IF(IF(BZ$4&lt;$E18,0,IF(BZ$4&gt;=$F18,1,IF(VLOOKUP(BZ$4,CALENDARIO!$B:$C,2,0)=FALSE, BY18,(1/IF($D18=0,1,$D18))+BY18)))&gt;1,100%,IF(BZ$4&lt;$E18,0,IF(BZ$4&gt;=$F18,1,IF(VLOOKUP(BZ$4,CALENDARIO!$B:$C,2,0)=FALSE, BY18,(1/IF($D18=0,1,$D18))+BY18))))</f>
        <v>1</v>
      </c>
      <c r="CA18" s="283">
        <f>IF(IF(CA$4&lt;$E18,0,IF(CA$4&gt;=$F18,1,IF(VLOOKUP(CA$4,CALENDARIO!$B:$C,2,0)=FALSE, BZ18,(1/IF($D18=0,1,$D18))+BZ18)))&gt;1,100%,IF(CA$4&lt;$E18,0,IF(CA$4&gt;=$F18,1,IF(VLOOKUP(CA$4,CALENDARIO!$B:$C,2,0)=FALSE, BZ18,(1/IF($D18=0,1,$D18))+BZ18))))</f>
        <v>1</v>
      </c>
      <c r="CB18" s="283">
        <f>IF(IF(CB$4&lt;$E18,0,IF(CB$4&gt;=$F18,1,IF(VLOOKUP(CB$4,CALENDARIO!$B:$C,2,0)=FALSE, CA18,(1/IF($D18=0,1,$D18))+CA18)))&gt;1,100%,IF(CB$4&lt;$E18,0,IF(CB$4&gt;=$F18,1,IF(VLOOKUP(CB$4,CALENDARIO!$B:$C,2,0)=FALSE, CA18,(1/IF($D18=0,1,$D18))+CA18))))</f>
        <v>1</v>
      </c>
      <c r="CC18" s="283">
        <f>IF(IF(CC$4&lt;$E18,0,IF(CC$4&gt;=$F18,1,IF(VLOOKUP(CC$4,CALENDARIO!$B:$C,2,0)=FALSE, CB18,(1/IF($D18=0,1,$D18))+CB18)))&gt;1,100%,IF(CC$4&lt;$E18,0,IF(CC$4&gt;=$F18,1,IF(VLOOKUP(CC$4,CALENDARIO!$B:$C,2,0)=FALSE, CB18,(1/IF($D18=0,1,$D18))+CB18))))</f>
        <v>1</v>
      </c>
      <c r="CD18" s="283">
        <f>IF(IF(CD$4&lt;$E18,0,IF(CD$4&gt;=$F18,1,IF(VLOOKUP(CD$4,CALENDARIO!$B:$C,2,0)=FALSE, CC18,(1/IF($D18=0,1,$D18))+CC18)))&gt;1,100%,IF(CD$4&lt;$E18,0,IF(CD$4&gt;=$F18,1,IF(VLOOKUP(CD$4,CALENDARIO!$B:$C,2,0)=FALSE, CC18,(1/IF($D18=0,1,$D18))+CC18))))</f>
        <v>1</v>
      </c>
      <c r="CE18" s="283">
        <f>IF(IF(CE$4&lt;$E18,0,IF(CE$4&gt;=$F18,1,IF(VLOOKUP(CE$4,CALENDARIO!$B:$C,2,0)=FALSE, CD18,(1/IF($D18=0,1,$D18))+CD18)))&gt;1,100%,IF(CE$4&lt;$E18,0,IF(CE$4&gt;=$F18,1,IF(VLOOKUP(CE$4,CALENDARIO!$B:$C,2,0)=FALSE, CD18,(1/IF($D18=0,1,$D18))+CD18))))</f>
        <v>1</v>
      </c>
      <c r="CF18" s="283">
        <f>IF(IF(CF$4&lt;$E18,0,IF(CF$4&gt;=$F18,1,IF(VLOOKUP(CF$4,CALENDARIO!$B:$C,2,0)=FALSE, CE18,(1/IF($D18=0,1,$D18))+CE18)))&gt;1,100%,IF(CF$4&lt;$E18,0,IF(CF$4&gt;=$F18,1,IF(VLOOKUP(CF$4,CALENDARIO!$B:$C,2,0)=FALSE, CE18,(1/IF($D18=0,1,$D18))+CE18))))</f>
        <v>1</v>
      </c>
      <c r="CG18" s="283">
        <f>IF(IF(CG$4&lt;$E18,0,IF(CG$4&gt;=$F18,1,IF(VLOOKUP(CG$4,CALENDARIO!$B:$C,2,0)=FALSE, CF18,(1/IF($D18=0,1,$D18))+CF18)))&gt;1,100%,IF(CG$4&lt;$E18,0,IF(CG$4&gt;=$F18,1,IF(VLOOKUP(CG$4,CALENDARIO!$B:$C,2,0)=FALSE, CF18,(1/IF($D18=0,1,$D18))+CF18))))</f>
        <v>1</v>
      </c>
      <c r="CH18" s="283">
        <f>IF(IF(CH$4&lt;$E18,0,IF(CH$4&gt;=$F18,1,IF(VLOOKUP(CH$4,CALENDARIO!$B:$C,2,0)=FALSE, CG18,(1/IF($D18=0,1,$D18))+CG18)))&gt;1,100%,IF(CH$4&lt;$E18,0,IF(CH$4&gt;=$F18,1,IF(VLOOKUP(CH$4,CALENDARIO!$B:$C,2,0)=FALSE, CG18,(1/IF($D18=0,1,$D18))+CG18))))</f>
        <v>1</v>
      </c>
      <c r="CI18" s="283">
        <f>IF(IF(CI$4&lt;$E18,0,IF(CI$4&gt;=$F18,1,IF(VLOOKUP(CI$4,CALENDARIO!$B:$C,2,0)=FALSE, CH18,(1/IF($D18=0,1,$D18))+CH18)))&gt;1,100%,IF(CI$4&lt;$E18,0,IF(CI$4&gt;=$F18,1,IF(VLOOKUP(CI$4,CALENDARIO!$B:$C,2,0)=FALSE, CH18,(1/IF($D18=0,1,$D18))+CH18))))</f>
        <v>1</v>
      </c>
      <c r="CJ18" s="283">
        <f>IF(IF(CJ$4&lt;$E18,0,IF(CJ$4&gt;=$F18,1,IF(VLOOKUP(CJ$4,CALENDARIO!$B:$C,2,0)=FALSE, CI18,(1/IF($D18=0,1,$D18))+CI18)))&gt;1,100%,IF(CJ$4&lt;$E18,0,IF(CJ$4&gt;=$F18,1,IF(VLOOKUP(CJ$4,CALENDARIO!$B:$C,2,0)=FALSE, CI18,(1/IF($D18=0,1,$D18))+CI18))))</f>
        <v>1</v>
      </c>
      <c r="CK18" s="283">
        <f>IF(IF(CK$4&lt;$E18,0,IF(CK$4&gt;=$F18,1,IF(VLOOKUP(CK$4,CALENDARIO!$B:$C,2,0)=FALSE, CJ18,(1/IF($D18=0,1,$D18))+CJ18)))&gt;1,100%,IF(CK$4&lt;$E18,0,IF(CK$4&gt;=$F18,1,IF(VLOOKUP(CK$4,CALENDARIO!$B:$C,2,0)=FALSE, CJ18,(1/IF($D18=0,1,$D18))+CJ18))))</f>
        <v>1</v>
      </c>
      <c r="CL18" s="283">
        <f>IF(IF(CL$4&lt;$E18,0,IF(CL$4&gt;=$F18,1,IF(VLOOKUP(CL$4,CALENDARIO!$B:$C,2,0)=FALSE, CK18,(1/IF($D18=0,1,$D18))+CK18)))&gt;1,100%,IF(CL$4&lt;$E18,0,IF(CL$4&gt;=$F18,1,IF(VLOOKUP(CL$4,CALENDARIO!$B:$C,2,0)=FALSE, CK18,(1/IF($D18=0,1,$D18))+CK18))))</f>
        <v>1</v>
      </c>
      <c r="CM18" s="283">
        <f>IF(IF(CM$4&lt;$E18,0,IF(CM$4&gt;=$F18,1,IF(VLOOKUP(CM$4,CALENDARIO!$B:$C,2,0)=FALSE, CL18,(1/IF($D18=0,1,$D18))+CL18)))&gt;1,100%,IF(CM$4&lt;$E18,0,IF(CM$4&gt;=$F18,1,IF(VLOOKUP(CM$4,CALENDARIO!$B:$C,2,0)=FALSE, CL18,(1/IF($D18=0,1,$D18))+CL18))))</f>
        <v>1</v>
      </c>
      <c r="CN18" s="283">
        <f>IF(IF(CN$4&lt;$E18,0,IF(CN$4&gt;=$F18,1,IF(VLOOKUP(CN$4,CALENDARIO!$B:$C,2,0)=FALSE, CM18,(1/IF($D18=0,1,$D18))+CM18)))&gt;1,100%,IF(CN$4&lt;$E18,0,IF(CN$4&gt;=$F18,1,IF(VLOOKUP(CN$4,CALENDARIO!$B:$C,2,0)=FALSE, CM18,(1/IF($D18=0,1,$D18))+CM18))))</f>
        <v>1</v>
      </c>
      <c r="CO18" s="283">
        <f>IF(IF(CO$4&lt;$E18,0,IF(CO$4&gt;=$F18,1,IF(VLOOKUP(CO$4,CALENDARIO!$B:$C,2,0)=FALSE, CN18,(1/IF($D18=0,1,$D18))+CN18)))&gt;1,100%,IF(CO$4&lt;$E18,0,IF(CO$4&gt;=$F18,1,IF(VLOOKUP(CO$4,CALENDARIO!$B:$C,2,0)=FALSE, CN18,(1/IF($D18=0,1,$D18))+CN18))))</f>
        <v>1</v>
      </c>
      <c r="CP18" s="283">
        <f>IF(IF(CP$4&lt;$E18,0,IF(CP$4&gt;=$F18,1,IF(VLOOKUP(CP$4,CALENDARIO!$B:$C,2,0)=FALSE, CO18,(1/IF($D18=0,1,$D18))+CO18)))&gt;1,100%,IF(CP$4&lt;$E18,0,IF(CP$4&gt;=$F18,1,IF(VLOOKUP(CP$4,CALENDARIO!$B:$C,2,0)=FALSE, CO18,(1/IF($D18=0,1,$D18))+CO18))))</f>
        <v>1</v>
      </c>
      <c r="CQ18" s="283">
        <f>IF(IF(CQ$4&lt;$E18,0,IF(CQ$4&gt;=$F18,1,IF(VLOOKUP(CQ$4,CALENDARIO!$B:$C,2,0)=FALSE, CP18,(1/IF($D18=0,1,$D18))+CP18)))&gt;1,100%,IF(CQ$4&lt;$E18,0,IF(CQ$4&gt;=$F18,1,IF(VLOOKUP(CQ$4,CALENDARIO!$B:$C,2,0)=FALSE, CP18,(1/IF($D18=0,1,$D18))+CP18))))</f>
        <v>1</v>
      </c>
      <c r="CR18" s="283">
        <f>IF(IF(CR$4&lt;$E18,0,IF(CR$4&gt;=$F18,1,IF(VLOOKUP(CR$4,CALENDARIO!$B:$C,2,0)=FALSE, CQ18,(1/IF($D18=0,1,$D18))+CQ18)))&gt;1,100%,IF(CR$4&lt;$E18,0,IF(CR$4&gt;=$F18,1,IF(VLOOKUP(CR$4,CALENDARIO!$B:$C,2,0)=FALSE, CQ18,(1/IF($D18=0,1,$D18))+CQ18))))</f>
        <v>1</v>
      </c>
      <c r="CS18" s="283">
        <f>IF(IF(CS$4&lt;$E18,0,IF(CS$4&gt;=$F18,1,IF(VLOOKUP(CS$4,CALENDARIO!$B:$C,2,0)=FALSE, CR18,(1/IF($D18=0,1,$D18))+CR18)))&gt;1,100%,IF(CS$4&lt;$E18,0,IF(CS$4&gt;=$F18,1,IF(VLOOKUP(CS$4,CALENDARIO!$B:$C,2,0)=FALSE, CR18,(1/IF($D18=0,1,$D18))+CR18))))</f>
        <v>1</v>
      </c>
      <c r="CT18" s="283">
        <f>IF(IF(CT$4&lt;$E18,0,IF(CT$4&gt;=$F18,1,IF(VLOOKUP(CT$4,CALENDARIO!$B:$C,2,0)=FALSE, CS18,(1/IF($D18=0,1,$D18))+CS18)))&gt;1,100%,IF(CT$4&lt;$E18,0,IF(CT$4&gt;=$F18,1,IF(VLOOKUP(CT$4,CALENDARIO!$B:$C,2,0)=FALSE, CS18,(1/IF($D18=0,1,$D18))+CS18))))</f>
        <v>1</v>
      </c>
      <c r="CU18" s="283">
        <f>IF(IF(CU$4&lt;$E18,0,IF(CU$4&gt;=$F18,1,IF(VLOOKUP(CU$4,CALENDARIO!$B:$C,2,0)=FALSE, CT18,(1/IF($D18=0,1,$D18))+CT18)))&gt;1,100%,IF(CU$4&lt;$E18,0,IF(CU$4&gt;=$F18,1,IF(VLOOKUP(CU$4,CALENDARIO!$B:$C,2,0)=FALSE, CT18,(1/IF($D18=0,1,$D18))+CT18))))</f>
        <v>1</v>
      </c>
      <c r="CV18" s="283">
        <f>IF(IF(CV$4&lt;$E18,0,IF(CV$4&gt;=$F18,1,IF(VLOOKUP(CV$4,CALENDARIO!$B:$C,2,0)=FALSE, CU18,(1/IF($D18=0,1,$D18))+CU18)))&gt;1,100%,IF(CV$4&lt;$E18,0,IF(CV$4&gt;=$F18,1,IF(VLOOKUP(CV$4,CALENDARIO!$B:$C,2,0)=FALSE, CU18,(1/IF($D18=0,1,$D18))+CU18))))</f>
        <v>1</v>
      </c>
      <c r="CW18" s="283">
        <f>IF(IF(CW$4&lt;$E18,0,IF(CW$4&gt;=$F18,1,IF(VLOOKUP(CW$4,CALENDARIO!$B:$C,2,0)=FALSE, CV18,(1/IF($D18=0,1,$D18))+CV18)))&gt;1,100%,IF(CW$4&lt;$E18,0,IF(CW$4&gt;=$F18,1,IF(VLOOKUP(CW$4,CALENDARIO!$B:$C,2,0)=FALSE, CV18,(1/IF($D18=0,1,$D18))+CV18))))</f>
        <v>1</v>
      </c>
      <c r="CX18" s="283">
        <f>IF(IF(CX$4&lt;$E18,0,IF(CX$4&gt;=$F18,1,IF(VLOOKUP(CX$4,CALENDARIO!$B:$C,2,0)=FALSE, CW18,(1/IF($D18=0,1,$D18))+CW18)))&gt;1,100%,IF(CX$4&lt;$E18,0,IF(CX$4&gt;=$F18,1,IF(VLOOKUP(CX$4,CALENDARIO!$B:$C,2,0)=FALSE, CW18,(1/IF($D18=0,1,$D18))+CW18))))</f>
        <v>1</v>
      </c>
      <c r="CY18" s="283">
        <f>IF(IF(CY$4&lt;$E18,0,IF(CY$4&gt;=$F18,1,IF(VLOOKUP(CY$4,CALENDARIO!$B:$C,2,0)=FALSE, CX18,(1/IF($D18=0,1,$D18))+CX18)))&gt;1,100%,IF(CY$4&lt;$E18,0,IF(CY$4&gt;=$F18,1,IF(VLOOKUP(CY$4,CALENDARIO!$B:$C,2,0)=FALSE, CX18,(1/IF($D18=0,1,$D18))+CX18))))</f>
        <v>1</v>
      </c>
      <c r="CZ18" s="283">
        <f>IF(IF(CZ$4&lt;$E18,0,IF(CZ$4&gt;=$F18,1,IF(VLOOKUP(CZ$4,CALENDARIO!$B:$C,2,0)=FALSE, CY18,(1/IF($D18=0,1,$D18))+CY18)))&gt;1,100%,IF(CZ$4&lt;$E18,0,IF(CZ$4&gt;=$F18,1,IF(VLOOKUP(CZ$4,CALENDARIO!$B:$C,2,0)=FALSE, CY18,(1/IF($D18=0,1,$D18))+CY18))))</f>
        <v>1</v>
      </c>
      <c r="DA18" s="283">
        <f>IF(IF(DA$4&lt;$E18,0,IF(DA$4&gt;=$F18,1,IF(VLOOKUP(DA$4,CALENDARIO!$B:$C,2,0)=FALSE, CZ18,(1/IF($D18=0,1,$D18))+CZ18)))&gt;1,100%,IF(DA$4&lt;$E18,0,IF(DA$4&gt;=$F18,1,IF(VLOOKUP(DA$4,CALENDARIO!$B:$C,2,0)=FALSE, CZ18,(1/IF($D18=0,1,$D18))+CZ18))))</f>
        <v>1</v>
      </c>
      <c r="DB18" s="283">
        <f>IF(IF(DB$4&lt;$E18,0,IF(DB$4&gt;=$F18,1,IF(VLOOKUP(DB$4,CALENDARIO!$B:$C,2,0)=FALSE, DA18,(1/IF($D18=0,1,$D18))+DA18)))&gt;1,100%,IF(DB$4&lt;$E18,0,IF(DB$4&gt;=$F18,1,IF(VLOOKUP(DB$4,CALENDARIO!$B:$C,2,0)=FALSE, DA18,(1/IF($D18=0,1,$D18))+DA18))))</f>
        <v>1</v>
      </c>
      <c r="DC18" s="283">
        <f>IF(IF(DC$4&lt;$E18,0,IF(DC$4&gt;=$F18,1,IF(VLOOKUP(DC$4,CALENDARIO!$B:$C,2,0)=FALSE, DB18,(1/IF($D18=0,1,$D18))+DB18)))&gt;1,100%,IF(DC$4&lt;$E18,0,IF(DC$4&gt;=$F18,1,IF(VLOOKUP(DC$4,CALENDARIO!$B:$C,2,0)=FALSE, DB18,(1/IF($D18=0,1,$D18))+DB18))))</f>
        <v>1</v>
      </c>
      <c r="DD18" s="283">
        <f>IF(IF(DD$4&lt;$E18,0,IF(DD$4&gt;=$F18,1,IF(VLOOKUP(DD$4,CALENDARIO!$B:$C,2,0)=FALSE, DC18,(1/IF($D18=0,1,$D18))+DC18)))&gt;1,100%,IF(DD$4&lt;$E18,0,IF(DD$4&gt;=$F18,1,IF(VLOOKUP(DD$4,CALENDARIO!$B:$C,2,0)=FALSE, DC18,(1/IF($D18=0,1,$D18))+DC18))))</f>
        <v>1</v>
      </c>
      <c r="DE18" s="283">
        <f>IF(IF(DE$4&lt;$E18,0,IF(DE$4&gt;=$F18,1,IF(VLOOKUP(DE$4,CALENDARIO!$B:$C,2,0)=FALSE, DD18,(1/IF($D18=0,1,$D18))+DD18)))&gt;1,100%,IF(DE$4&lt;$E18,0,IF(DE$4&gt;=$F18,1,IF(VLOOKUP(DE$4,CALENDARIO!$B:$C,2,0)=FALSE, DD18,(1/IF($D18=0,1,$D18))+DD18))))</f>
        <v>1</v>
      </c>
      <c r="DF18" s="283">
        <f>IF(IF(DF$4&lt;$E18,0,IF(DF$4&gt;=$F18,1,IF(VLOOKUP(DF$4,CALENDARIO!$B:$C,2,0)=FALSE, DE18,(1/IF($D18=0,1,$D18))+DE18)))&gt;1,100%,IF(DF$4&lt;$E18,0,IF(DF$4&gt;=$F18,1,IF(VLOOKUP(DF$4,CALENDARIO!$B:$C,2,0)=FALSE, DE18,(1/IF($D18=0,1,$D18))+DE18))))</f>
        <v>1</v>
      </c>
      <c r="DG18" s="283">
        <f>IF(IF(DG$4&lt;$E18,0,IF(DG$4&gt;=$F18,1,IF(VLOOKUP(DG$4,CALENDARIO!$B:$C,2,0)=FALSE, DF18,(1/IF($D18=0,1,$D18))+DF18)))&gt;1,100%,IF(DG$4&lt;$E18,0,IF(DG$4&gt;=$F18,1,IF(VLOOKUP(DG$4,CALENDARIO!$B:$C,2,0)=FALSE, DF18,(1/IF($D18=0,1,$D18))+DF18))))</f>
        <v>1</v>
      </c>
      <c r="DH18" s="283">
        <f>IF(IF(DH$4&lt;$E18,0,IF(DH$4&gt;=$F18,1,IF(VLOOKUP(DH$4,CALENDARIO!$B:$C,2,0)=FALSE, DG18,(1/IF($D18=0,1,$D18))+DG18)))&gt;1,100%,IF(DH$4&lt;$E18,0,IF(DH$4&gt;=$F18,1,IF(VLOOKUP(DH$4,CALENDARIO!$B:$C,2,0)=FALSE, DG18,(1/IF($D18=0,1,$D18))+DG18))))</f>
        <v>1</v>
      </c>
      <c r="DI18" s="283">
        <f>IF(IF(DI$4&lt;$E18,0,IF(DI$4&gt;=$F18,1,IF(VLOOKUP(DI$4,CALENDARIO!$B:$C,2,0)=FALSE, DH18,(1/IF($D18=0,1,$D18))+DH18)))&gt;1,100%,IF(DI$4&lt;$E18,0,IF(DI$4&gt;=$F18,1,IF(VLOOKUP(DI$4,CALENDARIO!$B:$C,2,0)=FALSE, DH18,(1/IF($D18=0,1,$D18))+DH18))))</f>
        <v>1</v>
      </c>
      <c r="DJ18" s="283">
        <f>IF(IF(DJ$4&lt;$E18,0,IF(DJ$4&gt;=$F18,1,IF(VLOOKUP(DJ$4,CALENDARIO!$B:$C,2,0)=FALSE, DI18,(1/IF($D18=0,1,$D18))+DI18)))&gt;1,100%,IF(DJ$4&lt;$E18,0,IF(DJ$4&gt;=$F18,1,IF(VLOOKUP(DJ$4,CALENDARIO!$B:$C,2,0)=FALSE, DI18,(1/IF($D18=0,1,$D18))+DI18))))</f>
        <v>1</v>
      </c>
      <c r="DK18" s="283">
        <f>IF(IF(DK$4&lt;$E18,0,IF(DK$4&gt;=$F18,1,IF(VLOOKUP(DK$4,CALENDARIO!$B:$C,2,0)=FALSE, DJ18,(1/IF($D18=0,1,$D18))+DJ18)))&gt;1,100%,IF(DK$4&lt;$E18,0,IF(DK$4&gt;=$F18,1,IF(VLOOKUP(DK$4,CALENDARIO!$B:$C,2,0)=FALSE, DJ18,(1/IF($D18=0,1,$D18))+DJ18))))</f>
        <v>1</v>
      </c>
      <c r="DL18" s="283">
        <f>IF(IF(DL$4&lt;$E18,0,IF(DL$4&gt;=$F18,1,IF(VLOOKUP(DL$4,CALENDARIO!$B:$C,2,0)=FALSE, DK18,(1/IF($D18=0,1,$D18))+DK18)))&gt;1,100%,IF(DL$4&lt;$E18,0,IF(DL$4&gt;=$F18,1,IF(VLOOKUP(DL$4,CALENDARIO!$B:$C,2,0)=FALSE, DK18,(1/IF($D18=0,1,$D18))+DK18))))</f>
        <v>1</v>
      </c>
      <c r="DM18" s="283">
        <f>IF(IF(DM$4&lt;$E18,0,IF(DM$4&gt;=$F18,1,IF(VLOOKUP(DM$4,CALENDARIO!$B:$C,2,0)=FALSE, DL18,(1/IF($D18=0,1,$D18))+DL18)))&gt;1,100%,IF(DM$4&lt;$E18,0,IF(DM$4&gt;=$F18,1,IF(VLOOKUP(DM$4,CALENDARIO!$B:$C,2,0)=FALSE, DL18,(1/IF($D18=0,1,$D18))+DL18))))</f>
        <v>1</v>
      </c>
      <c r="DN18" s="283">
        <f>IF(IF(DN$4&lt;$E18,0,IF(DN$4&gt;=$F18,1,IF(VLOOKUP(DN$4,CALENDARIO!$B:$C,2,0)=FALSE, DM18,(1/IF($D18=0,1,$D18))+DM18)))&gt;1,100%,IF(DN$4&lt;$E18,0,IF(DN$4&gt;=$F18,1,IF(VLOOKUP(DN$4,CALENDARIO!$B:$C,2,0)=FALSE, DM18,(1/IF($D18=0,1,$D18))+DM18))))</f>
        <v>1</v>
      </c>
      <c r="DO18" s="283">
        <f>IF(IF(DO$4&lt;$E18,0,IF(DO$4&gt;=$F18,1,IF(VLOOKUP(DO$4,CALENDARIO!$B:$C,2,0)=FALSE, DN18,(1/IF($D18=0,1,$D18))+DN18)))&gt;1,100%,IF(DO$4&lt;$E18,0,IF(DO$4&gt;=$F18,1,IF(VLOOKUP(DO$4,CALENDARIO!$B:$C,2,0)=FALSE, DN18,(1/IF($D18=0,1,$D18))+DN18))))</f>
        <v>1</v>
      </c>
      <c r="DP18" s="283">
        <f>IF(IF(DP$4&lt;$E18,0,IF(DP$4&gt;=$F18,1,IF(VLOOKUP(DP$4,CALENDARIO!$B:$C,2,0)=FALSE, DO18,(1/IF($D18=0,1,$D18))+DO18)))&gt;1,100%,IF(DP$4&lt;$E18,0,IF(DP$4&gt;=$F18,1,IF(VLOOKUP(DP$4,CALENDARIO!$B:$C,2,0)=FALSE, DO18,(1/IF($D18=0,1,$D18))+DO18))))</f>
        <v>1</v>
      </c>
      <c r="DQ18" s="283">
        <f>IF(IF(DQ$4&lt;$E18,0,IF(DQ$4&gt;=$F18,1,IF(VLOOKUP(DQ$4,CALENDARIO!$B:$C,2,0)=FALSE, DP18,(1/IF($D18=0,1,$D18))+DP18)))&gt;1,100%,IF(DQ$4&lt;$E18,0,IF(DQ$4&gt;=$F18,1,IF(VLOOKUP(DQ$4,CALENDARIO!$B:$C,2,0)=FALSE, DP18,(1/IF($D18=0,1,$D18))+DP18))))</f>
        <v>1</v>
      </c>
      <c r="DR18" s="283">
        <f>IF(IF(DR$4&lt;$E18,0,IF(DR$4&gt;=$F18,1,IF(VLOOKUP(DR$4,CALENDARIO!$B:$C,2,0)=FALSE, DQ18,(1/IF($D18=0,1,$D18))+DQ18)))&gt;1,100%,IF(DR$4&lt;$E18,0,IF(DR$4&gt;=$F18,1,IF(VLOOKUP(DR$4,CALENDARIO!$B:$C,2,0)=FALSE, DQ18,(1/IF($D18=0,1,$D18))+DQ18))))</f>
        <v>1</v>
      </c>
      <c r="DS18" s="283">
        <f>IF(IF(DS$4&lt;$E18,0,IF(DS$4&gt;=$F18,1,IF(VLOOKUP(DS$4,CALENDARIO!$B:$C,2,0)=FALSE, DR18,(1/IF($D18=0,1,$D18))+DR18)))&gt;1,100%,IF(DS$4&lt;$E18,0,IF(DS$4&gt;=$F18,1,IF(VLOOKUP(DS$4,CALENDARIO!$B:$C,2,0)=FALSE, DR18,(1/IF($D18=0,1,$D18))+DR18))))</f>
        <v>1</v>
      </c>
      <c r="DT18" s="283">
        <f>IF(IF(DT$4&lt;$E18,0,IF(DT$4&gt;=$F18,1,IF(VLOOKUP(DT$4,CALENDARIO!$B:$C,2,0)=FALSE, DS18,(1/IF($D18=0,1,$D18))+DS18)))&gt;1,100%,IF(DT$4&lt;$E18,0,IF(DT$4&gt;=$F18,1,IF(VLOOKUP(DT$4,CALENDARIO!$B:$C,2,0)=FALSE, DS18,(1/IF($D18=0,1,$D18))+DS18))))</f>
        <v>1</v>
      </c>
      <c r="DU18" s="283">
        <f>IF(IF(DU$4&lt;$E18,0,IF(DU$4&gt;=$F18,1,IF(VLOOKUP(DU$4,CALENDARIO!$B:$C,2,0)=FALSE, DT18,(1/IF($D18=0,1,$D18))+DT18)))&gt;1,100%,IF(DU$4&lt;$E18,0,IF(DU$4&gt;=$F18,1,IF(VLOOKUP(DU$4,CALENDARIO!$B:$C,2,0)=FALSE, DT18,(1/IF($D18=0,1,$D18))+DT18))))</f>
        <v>1</v>
      </c>
      <c r="DV18" s="283">
        <f>IF(IF(DV$4&lt;$E18,0,IF(DV$4&gt;=$F18,1,IF(VLOOKUP(DV$4,CALENDARIO!$B:$C,2,0)=FALSE, DU18,(1/IF($D18=0,1,$D18))+DU18)))&gt;1,100%,IF(DV$4&lt;$E18,0,IF(DV$4&gt;=$F18,1,IF(VLOOKUP(DV$4,CALENDARIO!$B:$C,2,0)=FALSE, DU18,(1/IF($D18=0,1,$D18))+DU18))))</f>
        <v>1</v>
      </c>
      <c r="DW18" s="283">
        <f>IF(IF(DW$4&lt;$E18,0,IF(DW$4&gt;=$F18,1,IF(VLOOKUP(DW$4,CALENDARIO!$B:$C,2,0)=FALSE, DV18,(1/IF($D18=0,1,$D18))+DV18)))&gt;1,100%,IF(DW$4&lt;$E18,0,IF(DW$4&gt;=$F18,1,IF(VLOOKUP(DW$4,CALENDARIO!$B:$C,2,0)=FALSE, DV18,(1/IF($D18=0,1,$D18))+DV18))))</f>
        <v>1</v>
      </c>
      <c r="DX18" s="283">
        <f>IF(IF(DX$4&lt;$E18,0,IF(DX$4&gt;=$F18,1,IF(VLOOKUP(DX$4,CALENDARIO!$B:$C,2,0)=FALSE, DW18,(1/IF($D18=0,1,$D18))+DW18)))&gt;1,100%,IF(DX$4&lt;$E18,0,IF(DX$4&gt;=$F18,1,IF(VLOOKUP(DX$4,CALENDARIO!$B:$C,2,0)=FALSE, DW18,(1/IF($D18=0,1,$D18))+DW18))))</f>
        <v>1</v>
      </c>
      <c r="DY18" s="283">
        <f>IF(IF(DY$4&lt;$E18,0,IF(DY$4&gt;=$F18,1,IF(VLOOKUP(DY$4,CALENDARIO!$B:$C,2,0)=FALSE, DX18,(1/IF($D18=0,1,$D18))+DX18)))&gt;1,100%,IF(DY$4&lt;$E18,0,IF(DY$4&gt;=$F18,1,IF(VLOOKUP(DY$4,CALENDARIO!$B:$C,2,0)=FALSE, DX18,(1/IF($D18=0,1,$D18))+DX18))))</f>
        <v>1</v>
      </c>
      <c r="DZ18" s="283">
        <f>IF(IF(DZ$4&lt;$E18,0,IF(DZ$4&gt;=$F18,1,IF(VLOOKUP(DZ$4,CALENDARIO!$B:$C,2,0)=FALSE, DY18,(1/IF($D18=0,1,$D18))+DY18)))&gt;1,100%,IF(DZ$4&lt;$E18,0,IF(DZ$4&gt;=$F18,1,IF(VLOOKUP(DZ$4,CALENDARIO!$B:$C,2,0)=FALSE, DY18,(1/IF($D18=0,1,$D18))+DY18))))</f>
        <v>1</v>
      </c>
      <c r="EA18" s="283">
        <f>IF(IF(EA$4&lt;$E18,0,IF(EA$4&gt;=$F18,1,IF(VLOOKUP(EA$4,CALENDARIO!$B:$C,2,0)=FALSE, DZ18,(1/IF($D18=0,1,$D18))+DZ18)))&gt;1,100%,IF(EA$4&lt;$E18,0,IF(EA$4&gt;=$F18,1,IF(VLOOKUP(EA$4,CALENDARIO!$B:$C,2,0)=FALSE, DZ18,(1/IF($D18=0,1,$D18))+DZ18))))</f>
        <v>1</v>
      </c>
      <c r="EB18" s="283">
        <f>IF(IF(EB$4&lt;$E18,0,IF(EB$4&gt;=$F18,1,IF(VLOOKUP(EB$4,CALENDARIO!$B:$C,2,0)=FALSE, EA18,(1/IF($D18=0,1,$D18))+EA18)))&gt;1,100%,IF(EB$4&lt;$E18,0,IF(EB$4&gt;=$F18,1,IF(VLOOKUP(EB$4,CALENDARIO!$B:$C,2,0)=FALSE, EA18,(1/IF($D18=0,1,$D18))+EA18))))</f>
        <v>1</v>
      </c>
      <c r="EC18" s="283">
        <f>IF(IF(EC$4&lt;$E18,0,IF(EC$4&gt;=$F18,1,IF(VLOOKUP(EC$4,CALENDARIO!$B:$C,2,0)=FALSE, EB18,(1/IF($D18=0,1,$D18))+EB18)))&gt;1,100%,IF(EC$4&lt;$E18,0,IF(EC$4&gt;=$F18,1,IF(VLOOKUP(EC$4,CALENDARIO!$B:$C,2,0)=FALSE, EB18,(1/IF($D18=0,1,$D18))+EB18))))</f>
        <v>1</v>
      </c>
      <c r="ED18" s="283">
        <f>IF(IF(ED$4&lt;$E18,0,IF(ED$4&gt;=$F18,1,IF(VLOOKUP(ED$4,CALENDARIO!$B:$C,2,0)=FALSE, EC18,(1/IF($D18=0,1,$D18))+EC18)))&gt;1,100%,IF(ED$4&lt;$E18,0,IF(ED$4&gt;=$F18,1,IF(VLOOKUP(ED$4,CALENDARIO!$B:$C,2,0)=FALSE, EC18,(1/IF($D18=0,1,$D18))+EC18))))</f>
        <v>1</v>
      </c>
      <c r="EE18" s="283">
        <f>IF(IF(EE$4&lt;$E18,0,IF(EE$4&gt;=$F18,1,IF(VLOOKUP(EE$4,CALENDARIO!$B:$C,2,0)=FALSE, ED18,(1/IF($D18=0,1,$D18))+ED18)))&gt;1,100%,IF(EE$4&lt;$E18,0,IF(EE$4&gt;=$F18,1,IF(VLOOKUP(EE$4,CALENDARIO!$B:$C,2,0)=FALSE, ED18,(1/IF($D18=0,1,$D18))+ED18))))</f>
        <v>1</v>
      </c>
      <c r="EF18" s="283">
        <f>IF(IF(EF$4&lt;$E18,0,IF(EF$4&gt;=$F18,1,IF(VLOOKUP(EF$4,CALENDARIO!$B:$C,2,0)=FALSE, EE18,(1/IF($D18=0,1,$D18))+EE18)))&gt;1,100%,IF(EF$4&lt;$E18,0,IF(EF$4&gt;=$F18,1,IF(VLOOKUP(EF$4,CALENDARIO!$B:$C,2,0)=FALSE, EE18,(1/IF($D18=0,1,$D18))+EE18))))</f>
        <v>1</v>
      </c>
      <c r="EG18" s="283">
        <f>IF(IF(EG$4&lt;$E18,0,IF(EG$4&gt;=$F18,1,IF(VLOOKUP(EG$4,CALENDARIO!$B:$C,2,0)=FALSE, EF18,(1/IF($D18=0,1,$D18))+EF18)))&gt;1,100%,IF(EG$4&lt;$E18,0,IF(EG$4&gt;=$F18,1,IF(VLOOKUP(EG$4,CALENDARIO!$B:$C,2,0)=FALSE, EF18,(1/IF($D18=0,1,$D18))+EF18))))</f>
        <v>1</v>
      </c>
      <c r="EH18" s="283">
        <f>IF(IF(EH$4&lt;$E18,0,IF(EH$4&gt;=$F18,1,IF(VLOOKUP(EH$4,CALENDARIO!$B:$C,2,0)=FALSE, EG18,(1/IF($D18=0,1,$D18))+EG18)))&gt;1,100%,IF(EH$4&lt;$E18,0,IF(EH$4&gt;=$F18,1,IF(VLOOKUP(EH$4,CALENDARIO!$B:$C,2,0)=FALSE, EG18,(1/IF($D18=0,1,$D18))+EG18))))</f>
        <v>1</v>
      </c>
      <c r="EI18" s="283">
        <f>IF(IF(EI$4&lt;$E18,0,IF(EI$4&gt;=$F18,1,IF(VLOOKUP(EI$4,CALENDARIO!$B:$C,2,0)=FALSE, EH18,(1/IF($D18=0,1,$D18))+EH18)))&gt;1,100%,IF(EI$4&lt;$E18,0,IF(EI$4&gt;=$F18,1,IF(VLOOKUP(EI$4,CALENDARIO!$B:$C,2,0)=FALSE, EH18,(1/IF($D18=0,1,$D18))+EH18))))</f>
        <v>1</v>
      </c>
      <c r="EJ18" s="283">
        <f>IF(IF(EJ$4&lt;$E18,0,IF(EJ$4&gt;=$F18,1,IF(VLOOKUP(EJ$4,CALENDARIO!$B:$C,2,0)=FALSE, EI18,(1/IF($D18=0,1,$D18))+EI18)))&gt;1,100%,IF(EJ$4&lt;$E18,0,IF(EJ$4&gt;=$F18,1,IF(VLOOKUP(EJ$4,CALENDARIO!$B:$C,2,0)=FALSE, EI18,(1/IF($D18=0,1,$D18))+EI18))))</f>
        <v>1</v>
      </c>
      <c r="EK18" s="283">
        <f>IF(IF(EK$4&lt;$E18,0,IF(EK$4&gt;=$F18,1,IF(VLOOKUP(EK$4,CALENDARIO!$B:$C,2,0)=FALSE, EJ18,(1/IF($D18=0,1,$D18))+EJ18)))&gt;1,100%,IF(EK$4&lt;$E18,0,IF(EK$4&gt;=$F18,1,IF(VLOOKUP(EK$4,CALENDARIO!$B:$C,2,0)=FALSE, EJ18,(1/IF($D18=0,1,$D18))+EJ18))))</f>
        <v>1</v>
      </c>
      <c r="EL18" s="283">
        <f>IF(IF(EL$4&lt;$E18,0,IF(EL$4&gt;=$F18,1,IF(VLOOKUP(EL$4,CALENDARIO!$B:$C,2,0)=FALSE, EK18,(1/IF($D18=0,1,$D18))+EK18)))&gt;1,100%,IF(EL$4&lt;$E18,0,IF(EL$4&gt;=$F18,1,IF(VLOOKUP(EL$4,CALENDARIO!$B:$C,2,0)=FALSE, EK18,(1/IF($D18=0,1,$D18))+EK18))))</f>
        <v>1</v>
      </c>
      <c r="EM18" s="283">
        <f>IF(IF(EM$4&lt;$E18,0,IF(EM$4&gt;=$F18,1,IF(VLOOKUP(EM$4,CALENDARIO!$B:$C,2,0)=FALSE, EL18,(1/IF($D18=0,1,$D18))+EL18)))&gt;1,100%,IF(EM$4&lt;$E18,0,IF(EM$4&gt;=$F18,1,IF(VLOOKUP(EM$4,CALENDARIO!$B:$C,2,0)=FALSE, EL18,(1/IF($D18=0,1,$D18))+EL18))))</f>
        <v>1</v>
      </c>
      <c r="EN18" s="283">
        <f>IF(IF(EN$4&lt;$E18,0,IF(EN$4&gt;=$F18,1,IF(VLOOKUP(EN$4,CALENDARIO!$B:$C,2,0)=FALSE, EM18,(1/IF($D18=0,1,$D18))+EM18)))&gt;1,100%,IF(EN$4&lt;$E18,0,IF(EN$4&gt;=$F18,1,IF(VLOOKUP(EN$4,CALENDARIO!$B:$C,2,0)=FALSE, EM18,(1/IF($D18=0,1,$D18))+EM18))))</f>
        <v>1</v>
      </c>
      <c r="EO18" s="283">
        <f>IF(IF(EO$4&lt;$E18,0,IF(EO$4&gt;=$F18,1,IF(VLOOKUP(EO$4,CALENDARIO!$B:$C,2,0)=FALSE, EN18,(1/IF($D18=0,1,$D18))+EN18)))&gt;1,100%,IF(EO$4&lt;$E18,0,IF(EO$4&gt;=$F18,1,IF(VLOOKUP(EO$4,CALENDARIO!$B:$C,2,0)=FALSE, EN18,(1/IF($D18=0,1,$D18))+EN18))))</f>
        <v>1</v>
      </c>
      <c r="EP18" s="283">
        <f>IF(IF(EP$4&lt;$E18,0,IF(EP$4&gt;=$F18,1,IF(VLOOKUP(EP$4,CALENDARIO!$B:$C,2,0)=FALSE, EO18,(1/IF($D18=0,1,$D18))+EO18)))&gt;1,100%,IF(EP$4&lt;$E18,0,IF(EP$4&gt;=$F18,1,IF(VLOOKUP(EP$4,CALENDARIO!$B:$C,2,0)=FALSE, EO18,(1/IF($D18=0,1,$D18))+EO18))))</f>
        <v>1</v>
      </c>
      <c r="EQ18" s="283">
        <f>IF(IF(EQ$4&lt;$E18,0,IF(EQ$4&gt;=$F18,1,IF(VLOOKUP(EQ$4,CALENDARIO!$B:$C,2,0)=FALSE, EP18,(1/IF($D18=0,1,$D18))+EP18)))&gt;1,100%,IF(EQ$4&lt;$E18,0,IF(EQ$4&gt;=$F18,1,IF(VLOOKUP(EQ$4,CALENDARIO!$B:$C,2,0)=FALSE, EP18,(1/IF($D18=0,1,$D18))+EP18))))</f>
        <v>1</v>
      </c>
      <c r="ER18" s="283">
        <f>IF(IF(ER$4&lt;$E18,0,IF(ER$4&gt;=$F18,1,IF(VLOOKUP(ER$4,CALENDARIO!$B:$C,2,0)=FALSE, EQ18,(1/IF($D18=0,1,$D18))+EQ18)))&gt;1,100%,IF(ER$4&lt;$E18,0,IF(ER$4&gt;=$F18,1,IF(VLOOKUP(ER$4,CALENDARIO!$B:$C,2,0)=FALSE, EQ18,(1/IF($D18=0,1,$D18))+EQ18))))</f>
        <v>1</v>
      </c>
      <c r="ES18" s="283">
        <f>IF(IF(ES$4&lt;$E18,0,IF(ES$4&gt;=$F18,1,IF(VLOOKUP(ES$4,CALENDARIO!$B:$C,2,0)=FALSE, ER18,(1/IF($D18=0,1,$D18))+ER18)))&gt;1,100%,IF(ES$4&lt;$E18,0,IF(ES$4&gt;=$F18,1,IF(VLOOKUP(ES$4,CALENDARIO!$B:$C,2,0)=FALSE, ER18,(1/IF($D18=0,1,$D18))+ER18))))</f>
        <v>1</v>
      </c>
      <c r="ET18" s="283">
        <f>IF(IF(ET$4&lt;$E18,0,IF(ET$4&gt;=$F18,1,IF(VLOOKUP(ET$4,CALENDARIO!$B:$C,2,0)=FALSE, ES18,(1/IF($D18=0,1,$D18))+ES18)))&gt;1,100%,IF(ET$4&lt;$E18,0,IF(ET$4&gt;=$F18,1,IF(VLOOKUP(ET$4,CALENDARIO!$B:$C,2,0)=FALSE, ES18,(1/IF($D18=0,1,$D18))+ES18))))</f>
        <v>1</v>
      </c>
      <c r="EU18" s="283">
        <f>IF(IF(EU$4&lt;$E18,0,IF(EU$4&gt;=$F18,1,IF(VLOOKUP(EU$4,CALENDARIO!$B:$C,2,0)=FALSE, ET18,(1/IF($D18=0,1,$D18))+ET18)))&gt;1,100%,IF(EU$4&lt;$E18,0,IF(EU$4&gt;=$F18,1,IF(VLOOKUP(EU$4,CALENDARIO!$B:$C,2,0)=FALSE, ET18,(1/IF($D18=0,1,$D18))+ET18))))</f>
        <v>1</v>
      </c>
      <c r="EV18" s="283">
        <f>IF(IF(EV$4&lt;$E18,0,IF(EV$4&gt;=$F18,1,IF(VLOOKUP(EV$4,CALENDARIO!$B:$C,2,0)=FALSE, EU18,(1/IF($D18=0,1,$D18))+EU18)))&gt;1,100%,IF(EV$4&lt;$E18,0,IF(EV$4&gt;=$F18,1,IF(VLOOKUP(EV$4,CALENDARIO!$B:$C,2,0)=FALSE, EU18,(1/IF($D18=0,1,$D18))+EU18))))</f>
        <v>1</v>
      </c>
      <c r="EW18" s="283">
        <f>IF(IF(EW$4&lt;$E18,0,IF(EW$4&gt;=$F18,1,IF(VLOOKUP(EW$4,CALENDARIO!$B:$C,2,0)=FALSE, EV18,(1/IF($D18=0,1,$D18))+EV18)))&gt;1,100%,IF(EW$4&lt;$E18,0,IF(EW$4&gt;=$F18,1,IF(VLOOKUP(EW$4,CALENDARIO!$B:$C,2,0)=FALSE, EV18,(1/IF($D18=0,1,$D18))+EV18))))</f>
        <v>1</v>
      </c>
      <c r="EX18" s="283">
        <f>IF(IF(EX$4&lt;$E18,0,IF(EX$4&gt;=$F18,1,IF(VLOOKUP(EX$4,CALENDARIO!$B:$C,2,0)=FALSE, EW18,(1/IF($D18=0,1,$D18))+EW18)))&gt;1,100%,IF(EX$4&lt;$E18,0,IF(EX$4&gt;=$F18,1,IF(VLOOKUP(EX$4,CALENDARIO!$B:$C,2,0)=FALSE, EW18,(1/IF($D18=0,1,$D18))+EW18))))</f>
        <v>1</v>
      </c>
      <c r="EY18" s="283">
        <f>IF(IF(EY$4&lt;$E18,0,IF(EY$4&gt;=$F18,1,IF(VLOOKUP(EY$4,CALENDARIO!$B:$C,2,0)=FALSE, EX18,(1/IF($D18=0,1,$D18))+EX18)))&gt;1,100%,IF(EY$4&lt;$E18,0,IF(EY$4&gt;=$F18,1,IF(VLOOKUP(EY$4,CALENDARIO!$B:$C,2,0)=FALSE, EX18,(1/IF($D18=0,1,$D18))+EX18))))</f>
        <v>1</v>
      </c>
      <c r="EZ18" s="283">
        <f>IF(IF(EZ$4&lt;$E18,0,IF(EZ$4&gt;=$F18,1,IF(VLOOKUP(EZ$4,CALENDARIO!$B:$C,2,0)=FALSE, EY18,(1/IF($D18=0,1,$D18))+EY18)))&gt;1,100%,IF(EZ$4&lt;$E18,0,IF(EZ$4&gt;=$F18,1,IF(VLOOKUP(EZ$4,CALENDARIO!$B:$C,2,0)=FALSE, EY18,(1/IF($D18=0,1,$D18))+EY18))))</f>
        <v>1</v>
      </c>
      <c r="FA18" s="283">
        <f>IF(IF(FA$4&lt;$E18,0,IF(FA$4&gt;=$F18,1,IF(VLOOKUP(FA$4,CALENDARIO!$B:$C,2,0)=FALSE, EZ18,(1/IF($D18=0,1,$D18))+EZ18)))&gt;1,100%,IF(FA$4&lt;$E18,0,IF(FA$4&gt;=$F18,1,IF(VLOOKUP(FA$4,CALENDARIO!$B:$C,2,0)=FALSE, EZ18,(1/IF($D18=0,1,$D18))+EZ18))))</f>
        <v>1</v>
      </c>
      <c r="FB18" s="283">
        <f>IF(IF(FB$4&lt;$E18,0,IF(FB$4&gt;=$F18,1,IF(VLOOKUP(FB$4,CALENDARIO!$B:$C,2,0)=FALSE, FA18,(1/IF($D18=0,1,$D18))+FA18)))&gt;1,100%,IF(FB$4&lt;$E18,0,IF(FB$4&gt;=$F18,1,IF(VLOOKUP(FB$4,CALENDARIO!$B:$C,2,0)=FALSE, FA18,(1/IF($D18=0,1,$D18))+FA18))))</f>
        <v>1</v>
      </c>
    </row>
    <row r="19" spans="1:158" x14ac:dyDescent="0.3">
      <c r="A19" s="255"/>
      <c r="B19" s="276" t="s">
        <v>100</v>
      </c>
      <c r="C19" s="256"/>
      <c r="D19" s="292"/>
      <c r="E19" s="255"/>
      <c r="F19" s="255"/>
      <c r="G19" s="304" t="s">
        <v>93</v>
      </c>
      <c r="H19" s="255"/>
      <c r="I19" s="255"/>
      <c r="J19" s="257"/>
      <c r="K19" s="255"/>
      <c r="L19" s="133" t="str">
        <f>IFERROR(MATCH(SMALL(($O$19:$FB$19),COUNTIF(($O$19:$FB$19),0)+1),($O$19:$FB$19),0)+$O$4- 1,"")</f>
        <v/>
      </c>
      <c r="M19" s="133" t="str">
        <f>IFERROR(MATCH(100%,($O$19:$FB$19),0)+$O$4- 1,"")</f>
        <v/>
      </c>
      <c r="N19" s="134">
        <f>MAX($O$19:$FC$19)</f>
        <v>0</v>
      </c>
      <c r="O19" s="284">
        <v>0</v>
      </c>
      <c r="P19" s="284">
        <f>+(O19)</f>
        <v>0</v>
      </c>
      <c r="Q19" s="284">
        <f t="shared" ref="Q19:U19" si="585">+(P19)</f>
        <v>0</v>
      </c>
      <c r="R19" s="284">
        <f t="shared" si="585"/>
        <v>0</v>
      </c>
      <c r="S19" s="284">
        <f t="shared" si="585"/>
        <v>0</v>
      </c>
      <c r="T19" s="284">
        <f t="shared" si="585"/>
        <v>0</v>
      </c>
      <c r="U19" s="284">
        <f t="shared" si="585"/>
        <v>0</v>
      </c>
      <c r="V19" s="284">
        <f t="shared" ref="V19:CG19" si="586">+(U19)</f>
        <v>0</v>
      </c>
      <c r="W19" s="284">
        <f t="shared" si="586"/>
        <v>0</v>
      </c>
      <c r="X19" s="284">
        <f t="shared" si="586"/>
        <v>0</v>
      </c>
      <c r="Y19" s="284">
        <f t="shared" si="586"/>
        <v>0</v>
      </c>
      <c r="Z19" s="284">
        <f t="shared" si="586"/>
        <v>0</v>
      </c>
      <c r="AA19" s="284">
        <f t="shared" si="586"/>
        <v>0</v>
      </c>
      <c r="AB19" s="284">
        <f t="shared" si="586"/>
        <v>0</v>
      </c>
      <c r="AC19" s="284">
        <f t="shared" si="586"/>
        <v>0</v>
      </c>
      <c r="AD19" s="284">
        <f t="shared" si="586"/>
        <v>0</v>
      </c>
      <c r="AE19" s="284">
        <f t="shared" si="586"/>
        <v>0</v>
      </c>
      <c r="AF19" s="284">
        <f t="shared" si="586"/>
        <v>0</v>
      </c>
      <c r="AG19" s="284">
        <f t="shared" si="586"/>
        <v>0</v>
      </c>
      <c r="AH19" s="284">
        <f t="shared" si="586"/>
        <v>0</v>
      </c>
      <c r="AI19" s="284">
        <f t="shared" si="586"/>
        <v>0</v>
      </c>
      <c r="AJ19" s="284">
        <f t="shared" si="586"/>
        <v>0</v>
      </c>
      <c r="AK19" s="284">
        <f t="shared" si="586"/>
        <v>0</v>
      </c>
      <c r="AL19" s="284">
        <f t="shared" si="586"/>
        <v>0</v>
      </c>
      <c r="AM19" s="284">
        <f t="shared" si="586"/>
        <v>0</v>
      </c>
      <c r="AN19" s="284">
        <f t="shared" si="586"/>
        <v>0</v>
      </c>
      <c r="AO19" s="284">
        <f t="shared" si="586"/>
        <v>0</v>
      </c>
      <c r="AP19" s="284">
        <f t="shared" si="586"/>
        <v>0</v>
      </c>
      <c r="AQ19" s="284">
        <f t="shared" si="586"/>
        <v>0</v>
      </c>
      <c r="AR19" s="284">
        <f t="shared" si="586"/>
        <v>0</v>
      </c>
      <c r="AS19" s="284">
        <f t="shared" si="586"/>
        <v>0</v>
      </c>
      <c r="AT19" s="284">
        <f t="shared" si="586"/>
        <v>0</v>
      </c>
      <c r="AU19" s="284">
        <f t="shared" si="586"/>
        <v>0</v>
      </c>
      <c r="AV19" s="284">
        <f t="shared" si="586"/>
        <v>0</v>
      </c>
      <c r="AW19" s="284">
        <f t="shared" si="586"/>
        <v>0</v>
      </c>
      <c r="AX19" s="284">
        <f t="shared" si="586"/>
        <v>0</v>
      </c>
      <c r="AY19" s="284">
        <f t="shared" si="586"/>
        <v>0</v>
      </c>
      <c r="AZ19" s="284">
        <f t="shared" si="586"/>
        <v>0</v>
      </c>
      <c r="BA19" s="284">
        <f t="shared" si="586"/>
        <v>0</v>
      </c>
      <c r="BB19" s="284">
        <f t="shared" si="586"/>
        <v>0</v>
      </c>
      <c r="BC19" s="284">
        <f t="shared" si="586"/>
        <v>0</v>
      </c>
      <c r="BD19" s="284">
        <f t="shared" si="586"/>
        <v>0</v>
      </c>
      <c r="BE19" s="284">
        <f t="shared" si="586"/>
        <v>0</v>
      </c>
      <c r="BF19" s="284">
        <f t="shared" si="586"/>
        <v>0</v>
      </c>
      <c r="BG19" s="284">
        <f t="shared" si="586"/>
        <v>0</v>
      </c>
      <c r="BH19" s="284">
        <f t="shared" si="586"/>
        <v>0</v>
      </c>
      <c r="BI19" s="284">
        <f t="shared" si="586"/>
        <v>0</v>
      </c>
      <c r="BJ19" s="284">
        <f t="shared" si="586"/>
        <v>0</v>
      </c>
      <c r="BK19" s="284">
        <f t="shared" si="586"/>
        <v>0</v>
      </c>
      <c r="BL19" s="284">
        <f t="shared" si="586"/>
        <v>0</v>
      </c>
      <c r="BM19" s="284">
        <f t="shared" si="586"/>
        <v>0</v>
      </c>
      <c r="BN19" s="284">
        <f t="shared" si="586"/>
        <v>0</v>
      </c>
      <c r="BO19" s="284">
        <f t="shared" si="586"/>
        <v>0</v>
      </c>
      <c r="BP19" s="284">
        <f t="shared" si="586"/>
        <v>0</v>
      </c>
      <c r="BQ19" s="284">
        <f t="shared" si="586"/>
        <v>0</v>
      </c>
      <c r="BR19" s="284">
        <f t="shared" si="586"/>
        <v>0</v>
      </c>
      <c r="BS19" s="284">
        <f t="shared" si="586"/>
        <v>0</v>
      </c>
      <c r="BT19" s="284">
        <f t="shared" si="586"/>
        <v>0</v>
      </c>
      <c r="BU19" s="284">
        <f t="shared" si="586"/>
        <v>0</v>
      </c>
      <c r="BV19" s="284">
        <f t="shared" si="586"/>
        <v>0</v>
      </c>
      <c r="BW19" s="284">
        <f t="shared" si="586"/>
        <v>0</v>
      </c>
      <c r="BX19" s="284">
        <f t="shared" si="586"/>
        <v>0</v>
      </c>
      <c r="BY19" s="284">
        <f t="shared" si="586"/>
        <v>0</v>
      </c>
      <c r="BZ19" s="284">
        <f t="shared" si="586"/>
        <v>0</v>
      </c>
      <c r="CA19" s="284">
        <f t="shared" si="586"/>
        <v>0</v>
      </c>
      <c r="CB19" s="284">
        <f t="shared" si="586"/>
        <v>0</v>
      </c>
      <c r="CC19" s="284">
        <f t="shared" si="586"/>
        <v>0</v>
      </c>
      <c r="CD19" s="284">
        <f t="shared" si="586"/>
        <v>0</v>
      </c>
      <c r="CE19" s="284">
        <f t="shared" si="586"/>
        <v>0</v>
      </c>
      <c r="CF19" s="284">
        <f t="shared" si="586"/>
        <v>0</v>
      </c>
      <c r="CG19" s="284">
        <f t="shared" si="586"/>
        <v>0</v>
      </c>
      <c r="CH19" s="284">
        <f t="shared" ref="CH19:ES19" si="587">+(CG19)</f>
        <v>0</v>
      </c>
      <c r="CI19" s="284">
        <f t="shared" si="587"/>
        <v>0</v>
      </c>
      <c r="CJ19" s="284">
        <f t="shared" si="587"/>
        <v>0</v>
      </c>
      <c r="CK19" s="284">
        <f t="shared" si="587"/>
        <v>0</v>
      </c>
      <c r="CL19" s="284">
        <f t="shared" si="587"/>
        <v>0</v>
      </c>
      <c r="CM19" s="284">
        <f t="shared" si="587"/>
        <v>0</v>
      </c>
      <c r="CN19" s="284">
        <f t="shared" si="587"/>
        <v>0</v>
      </c>
      <c r="CO19" s="284">
        <f t="shared" si="587"/>
        <v>0</v>
      </c>
      <c r="CP19" s="284">
        <f t="shared" si="587"/>
        <v>0</v>
      </c>
      <c r="CQ19" s="284">
        <f t="shared" si="587"/>
        <v>0</v>
      </c>
      <c r="CR19" s="284">
        <f t="shared" si="587"/>
        <v>0</v>
      </c>
      <c r="CS19" s="284">
        <f t="shared" si="587"/>
        <v>0</v>
      </c>
      <c r="CT19" s="284">
        <f t="shared" si="587"/>
        <v>0</v>
      </c>
      <c r="CU19" s="284">
        <f t="shared" si="587"/>
        <v>0</v>
      </c>
      <c r="CV19" s="284">
        <f t="shared" si="587"/>
        <v>0</v>
      </c>
      <c r="CW19" s="284">
        <f t="shared" si="587"/>
        <v>0</v>
      </c>
      <c r="CX19" s="284">
        <f t="shared" si="587"/>
        <v>0</v>
      </c>
      <c r="CY19" s="284">
        <f t="shared" si="587"/>
        <v>0</v>
      </c>
      <c r="CZ19" s="284">
        <f t="shared" si="587"/>
        <v>0</v>
      </c>
      <c r="DA19" s="284">
        <f t="shared" si="587"/>
        <v>0</v>
      </c>
      <c r="DB19" s="284">
        <f t="shared" si="587"/>
        <v>0</v>
      </c>
      <c r="DC19" s="284">
        <f t="shared" si="587"/>
        <v>0</v>
      </c>
      <c r="DD19" s="284">
        <f t="shared" si="587"/>
        <v>0</v>
      </c>
      <c r="DE19" s="284">
        <f t="shared" si="587"/>
        <v>0</v>
      </c>
      <c r="DF19" s="284">
        <f t="shared" si="587"/>
        <v>0</v>
      </c>
      <c r="DG19" s="284">
        <f t="shared" si="587"/>
        <v>0</v>
      </c>
      <c r="DH19" s="284">
        <f t="shared" si="587"/>
        <v>0</v>
      </c>
      <c r="DI19" s="284">
        <f t="shared" si="587"/>
        <v>0</v>
      </c>
      <c r="DJ19" s="284">
        <f t="shared" si="587"/>
        <v>0</v>
      </c>
      <c r="DK19" s="284">
        <f t="shared" si="587"/>
        <v>0</v>
      </c>
      <c r="DL19" s="284">
        <f t="shared" si="587"/>
        <v>0</v>
      </c>
      <c r="DM19" s="284">
        <f t="shared" si="587"/>
        <v>0</v>
      </c>
      <c r="DN19" s="284">
        <f t="shared" si="587"/>
        <v>0</v>
      </c>
      <c r="DO19" s="284">
        <f t="shared" si="587"/>
        <v>0</v>
      </c>
      <c r="DP19" s="284">
        <f t="shared" si="587"/>
        <v>0</v>
      </c>
      <c r="DQ19" s="284">
        <f t="shared" si="587"/>
        <v>0</v>
      </c>
      <c r="DR19" s="284">
        <f t="shared" si="587"/>
        <v>0</v>
      </c>
      <c r="DS19" s="284">
        <f t="shared" si="587"/>
        <v>0</v>
      </c>
      <c r="DT19" s="284">
        <f t="shared" si="587"/>
        <v>0</v>
      </c>
      <c r="DU19" s="284">
        <f t="shared" si="587"/>
        <v>0</v>
      </c>
      <c r="DV19" s="284">
        <f t="shared" si="587"/>
        <v>0</v>
      </c>
      <c r="DW19" s="284">
        <f t="shared" si="587"/>
        <v>0</v>
      </c>
      <c r="DX19" s="284">
        <f t="shared" si="587"/>
        <v>0</v>
      </c>
      <c r="DY19" s="284">
        <f t="shared" si="587"/>
        <v>0</v>
      </c>
      <c r="DZ19" s="284">
        <f t="shared" si="587"/>
        <v>0</v>
      </c>
      <c r="EA19" s="284">
        <f t="shared" si="587"/>
        <v>0</v>
      </c>
      <c r="EB19" s="284">
        <f t="shared" si="587"/>
        <v>0</v>
      </c>
      <c r="EC19" s="284">
        <f t="shared" si="587"/>
        <v>0</v>
      </c>
      <c r="ED19" s="284">
        <f t="shared" si="587"/>
        <v>0</v>
      </c>
      <c r="EE19" s="284">
        <f t="shared" si="587"/>
        <v>0</v>
      </c>
      <c r="EF19" s="284">
        <f t="shared" si="587"/>
        <v>0</v>
      </c>
      <c r="EG19" s="284">
        <f t="shared" si="587"/>
        <v>0</v>
      </c>
      <c r="EH19" s="284">
        <f t="shared" si="587"/>
        <v>0</v>
      </c>
      <c r="EI19" s="284">
        <f t="shared" si="587"/>
        <v>0</v>
      </c>
      <c r="EJ19" s="284">
        <f t="shared" si="587"/>
        <v>0</v>
      </c>
      <c r="EK19" s="284">
        <f t="shared" si="587"/>
        <v>0</v>
      </c>
      <c r="EL19" s="284">
        <f t="shared" si="587"/>
        <v>0</v>
      </c>
      <c r="EM19" s="284">
        <f t="shared" si="587"/>
        <v>0</v>
      </c>
      <c r="EN19" s="284">
        <f t="shared" si="587"/>
        <v>0</v>
      </c>
      <c r="EO19" s="284">
        <f t="shared" si="587"/>
        <v>0</v>
      </c>
      <c r="EP19" s="284">
        <f t="shared" si="587"/>
        <v>0</v>
      </c>
      <c r="EQ19" s="284">
        <f t="shared" si="587"/>
        <v>0</v>
      </c>
      <c r="ER19" s="284">
        <f t="shared" si="587"/>
        <v>0</v>
      </c>
      <c r="ES19" s="284">
        <f t="shared" si="587"/>
        <v>0</v>
      </c>
      <c r="ET19" s="284">
        <f t="shared" ref="ET19:FB19" si="588">+(ES19)</f>
        <v>0</v>
      </c>
      <c r="EU19" s="284">
        <f t="shared" si="588"/>
        <v>0</v>
      </c>
      <c r="EV19" s="284">
        <f t="shared" si="588"/>
        <v>0</v>
      </c>
      <c r="EW19" s="284">
        <f t="shared" si="588"/>
        <v>0</v>
      </c>
      <c r="EX19" s="284">
        <f t="shared" si="588"/>
        <v>0</v>
      </c>
      <c r="EY19" s="284">
        <f t="shared" si="588"/>
        <v>0</v>
      </c>
      <c r="EZ19" s="284">
        <f t="shared" si="588"/>
        <v>0</v>
      </c>
      <c r="FA19" s="284">
        <f t="shared" si="588"/>
        <v>0</v>
      </c>
      <c r="FB19" s="284">
        <f t="shared" si="588"/>
        <v>0</v>
      </c>
    </row>
    <row r="20" spans="1:158" x14ac:dyDescent="0.3">
      <c r="A20" s="78">
        <v>3</v>
      </c>
      <c r="B20" s="275">
        <v>7</v>
      </c>
      <c r="C20" s="117" t="s">
        <v>46</v>
      </c>
      <c r="D20" s="291">
        <v>10</v>
      </c>
      <c r="E20" s="113">
        <v>40527</v>
      </c>
      <c r="F20" s="113">
        <v>40541</v>
      </c>
      <c r="G20" s="303" t="s">
        <v>92</v>
      </c>
      <c r="H20" s="73">
        <v>10</v>
      </c>
      <c r="I20" s="74">
        <v>0.11415525114155252</v>
      </c>
      <c r="J20" s="108">
        <v>100</v>
      </c>
      <c r="K20" s="77"/>
      <c r="L20" s="133"/>
      <c r="M20" s="133"/>
      <c r="O20" s="283">
        <f>IF(IF(O$4&lt;$E20,0,IF(O$4&gt;=$F20,1,IF(VLOOKUP(O$4,CALENDARIO!$B:$C,2,0)=FALSE, 0%,(1/$D20))))&gt;1,100%,IF(O$4&lt;$E20,0,IF(O$4&gt;=$F20,1,IF(VLOOKUP(O$4,CALENDARIO!$B:$C,2,0)=FALSE,0%,(1/$D20)))))</f>
        <v>0</v>
      </c>
      <c r="P20" s="283">
        <f>IF(IF(P$4&lt;$E20,0,IF(P$4&gt;=$F20,1,IF(VLOOKUP(P$4,CALENDARIO!$B:$C,2,0)=FALSE, O20,(1/IF($D20=0,1,$D20))+O20)))&gt;1,100%,IF(P$4&lt;$E20,0,IF(P$4&gt;=$F20,1,IF(VLOOKUP(P$4,CALENDARIO!$B:$C,2,0)=FALSE, O20,(1/IF($D20=0,1,$D20))+O20))))</f>
        <v>0</v>
      </c>
      <c r="Q20" s="283">
        <f>IF(IF(Q$4&lt;$E20,0,IF(Q$4&gt;=$F20,1,IF(VLOOKUP(Q$4,CALENDARIO!$B:$C,2,0)=FALSE, P20,(1/IF($D20=0,1,$D20))+P20)))&gt;1,100%,IF(Q$4&lt;$E20,0,IF(Q$4&gt;=$F20,1,IF(VLOOKUP(Q$4,CALENDARIO!$B:$C,2,0)=FALSE, P20,(1/IF($D20=0,1,$D20))+P20))))</f>
        <v>0</v>
      </c>
      <c r="R20" s="283">
        <f>IF(IF(R$4&lt;$E20,0,IF(R$4&gt;=$F20,1,IF(VLOOKUP(R$4,CALENDARIO!$B:$C,2,0)=FALSE, Q20,(1/IF($D20=0,1,$D20))+Q20)))&gt;1,100%,IF(R$4&lt;$E20,0,IF(R$4&gt;=$F20,1,IF(VLOOKUP(R$4,CALENDARIO!$B:$C,2,0)=FALSE, Q20,(1/IF($D20=0,1,$D20))+Q20))))</f>
        <v>0</v>
      </c>
      <c r="S20" s="283">
        <f>IF(IF(S$4&lt;$E20,0,IF(S$4&gt;=$F20,1,IF(VLOOKUP(S$4,CALENDARIO!$B:$C,2,0)=FALSE, R20,(1/IF($D20=0,1,$D20))+R20)))&gt;1,100%,IF(S$4&lt;$E20,0,IF(S$4&gt;=$F20,1,IF(VLOOKUP(S$4,CALENDARIO!$B:$C,2,0)=FALSE, R20,(1/IF($D20=0,1,$D20))+R20))))</f>
        <v>0</v>
      </c>
      <c r="T20" s="283">
        <f>IF(IF(T$4&lt;$E20,0,IF(T$4&gt;=$F20,1,IF(VLOOKUP(T$4,CALENDARIO!$B:$C,2,0)=FALSE, S20,(1/IF($D20=0,1,$D20))+S20)))&gt;1,100%,IF(T$4&lt;$E20,0,IF(T$4&gt;=$F20,1,IF(VLOOKUP(T$4,CALENDARIO!$B:$C,2,0)=FALSE, S20,(1/IF($D20=0,1,$D20))+S20))))</f>
        <v>0</v>
      </c>
      <c r="U20" s="283">
        <f>IF(IF(U$4&lt;$E20,0,IF(U$4&gt;=$F20,1,IF(VLOOKUP(U$4,CALENDARIO!$B:$C,2,0)=FALSE, T20,(1/IF($D20=0,1,$D20))+T20)))&gt;1,100%,IF(U$4&lt;$E20,0,IF(U$4&gt;=$F20,1,IF(VLOOKUP(U$4,CALENDARIO!$B:$C,2,0)=FALSE, T20,(1/IF($D20=0,1,$D20))+T20))))</f>
        <v>0</v>
      </c>
      <c r="V20" s="283">
        <f>IF(IF(V$4&lt;$E20,0,IF(V$4&gt;=$F20,1,IF(VLOOKUP(V$4,CALENDARIO!$B:$C,2,0)=FALSE, U20,(1/IF($D20=0,1,$D20))+U20)))&gt;1,100%,IF(V$4&lt;$E20,0,IF(V$4&gt;=$F20,1,IF(VLOOKUP(V$4,CALENDARIO!$B:$C,2,0)=FALSE, U20,(1/IF($D20=0,1,$D20))+U20))))</f>
        <v>0</v>
      </c>
      <c r="W20" s="283">
        <f>IF(IF(W$4&lt;$E20,0,IF(W$4&gt;=$F20,1,IF(VLOOKUP(W$4,CALENDARIO!$B:$C,2,0)=FALSE, V20,(1/IF($D20=0,1,$D20))+V20)))&gt;1,100%,IF(W$4&lt;$E20,0,IF(W$4&gt;=$F20,1,IF(VLOOKUP(W$4,CALENDARIO!$B:$C,2,0)=FALSE, V20,(1/IF($D20=0,1,$D20))+V20))))</f>
        <v>0</v>
      </c>
      <c r="X20" s="283">
        <f>IF(IF(X$4&lt;$E20,0,IF(X$4&gt;=$F20,1,IF(VLOOKUP(X$4,CALENDARIO!$B:$C,2,0)=FALSE, W20,(1/IF($D20=0,1,$D20))+W20)))&gt;1,100%,IF(X$4&lt;$E20,0,IF(X$4&gt;=$F20,1,IF(VLOOKUP(X$4,CALENDARIO!$B:$C,2,0)=FALSE, W20,(1/IF($D20=0,1,$D20))+W20))))</f>
        <v>0</v>
      </c>
      <c r="Y20" s="283">
        <f>IF(IF(Y$4&lt;$E20,0,IF(Y$4&gt;=$F20,1,IF(VLOOKUP(Y$4,CALENDARIO!$B:$C,2,0)=FALSE, X20,(1/IF($D20=0,1,$D20))+X20)))&gt;1,100%,IF(Y$4&lt;$E20,0,IF(Y$4&gt;=$F20,1,IF(VLOOKUP(Y$4,CALENDARIO!$B:$C,2,0)=FALSE, X20,(1/IF($D20=0,1,$D20))+X20))))</f>
        <v>0</v>
      </c>
      <c r="Z20" s="283">
        <f>IF(IF(Z$4&lt;$E20,0,IF(Z$4&gt;=$F20,1,IF(VLOOKUP(Z$4,CALENDARIO!$B:$C,2,0)=FALSE, Y20,(1/IF($D20=0,1,$D20))+Y20)))&gt;1,100%,IF(Z$4&lt;$E20,0,IF(Z$4&gt;=$F20,1,IF(VLOOKUP(Z$4,CALENDARIO!$B:$C,2,0)=FALSE, Y20,(1/IF($D20=0,1,$D20))+Y20))))</f>
        <v>0</v>
      </c>
      <c r="AA20" s="283">
        <f>IF(IF(AA$4&lt;$E20,0,IF(AA$4&gt;=$F20,1,IF(VLOOKUP(AA$4,CALENDARIO!$B:$C,2,0)=FALSE, Z20,(1/IF($D20=0,1,$D20))+Z20)))&gt;1,100%,IF(AA$4&lt;$E20,0,IF(AA$4&gt;=$F20,1,IF(VLOOKUP(AA$4,CALENDARIO!$B:$C,2,0)=FALSE, Z20,(1/IF($D20=0,1,$D20))+Z20))))</f>
        <v>0</v>
      </c>
      <c r="AB20" s="283">
        <f>IF(IF(AB$4&lt;$E20,0,IF(AB$4&gt;=$F20,1,IF(VLOOKUP(AB$4,CALENDARIO!$B:$C,2,0)=FALSE, AA20,(1/IF($D20=0,1,$D20))+AA20)))&gt;1,100%,IF(AB$4&lt;$E20,0,IF(AB$4&gt;=$F20,1,IF(VLOOKUP(AB$4,CALENDARIO!$B:$C,2,0)=FALSE, AA20,(1/IF($D20=0,1,$D20))+AA20))))</f>
        <v>0</v>
      </c>
      <c r="AC20" s="283">
        <f>IF(IF(AC$4&lt;$E20,0,IF(AC$4&gt;=$F20,1,IF(VLOOKUP(AC$4,CALENDARIO!$B:$C,2,0)=FALSE, AB20,(1/IF($D20=0,1,$D20))+AB20)))&gt;1,100%,IF(AC$4&lt;$E20,0,IF(AC$4&gt;=$F20,1,IF(VLOOKUP(AC$4,CALENDARIO!$B:$C,2,0)=FALSE, AB20,(1/IF($D20=0,1,$D20))+AB20))))</f>
        <v>0</v>
      </c>
      <c r="AD20" s="283">
        <f>IF(IF(AD$4&lt;$E20,0,IF(AD$4&gt;=$F20,1,IF(VLOOKUP(AD$4,CALENDARIO!$B:$C,2,0)=FALSE, AC20,(1/IF($D20=0,1,$D20))+AC20)))&gt;1,100%,IF(AD$4&lt;$E20,0,IF(AD$4&gt;=$F20,1,IF(VLOOKUP(AD$4,CALENDARIO!$B:$C,2,0)=FALSE, AC20,(1/IF($D20=0,1,$D20))+AC20))))</f>
        <v>0</v>
      </c>
      <c r="AE20" s="283">
        <f>IF(IF(AE$4&lt;$E20,0,IF(AE$4&gt;=$F20,1,IF(VLOOKUP(AE$4,CALENDARIO!$B:$C,2,0)=FALSE, AD20,(1/IF($D20=0,1,$D20))+AD20)))&gt;1,100%,IF(AE$4&lt;$E20,0,IF(AE$4&gt;=$F20,1,IF(VLOOKUP(AE$4,CALENDARIO!$B:$C,2,0)=FALSE, AD20,(1/IF($D20=0,1,$D20))+AD20))))</f>
        <v>0</v>
      </c>
      <c r="AF20" s="283">
        <f>IF(IF(AF$4&lt;$E20,0,IF(AF$4&gt;=$F20,1,IF(VLOOKUP(AF$4,CALENDARIO!$B:$C,2,0)=FALSE, AE20,(1/IF($D20=0,1,$D20))+AE20)))&gt;1,100%,IF(AF$4&lt;$E20,0,IF(AF$4&gt;=$F20,1,IF(VLOOKUP(AF$4,CALENDARIO!$B:$C,2,0)=FALSE, AE20,(1/IF($D20=0,1,$D20))+AE20))))</f>
        <v>0.1</v>
      </c>
      <c r="AG20" s="283">
        <f>IF(IF(AG$4&lt;$E20,0,IF(AG$4&gt;=$F20,1,IF(VLOOKUP(AG$4,CALENDARIO!$B:$C,2,0)=FALSE, AF20,(1/IF($D20=0,1,$D20))+AF20)))&gt;1,100%,IF(AG$4&lt;$E20,0,IF(AG$4&gt;=$F20,1,IF(VLOOKUP(AG$4,CALENDARIO!$B:$C,2,0)=FALSE, AF20,(1/IF($D20=0,1,$D20))+AF20))))</f>
        <v>0.2</v>
      </c>
      <c r="AH20" s="283">
        <f>IF(IF(AH$4&lt;$E20,0,IF(AH$4&gt;=$F20,1,IF(VLOOKUP(AH$4,CALENDARIO!$B:$C,2,0)=FALSE, AG20,(1/IF($D20=0,1,$D20))+AG20)))&gt;1,100%,IF(AH$4&lt;$E20,0,IF(AH$4&gt;=$F20,1,IF(VLOOKUP(AH$4,CALENDARIO!$B:$C,2,0)=FALSE, AG20,(1/IF($D20=0,1,$D20))+AG20))))</f>
        <v>0.30000000000000004</v>
      </c>
      <c r="AI20" s="283">
        <f>IF(IF(AI$4&lt;$E20,0,IF(AI$4&gt;=$F20,1,IF(VLOOKUP(AI$4,CALENDARIO!$B:$C,2,0)=FALSE, AH20,(1/IF($D20=0,1,$D20))+AH20)))&gt;1,100%,IF(AI$4&lt;$E20,0,IF(AI$4&gt;=$F20,1,IF(VLOOKUP(AI$4,CALENDARIO!$B:$C,2,0)=FALSE, AH20,(1/IF($D20=0,1,$D20))+AH20))))</f>
        <v>0.30000000000000004</v>
      </c>
      <c r="AJ20" s="283">
        <f>IF(IF(AJ$4&lt;$E20,0,IF(AJ$4&gt;=$F20,1,IF(VLOOKUP(AJ$4,CALENDARIO!$B:$C,2,0)=FALSE, AI20,(1/IF($D20=0,1,$D20))+AI20)))&gt;1,100%,IF(AJ$4&lt;$E20,0,IF(AJ$4&gt;=$F20,1,IF(VLOOKUP(AJ$4,CALENDARIO!$B:$C,2,0)=FALSE, AI20,(1/IF($D20=0,1,$D20))+AI20))))</f>
        <v>0.30000000000000004</v>
      </c>
      <c r="AK20" s="283">
        <f>IF(IF(AK$4&lt;$E20,0,IF(AK$4&gt;=$F20,1,IF(VLOOKUP(AK$4,CALENDARIO!$B:$C,2,0)=FALSE, AJ20,(1/IF($D20=0,1,$D20))+AJ20)))&gt;1,100%,IF(AK$4&lt;$E20,0,IF(AK$4&gt;=$F20,1,IF(VLOOKUP(AK$4,CALENDARIO!$B:$C,2,0)=FALSE, AJ20,(1/IF($D20=0,1,$D20))+AJ20))))</f>
        <v>0.4</v>
      </c>
      <c r="AL20" s="283">
        <f>IF(IF(AL$4&lt;$E20,0,IF(AL$4&gt;=$F20,1,IF(VLOOKUP(AL$4,CALENDARIO!$B:$C,2,0)=FALSE, AK20,(1/IF($D20=0,1,$D20))+AK20)))&gt;1,100%,IF(AL$4&lt;$E20,0,IF(AL$4&gt;=$F20,1,IF(VLOOKUP(AL$4,CALENDARIO!$B:$C,2,0)=FALSE, AK20,(1/IF($D20=0,1,$D20))+AK20))))</f>
        <v>0.5</v>
      </c>
      <c r="AM20" s="283">
        <f>IF(IF(AM$4&lt;$E20,0,IF(AM$4&gt;=$F20,1,IF(VLOOKUP(AM$4,CALENDARIO!$B:$C,2,0)=FALSE, AL20,(1/IF($D20=0,1,$D20))+AL20)))&gt;1,100%,IF(AM$4&lt;$E20,0,IF(AM$4&gt;=$F20,1,IF(VLOOKUP(AM$4,CALENDARIO!$B:$C,2,0)=FALSE, AL20,(1/IF($D20=0,1,$D20))+AL20))))</f>
        <v>0.6</v>
      </c>
      <c r="AN20" s="283">
        <f>IF(IF(AN$4&lt;$E20,0,IF(AN$4&gt;=$F20,1,IF(VLOOKUP(AN$4,CALENDARIO!$B:$C,2,0)=FALSE, AM20,(1/IF($D20=0,1,$D20))+AM20)))&gt;1,100%,IF(AN$4&lt;$E20,0,IF(AN$4&gt;=$F20,1,IF(VLOOKUP(AN$4,CALENDARIO!$B:$C,2,0)=FALSE, AM20,(1/IF($D20=0,1,$D20))+AM20))))</f>
        <v>0.7</v>
      </c>
      <c r="AO20" s="283">
        <f>IF(IF(AO$4&lt;$E20,0,IF(AO$4&gt;=$F20,1,IF(VLOOKUP(AO$4,CALENDARIO!$B:$C,2,0)=FALSE, AN20,(1/IF($D20=0,1,$D20))+AN20)))&gt;1,100%,IF(AO$4&lt;$E20,0,IF(AO$4&gt;=$F20,1,IF(VLOOKUP(AO$4,CALENDARIO!$B:$C,2,0)=FALSE, AN20,(1/IF($D20=0,1,$D20))+AN20))))</f>
        <v>0.79999999999999993</v>
      </c>
      <c r="AP20" s="283">
        <f>IF(IF(AP$4&lt;$E20,0,IF(AP$4&gt;=$F20,1,IF(VLOOKUP(AP$4,CALENDARIO!$B:$C,2,0)=FALSE, AO20,(1/IF($D20=0,1,$D20))+AO20)))&gt;1,100%,IF(AP$4&lt;$E20,0,IF(AP$4&gt;=$F20,1,IF(VLOOKUP(AP$4,CALENDARIO!$B:$C,2,0)=FALSE, AO20,(1/IF($D20=0,1,$D20))+AO20))))</f>
        <v>0.79999999999999993</v>
      </c>
      <c r="AQ20" s="283">
        <f>IF(IF(AQ$4&lt;$E20,0,IF(AQ$4&gt;=$F20,1,IF(VLOOKUP(AQ$4,CALENDARIO!$B:$C,2,0)=FALSE, AP20,(1/IF($D20=0,1,$D20))+AP20)))&gt;1,100%,IF(AQ$4&lt;$E20,0,IF(AQ$4&gt;=$F20,1,IF(VLOOKUP(AQ$4,CALENDARIO!$B:$C,2,0)=FALSE, AP20,(1/IF($D20=0,1,$D20))+AP20))))</f>
        <v>0.79999999999999993</v>
      </c>
      <c r="AR20" s="283">
        <f>IF(IF(AR$4&lt;$E20,0,IF(AR$4&gt;=$F20,1,IF(VLOOKUP(AR$4,CALENDARIO!$B:$C,2,0)=FALSE, AQ20,(1/IF($D20=0,1,$D20))+AQ20)))&gt;1,100%,IF(AR$4&lt;$E20,0,IF(AR$4&gt;=$F20,1,IF(VLOOKUP(AR$4,CALENDARIO!$B:$C,2,0)=FALSE, AQ20,(1/IF($D20=0,1,$D20))+AQ20))))</f>
        <v>0.79999999999999993</v>
      </c>
      <c r="AS20" s="283">
        <f>IF(IF(AS$4&lt;$E20,0,IF(AS$4&gt;=$F20,1,IF(VLOOKUP(AS$4,CALENDARIO!$B:$C,2,0)=FALSE, AR20,(1/IF($D20=0,1,$D20))+AR20)))&gt;1,100%,IF(AS$4&lt;$E20,0,IF(AS$4&gt;=$F20,1,IF(VLOOKUP(AS$4,CALENDARIO!$B:$C,2,0)=FALSE, AR20,(1/IF($D20=0,1,$D20))+AR20))))</f>
        <v>0.89999999999999991</v>
      </c>
      <c r="AT20" s="283">
        <f>IF(IF(AT$4&lt;$E20,0,IF(AT$4&gt;=$F20,1,IF(VLOOKUP(AT$4,CALENDARIO!$B:$C,2,0)=FALSE, AS20,(1/IF($D20=0,1,$D20))+AS20)))&gt;1,100%,IF(AT$4&lt;$E20,0,IF(AT$4&gt;=$F20,1,IF(VLOOKUP(AT$4,CALENDARIO!$B:$C,2,0)=FALSE, AS20,(1/IF($D20=0,1,$D20))+AS20))))</f>
        <v>1</v>
      </c>
      <c r="AU20" s="283">
        <f>IF(IF(AU$4&lt;$E20,0,IF(AU$4&gt;=$F20,1,IF(VLOOKUP(AU$4,CALENDARIO!$B:$C,2,0)=FALSE, AT20,(1/IF($D20=0,1,$D20))+AT20)))&gt;1,100%,IF(AU$4&lt;$E20,0,IF(AU$4&gt;=$F20,1,IF(VLOOKUP(AU$4,CALENDARIO!$B:$C,2,0)=FALSE, AT20,(1/IF($D20=0,1,$D20))+AT20))))</f>
        <v>1</v>
      </c>
      <c r="AV20" s="283">
        <f>IF(IF(AV$4&lt;$E20,0,IF(AV$4&gt;=$F20,1,IF(VLOOKUP(AV$4,CALENDARIO!$B:$C,2,0)=FALSE, AU20,(1/IF($D20=0,1,$D20))+AU20)))&gt;1,100%,IF(AV$4&lt;$E20,0,IF(AV$4&gt;=$F20,1,IF(VLOOKUP(AV$4,CALENDARIO!$B:$C,2,0)=FALSE, AU20,(1/IF($D20=0,1,$D20))+AU20))))</f>
        <v>1</v>
      </c>
      <c r="AW20" s="283">
        <f>IF(IF(AW$4&lt;$E20,0,IF(AW$4&gt;=$F20,1,IF(VLOOKUP(AW$4,CALENDARIO!$B:$C,2,0)=FALSE, AV20,(1/IF($D20=0,1,$D20))+AV20)))&gt;1,100%,IF(AW$4&lt;$E20,0,IF(AW$4&gt;=$F20,1,IF(VLOOKUP(AW$4,CALENDARIO!$B:$C,2,0)=FALSE, AV20,(1/IF($D20=0,1,$D20))+AV20))))</f>
        <v>1</v>
      </c>
      <c r="AX20" s="283">
        <f>IF(IF(AX$4&lt;$E20,0,IF(AX$4&gt;=$F20,1,IF(VLOOKUP(AX$4,CALENDARIO!$B:$C,2,0)=FALSE, AW20,(1/IF($D20=0,1,$D20))+AW20)))&gt;1,100%,IF(AX$4&lt;$E20,0,IF(AX$4&gt;=$F20,1,IF(VLOOKUP(AX$4,CALENDARIO!$B:$C,2,0)=FALSE, AW20,(1/IF($D20=0,1,$D20))+AW20))))</f>
        <v>1</v>
      </c>
      <c r="AY20" s="283">
        <f>IF(IF(AY$4&lt;$E20,0,IF(AY$4&gt;=$F20,1,IF(VLOOKUP(AY$4,CALENDARIO!$B:$C,2,0)=FALSE, AX20,(1/IF($D20=0,1,$D20))+AX20)))&gt;1,100%,IF(AY$4&lt;$E20,0,IF(AY$4&gt;=$F20,1,IF(VLOOKUP(AY$4,CALENDARIO!$B:$C,2,0)=FALSE, AX20,(1/IF($D20=0,1,$D20))+AX20))))</f>
        <v>1</v>
      </c>
      <c r="AZ20" s="283">
        <f>IF(IF(AZ$4&lt;$E20,0,IF(AZ$4&gt;=$F20,1,IF(VLOOKUP(AZ$4,CALENDARIO!$B:$C,2,0)=FALSE, AY20,(1/IF($D20=0,1,$D20))+AY20)))&gt;1,100%,IF(AZ$4&lt;$E20,0,IF(AZ$4&gt;=$F20,1,IF(VLOOKUP(AZ$4,CALENDARIO!$B:$C,2,0)=FALSE, AY20,(1/IF($D20=0,1,$D20))+AY20))))</f>
        <v>1</v>
      </c>
      <c r="BA20" s="283">
        <f>IF(IF(BA$4&lt;$E20,0,IF(BA$4&gt;=$F20,1,IF(VLOOKUP(BA$4,CALENDARIO!$B:$C,2,0)=FALSE, AZ20,(1/IF($D20=0,1,$D20))+AZ20)))&gt;1,100%,IF(BA$4&lt;$E20,0,IF(BA$4&gt;=$F20,1,IF(VLOOKUP(BA$4,CALENDARIO!$B:$C,2,0)=FALSE, AZ20,(1/IF($D20=0,1,$D20))+AZ20))))</f>
        <v>1</v>
      </c>
      <c r="BB20" s="283">
        <f>IF(IF(BB$4&lt;$E20,0,IF(BB$4&gt;=$F20,1,IF(VLOOKUP(BB$4,CALENDARIO!$B:$C,2,0)=FALSE, BA20,(1/IF($D20=0,1,$D20))+BA20)))&gt;1,100%,IF(BB$4&lt;$E20,0,IF(BB$4&gt;=$F20,1,IF(VLOOKUP(BB$4,CALENDARIO!$B:$C,2,0)=FALSE, BA20,(1/IF($D20=0,1,$D20))+BA20))))</f>
        <v>1</v>
      </c>
      <c r="BC20" s="283">
        <f>IF(IF(BC$4&lt;$E20,0,IF(BC$4&gt;=$F20,1,IF(VLOOKUP(BC$4,CALENDARIO!$B:$C,2,0)=FALSE, BB20,(1/IF($D20=0,1,$D20))+BB20)))&gt;1,100%,IF(BC$4&lt;$E20,0,IF(BC$4&gt;=$F20,1,IF(VLOOKUP(BC$4,CALENDARIO!$B:$C,2,0)=FALSE, BB20,(1/IF($D20=0,1,$D20))+BB20))))</f>
        <v>1</v>
      </c>
      <c r="BD20" s="283">
        <f>IF(IF(BD$4&lt;$E20,0,IF(BD$4&gt;=$F20,1,IF(VLOOKUP(BD$4,CALENDARIO!$B:$C,2,0)=FALSE, BC20,(1/IF($D20=0,1,$D20))+BC20)))&gt;1,100%,IF(BD$4&lt;$E20,0,IF(BD$4&gt;=$F20,1,IF(VLOOKUP(BD$4,CALENDARIO!$B:$C,2,0)=FALSE, BC20,(1/IF($D20=0,1,$D20))+BC20))))</f>
        <v>1</v>
      </c>
      <c r="BE20" s="283">
        <f>IF(IF(BE$4&lt;$E20,0,IF(BE$4&gt;=$F20,1,IF(VLOOKUP(BE$4,CALENDARIO!$B:$C,2,0)=FALSE, BD20,(1/IF($D20=0,1,$D20))+BD20)))&gt;1,100%,IF(BE$4&lt;$E20,0,IF(BE$4&gt;=$F20,1,IF(VLOOKUP(BE$4,CALENDARIO!$B:$C,2,0)=FALSE, BD20,(1/IF($D20=0,1,$D20))+BD20))))</f>
        <v>1</v>
      </c>
      <c r="BF20" s="283">
        <f>IF(IF(BF$4&lt;$E20,0,IF(BF$4&gt;=$F20,1,IF(VLOOKUP(BF$4,CALENDARIO!$B:$C,2,0)=FALSE, BE20,(1/IF($D20=0,1,$D20))+BE20)))&gt;1,100%,IF(BF$4&lt;$E20,0,IF(BF$4&gt;=$F20,1,IF(VLOOKUP(BF$4,CALENDARIO!$B:$C,2,0)=FALSE, BE20,(1/IF($D20=0,1,$D20))+BE20))))</f>
        <v>1</v>
      </c>
      <c r="BG20" s="283">
        <f>IF(IF(BG$4&lt;$E20,0,IF(BG$4&gt;=$F20,1,IF(VLOOKUP(BG$4,CALENDARIO!$B:$C,2,0)=FALSE, BF20,(1/IF($D20=0,1,$D20))+BF20)))&gt;1,100%,IF(BG$4&lt;$E20,0,IF(BG$4&gt;=$F20,1,IF(VLOOKUP(BG$4,CALENDARIO!$B:$C,2,0)=FALSE, BF20,(1/IF($D20=0,1,$D20))+BF20))))</f>
        <v>1</v>
      </c>
      <c r="BH20" s="283">
        <f>IF(IF(BH$4&lt;$E20,0,IF(BH$4&gt;=$F20,1,IF(VLOOKUP(BH$4,CALENDARIO!$B:$C,2,0)=FALSE, BG20,(1/IF($D20=0,1,$D20))+BG20)))&gt;1,100%,IF(BH$4&lt;$E20,0,IF(BH$4&gt;=$F20,1,IF(VLOOKUP(BH$4,CALENDARIO!$B:$C,2,0)=FALSE, BG20,(1/IF($D20=0,1,$D20))+BG20))))</f>
        <v>1</v>
      </c>
      <c r="BI20" s="283">
        <f>IF(IF(BI$4&lt;$E20,0,IF(BI$4&gt;=$F20,1,IF(VLOOKUP(BI$4,CALENDARIO!$B:$C,2,0)=FALSE, BH20,(1/IF($D20=0,1,$D20))+BH20)))&gt;1,100%,IF(BI$4&lt;$E20,0,IF(BI$4&gt;=$F20,1,IF(VLOOKUP(BI$4,CALENDARIO!$B:$C,2,0)=FALSE, BH20,(1/IF($D20=0,1,$D20))+BH20))))</f>
        <v>1</v>
      </c>
      <c r="BJ20" s="283">
        <f>IF(IF(BJ$4&lt;$E20,0,IF(BJ$4&gt;=$F20,1,IF(VLOOKUP(BJ$4,CALENDARIO!$B:$C,2,0)=FALSE, BI20,(1/IF($D20=0,1,$D20))+BI20)))&gt;1,100%,IF(BJ$4&lt;$E20,0,IF(BJ$4&gt;=$F20,1,IF(VLOOKUP(BJ$4,CALENDARIO!$B:$C,2,0)=FALSE, BI20,(1/IF($D20=0,1,$D20))+BI20))))</f>
        <v>1</v>
      </c>
      <c r="BK20" s="283">
        <f>IF(IF(BK$4&lt;$E20,0,IF(BK$4&gt;=$F20,1,IF(VLOOKUP(BK$4,CALENDARIO!$B:$C,2,0)=FALSE, BJ20,(1/IF($D20=0,1,$D20))+BJ20)))&gt;1,100%,IF(BK$4&lt;$E20,0,IF(BK$4&gt;=$F20,1,IF(VLOOKUP(BK$4,CALENDARIO!$B:$C,2,0)=FALSE, BJ20,(1/IF($D20=0,1,$D20))+BJ20))))</f>
        <v>1</v>
      </c>
      <c r="BL20" s="283">
        <f>IF(IF(BL$4&lt;$E20,0,IF(BL$4&gt;=$F20,1,IF(VLOOKUP(BL$4,CALENDARIO!$B:$C,2,0)=FALSE, BK20,(1/IF($D20=0,1,$D20))+BK20)))&gt;1,100%,IF(BL$4&lt;$E20,0,IF(BL$4&gt;=$F20,1,IF(VLOOKUP(BL$4,CALENDARIO!$B:$C,2,0)=FALSE, BK20,(1/IF($D20=0,1,$D20))+BK20))))</f>
        <v>1</v>
      </c>
      <c r="BM20" s="283">
        <f>IF(IF(BM$4&lt;$E20,0,IF(BM$4&gt;=$F20,1,IF(VLOOKUP(BM$4,CALENDARIO!$B:$C,2,0)=FALSE, BL20,(1/IF($D20=0,1,$D20))+BL20)))&gt;1,100%,IF(BM$4&lt;$E20,0,IF(BM$4&gt;=$F20,1,IF(VLOOKUP(BM$4,CALENDARIO!$B:$C,2,0)=FALSE, BL20,(1/IF($D20=0,1,$D20))+BL20))))</f>
        <v>1</v>
      </c>
      <c r="BN20" s="283">
        <f>IF(IF(BN$4&lt;$E20,0,IF(BN$4&gt;=$F20,1,IF(VLOOKUP(BN$4,CALENDARIO!$B:$C,2,0)=FALSE, BM20,(1/IF($D20=0,1,$D20))+BM20)))&gt;1,100%,IF(BN$4&lt;$E20,0,IF(BN$4&gt;=$F20,1,IF(VLOOKUP(BN$4,CALENDARIO!$B:$C,2,0)=FALSE, BM20,(1/IF($D20=0,1,$D20))+BM20))))</f>
        <v>1</v>
      </c>
      <c r="BO20" s="283">
        <f>IF(IF(BO$4&lt;$E20,0,IF(BO$4&gt;=$F20,1,IF(VLOOKUP(BO$4,CALENDARIO!$B:$C,2,0)=FALSE, BN20,(1/IF($D20=0,1,$D20))+BN20)))&gt;1,100%,IF(BO$4&lt;$E20,0,IF(BO$4&gt;=$F20,1,IF(VLOOKUP(BO$4,CALENDARIO!$B:$C,2,0)=FALSE, BN20,(1/IF($D20=0,1,$D20))+BN20))))</f>
        <v>1</v>
      </c>
      <c r="BP20" s="283">
        <f>IF(IF(BP$4&lt;$E20,0,IF(BP$4&gt;=$F20,1,IF(VLOOKUP(BP$4,CALENDARIO!$B:$C,2,0)=FALSE, BO20,(1/IF($D20=0,1,$D20))+BO20)))&gt;1,100%,IF(BP$4&lt;$E20,0,IF(BP$4&gt;=$F20,1,IF(VLOOKUP(BP$4,CALENDARIO!$B:$C,2,0)=FALSE, BO20,(1/IF($D20=0,1,$D20))+BO20))))</f>
        <v>1</v>
      </c>
      <c r="BQ20" s="283">
        <f>IF(IF(BQ$4&lt;$E20,0,IF(BQ$4&gt;=$F20,1,IF(VLOOKUP(BQ$4,CALENDARIO!$B:$C,2,0)=FALSE, BP20,(1/IF($D20=0,1,$D20))+BP20)))&gt;1,100%,IF(BQ$4&lt;$E20,0,IF(BQ$4&gt;=$F20,1,IF(VLOOKUP(BQ$4,CALENDARIO!$B:$C,2,0)=FALSE, BP20,(1/IF($D20=0,1,$D20))+BP20))))</f>
        <v>1</v>
      </c>
      <c r="BR20" s="283">
        <f>IF(IF(BR$4&lt;$E20,0,IF(BR$4&gt;=$F20,1,IF(VLOOKUP(BR$4,CALENDARIO!$B:$C,2,0)=FALSE, BQ20,(1/IF($D20=0,1,$D20))+BQ20)))&gt;1,100%,IF(BR$4&lt;$E20,0,IF(BR$4&gt;=$F20,1,IF(VLOOKUP(BR$4,CALENDARIO!$B:$C,2,0)=FALSE, BQ20,(1/IF($D20=0,1,$D20))+BQ20))))</f>
        <v>1</v>
      </c>
      <c r="BS20" s="283">
        <f>IF(IF(BS$4&lt;$E20,0,IF(BS$4&gt;=$F20,1,IF(VLOOKUP(BS$4,CALENDARIO!$B:$C,2,0)=FALSE, BR20,(1/IF($D20=0,1,$D20))+BR20)))&gt;1,100%,IF(BS$4&lt;$E20,0,IF(BS$4&gt;=$F20,1,IF(VLOOKUP(BS$4,CALENDARIO!$B:$C,2,0)=FALSE, BR20,(1/IF($D20=0,1,$D20))+BR20))))</f>
        <v>1</v>
      </c>
      <c r="BT20" s="283">
        <f>IF(IF(BT$4&lt;$E20,0,IF(BT$4&gt;=$F20,1,IF(VLOOKUP(BT$4,CALENDARIO!$B:$C,2,0)=FALSE, BS20,(1/IF($D20=0,1,$D20))+BS20)))&gt;1,100%,IF(BT$4&lt;$E20,0,IF(BT$4&gt;=$F20,1,IF(VLOOKUP(BT$4,CALENDARIO!$B:$C,2,0)=FALSE, BS20,(1/IF($D20=0,1,$D20))+BS20))))</f>
        <v>1</v>
      </c>
      <c r="BU20" s="283">
        <f>IF(IF(BU$4&lt;$E20,0,IF(BU$4&gt;=$F20,1,IF(VLOOKUP(BU$4,CALENDARIO!$B:$C,2,0)=FALSE, BT20,(1/IF($D20=0,1,$D20))+BT20)))&gt;1,100%,IF(BU$4&lt;$E20,0,IF(BU$4&gt;=$F20,1,IF(VLOOKUP(BU$4,CALENDARIO!$B:$C,2,0)=FALSE, BT20,(1/IF($D20=0,1,$D20))+BT20))))</f>
        <v>1</v>
      </c>
      <c r="BV20" s="283">
        <f>IF(IF(BV$4&lt;$E20,0,IF(BV$4&gt;=$F20,1,IF(VLOOKUP(BV$4,CALENDARIO!$B:$C,2,0)=FALSE, BU20,(1/IF($D20=0,1,$D20))+BU20)))&gt;1,100%,IF(BV$4&lt;$E20,0,IF(BV$4&gt;=$F20,1,IF(VLOOKUP(BV$4,CALENDARIO!$B:$C,2,0)=FALSE, BU20,(1/IF($D20=0,1,$D20))+BU20))))</f>
        <v>1</v>
      </c>
      <c r="BW20" s="283">
        <f>IF(IF(BW$4&lt;$E20,0,IF(BW$4&gt;=$F20,1,IF(VLOOKUP(BW$4,CALENDARIO!$B:$C,2,0)=FALSE, BV20,(1/IF($D20=0,1,$D20))+BV20)))&gt;1,100%,IF(BW$4&lt;$E20,0,IF(BW$4&gt;=$F20,1,IF(VLOOKUP(BW$4,CALENDARIO!$B:$C,2,0)=FALSE, BV20,(1/IF($D20=0,1,$D20))+BV20))))</f>
        <v>1</v>
      </c>
      <c r="BX20" s="283">
        <f>IF(IF(BX$4&lt;$E20,0,IF(BX$4&gt;=$F20,1,IF(VLOOKUP(BX$4,CALENDARIO!$B:$C,2,0)=FALSE, BW20,(1/IF($D20=0,1,$D20))+BW20)))&gt;1,100%,IF(BX$4&lt;$E20,0,IF(BX$4&gt;=$F20,1,IF(VLOOKUP(BX$4,CALENDARIO!$B:$C,2,0)=FALSE, BW20,(1/IF($D20=0,1,$D20))+BW20))))</f>
        <v>1</v>
      </c>
      <c r="BY20" s="283">
        <f>IF(IF(BY$4&lt;$E20,0,IF(BY$4&gt;=$F20,1,IF(VLOOKUP(BY$4,CALENDARIO!$B:$C,2,0)=FALSE, BX20,(1/IF($D20=0,1,$D20))+BX20)))&gt;1,100%,IF(BY$4&lt;$E20,0,IF(BY$4&gt;=$F20,1,IF(VLOOKUP(BY$4,CALENDARIO!$B:$C,2,0)=FALSE, BX20,(1/IF($D20=0,1,$D20))+BX20))))</f>
        <v>1</v>
      </c>
      <c r="BZ20" s="283">
        <f>IF(IF(BZ$4&lt;$E20,0,IF(BZ$4&gt;=$F20,1,IF(VLOOKUP(BZ$4,CALENDARIO!$B:$C,2,0)=FALSE, BY20,(1/IF($D20=0,1,$D20))+BY20)))&gt;1,100%,IF(BZ$4&lt;$E20,0,IF(BZ$4&gt;=$F20,1,IF(VLOOKUP(BZ$4,CALENDARIO!$B:$C,2,0)=FALSE, BY20,(1/IF($D20=0,1,$D20))+BY20))))</f>
        <v>1</v>
      </c>
      <c r="CA20" s="283">
        <f>IF(IF(CA$4&lt;$E20,0,IF(CA$4&gt;=$F20,1,IF(VLOOKUP(CA$4,CALENDARIO!$B:$C,2,0)=FALSE, BZ20,(1/IF($D20=0,1,$D20))+BZ20)))&gt;1,100%,IF(CA$4&lt;$E20,0,IF(CA$4&gt;=$F20,1,IF(VLOOKUP(CA$4,CALENDARIO!$B:$C,2,0)=FALSE, BZ20,(1/IF($D20=0,1,$D20))+BZ20))))</f>
        <v>1</v>
      </c>
      <c r="CB20" s="283">
        <f>IF(IF(CB$4&lt;$E20,0,IF(CB$4&gt;=$F20,1,IF(VLOOKUP(CB$4,CALENDARIO!$B:$C,2,0)=FALSE, CA20,(1/IF($D20=0,1,$D20))+CA20)))&gt;1,100%,IF(CB$4&lt;$E20,0,IF(CB$4&gt;=$F20,1,IF(VLOOKUP(CB$4,CALENDARIO!$B:$C,2,0)=FALSE, CA20,(1/IF($D20=0,1,$D20))+CA20))))</f>
        <v>1</v>
      </c>
      <c r="CC20" s="283">
        <f>IF(IF(CC$4&lt;$E20,0,IF(CC$4&gt;=$F20,1,IF(VLOOKUP(CC$4,CALENDARIO!$B:$C,2,0)=FALSE, CB20,(1/IF($D20=0,1,$D20))+CB20)))&gt;1,100%,IF(CC$4&lt;$E20,0,IF(CC$4&gt;=$F20,1,IF(VLOOKUP(CC$4,CALENDARIO!$B:$C,2,0)=FALSE, CB20,(1/IF($D20=0,1,$D20))+CB20))))</f>
        <v>1</v>
      </c>
      <c r="CD20" s="283">
        <f>IF(IF(CD$4&lt;$E20,0,IF(CD$4&gt;=$F20,1,IF(VLOOKUP(CD$4,CALENDARIO!$B:$C,2,0)=FALSE, CC20,(1/IF($D20=0,1,$D20))+CC20)))&gt;1,100%,IF(CD$4&lt;$E20,0,IF(CD$4&gt;=$F20,1,IF(VLOOKUP(CD$4,CALENDARIO!$B:$C,2,0)=FALSE, CC20,(1/IF($D20=0,1,$D20))+CC20))))</f>
        <v>1</v>
      </c>
      <c r="CE20" s="283">
        <f>IF(IF(CE$4&lt;$E20,0,IF(CE$4&gt;=$F20,1,IF(VLOOKUP(CE$4,CALENDARIO!$B:$C,2,0)=FALSE, CD20,(1/IF($D20=0,1,$D20))+CD20)))&gt;1,100%,IF(CE$4&lt;$E20,0,IF(CE$4&gt;=$F20,1,IF(VLOOKUP(CE$4,CALENDARIO!$B:$C,2,0)=FALSE, CD20,(1/IF($D20=0,1,$D20))+CD20))))</f>
        <v>1</v>
      </c>
      <c r="CF20" s="283">
        <f>IF(IF(CF$4&lt;$E20,0,IF(CF$4&gt;=$F20,1,IF(VLOOKUP(CF$4,CALENDARIO!$B:$C,2,0)=FALSE, CE20,(1/IF($D20=0,1,$D20))+CE20)))&gt;1,100%,IF(CF$4&lt;$E20,0,IF(CF$4&gt;=$F20,1,IF(VLOOKUP(CF$4,CALENDARIO!$B:$C,2,0)=FALSE, CE20,(1/IF($D20=0,1,$D20))+CE20))))</f>
        <v>1</v>
      </c>
      <c r="CG20" s="283">
        <f>IF(IF(CG$4&lt;$E20,0,IF(CG$4&gt;=$F20,1,IF(VLOOKUP(CG$4,CALENDARIO!$B:$C,2,0)=FALSE, CF20,(1/IF($D20=0,1,$D20))+CF20)))&gt;1,100%,IF(CG$4&lt;$E20,0,IF(CG$4&gt;=$F20,1,IF(VLOOKUP(CG$4,CALENDARIO!$B:$C,2,0)=FALSE, CF20,(1/IF($D20=0,1,$D20))+CF20))))</f>
        <v>1</v>
      </c>
      <c r="CH20" s="283">
        <f>IF(IF(CH$4&lt;$E20,0,IF(CH$4&gt;=$F20,1,IF(VLOOKUP(CH$4,CALENDARIO!$B:$C,2,0)=FALSE, CG20,(1/IF($D20=0,1,$D20))+CG20)))&gt;1,100%,IF(CH$4&lt;$E20,0,IF(CH$4&gt;=$F20,1,IF(VLOOKUP(CH$4,CALENDARIO!$B:$C,2,0)=FALSE, CG20,(1/IF($D20=0,1,$D20))+CG20))))</f>
        <v>1</v>
      </c>
      <c r="CI20" s="283">
        <f>IF(IF(CI$4&lt;$E20,0,IF(CI$4&gt;=$F20,1,IF(VLOOKUP(CI$4,CALENDARIO!$B:$C,2,0)=FALSE, CH20,(1/IF($D20=0,1,$D20))+CH20)))&gt;1,100%,IF(CI$4&lt;$E20,0,IF(CI$4&gt;=$F20,1,IF(VLOOKUP(CI$4,CALENDARIO!$B:$C,2,0)=FALSE, CH20,(1/IF($D20=0,1,$D20))+CH20))))</f>
        <v>1</v>
      </c>
      <c r="CJ20" s="283">
        <f>IF(IF(CJ$4&lt;$E20,0,IF(CJ$4&gt;=$F20,1,IF(VLOOKUP(CJ$4,CALENDARIO!$B:$C,2,0)=FALSE, CI20,(1/IF($D20=0,1,$D20))+CI20)))&gt;1,100%,IF(CJ$4&lt;$E20,0,IF(CJ$4&gt;=$F20,1,IF(VLOOKUP(CJ$4,CALENDARIO!$B:$C,2,0)=FALSE, CI20,(1/IF($D20=0,1,$D20))+CI20))))</f>
        <v>1</v>
      </c>
      <c r="CK20" s="283">
        <f>IF(IF(CK$4&lt;$E20,0,IF(CK$4&gt;=$F20,1,IF(VLOOKUP(CK$4,CALENDARIO!$B:$C,2,0)=FALSE, CJ20,(1/IF($D20=0,1,$D20))+CJ20)))&gt;1,100%,IF(CK$4&lt;$E20,0,IF(CK$4&gt;=$F20,1,IF(VLOOKUP(CK$4,CALENDARIO!$B:$C,2,0)=FALSE, CJ20,(1/IF($D20=0,1,$D20))+CJ20))))</f>
        <v>1</v>
      </c>
      <c r="CL20" s="283">
        <f>IF(IF(CL$4&lt;$E20,0,IF(CL$4&gt;=$F20,1,IF(VLOOKUP(CL$4,CALENDARIO!$B:$C,2,0)=FALSE, CK20,(1/IF($D20=0,1,$D20))+CK20)))&gt;1,100%,IF(CL$4&lt;$E20,0,IF(CL$4&gt;=$F20,1,IF(VLOOKUP(CL$4,CALENDARIO!$B:$C,2,0)=FALSE, CK20,(1/IF($D20=0,1,$D20))+CK20))))</f>
        <v>1</v>
      </c>
      <c r="CM20" s="283">
        <f>IF(IF(CM$4&lt;$E20,0,IF(CM$4&gt;=$F20,1,IF(VLOOKUP(CM$4,CALENDARIO!$B:$C,2,0)=FALSE, CL20,(1/IF($D20=0,1,$D20))+CL20)))&gt;1,100%,IF(CM$4&lt;$E20,0,IF(CM$4&gt;=$F20,1,IF(VLOOKUP(CM$4,CALENDARIO!$B:$C,2,0)=FALSE, CL20,(1/IF($D20=0,1,$D20))+CL20))))</f>
        <v>1</v>
      </c>
      <c r="CN20" s="283">
        <f>IF(IF(CN$4&lt;$E20,0,IF(CN$4&gt;=$F20,1,IF(VLOOKUP(CN$4,CALENDARIO!$B:$C,2,0)=FALSE, CM20,(1/IF($D20=0,1,$D20))+CM20)))&gt;1,100%,IF(CN$4&lt;$E20,0,IF(CN$4&gt;=$F20,1,IF(VLOOKUP(CN$4,CALENDARIO!$B:$C,2,0)=FALSE, CM20,(1/IF($D20=0,1,$D20))+CM20))))</f>
        <v>1</v>
      </c>
      <c r="CO20" s="283">
        <f>IF(IF(CO$4&lt;$E20,0,IF(CO$4&gt;=$F20,1,IF(VLOOKUP(CO$4,CALENDARIO!$B:$C,2,0)=FALSE, CN20,(1/IF($D20=0,1,$D20))+CN20)))&gt;1,100%,IF(CO$4&lt;$E20,0,IF(CO$4&gt;=$F20,1,IF(VLOOKUP(CO$4,CALENDARIO!$B:$C,2,0)=FALSE, CN20,(1/IF($D20=0,1,$D20))+CN20))))</f>
        <v>1</v>
      </c>
      <c r="CP20" s="283">
        <f>IF(IF(CP$4&lt;$E20,0,IF(CP$4&gt;=$F20,1,IF(VLOOKUP(CP$4,CALENDARIO!$B:$C,2,0)=FALSE, CO20,(1/IF($D20=0,1,$D20))+CO20)))&gt;1,100%,IF(CP$4&lt;$E20,0,IF(CP$4&gt;=$F20,1,IF(VLOOKUP(CP$4,CALENDARIO!$B:$C,2,0)=FALSE, CO20,(1/IF($D20=0,1,$D20))+CO20))))</f>
        <v>1</v>
      </c>
      <c r="CQ20" s="283">
        <f>IF(IF(CQ$4&lt;$E20,0,IF(CQ$4&gt;=$F20,1,IF(VLOOKUP(CQ$4,CALENDARIO!$B:$C,2,0)=FALSE, CP20,(1/IF($D20=0,1,$D20))+CP20)))&gt;1,100%,IF(CQ$4&lt;$E20,0,IF(CQ$4&gt;=$F20,1,IF(VLOOKUP(CQ$4,CALENDARIO!$B:$C,2,0)=FALSE, CP20,(1/IF($D20=0,1,$D20))+CP20))))</f>
        <v>1</v>
      </c>
      <c r="CR20" s="283">
        <f>IF(IF(CR$4&lt;$E20,0,IF(CR$4&gt;=$F20,1,IF(VLOOKUP(CR$4,CALENDARIO!$B:$C,2,0)=FALSE, CQ20,(1/IF($D20=0,1,$D20))+CQ20)))&gt;1,100%,IF(CR$4&lt;$E20,0,IF(CR$4&gt;=$F20,1,IF(VLOOKUP(CR$4,CALENDARIO!$B:$C,2,0)=FALSE, CQ20,(1/IF($D20=0,1,$D20))+CQ20))))</f>
        <v>1</v>
      </c>
      <c r="CS20" s="283">
        <f>IF(IF(CS$4&lt;$E20,0,IF(CS$4&gt;=$F20,1,IF(VLOOKUP(CS$4,CALENDARIO!$B:$C,2,0)=FALSE, CR20,(1/IF($D20=0,1,$D20))+CR20)))&gt;1,100%,IF(CS$4&lt;$E20,0,IF(CS$4&gt;=$F20,1,IF(VLOOKUP(CS$4,CALENDARIO!$B:$C,2,0)=FALSE, CR20,(1/IF($D20=0,1,$D20))+CR20))))</f>
        <v>1</v>
      </c>
      <c r="CT20" s="283">
        <f>IF(IF(CT$4&lt;$E20,0,IF(CT$4&gt;=$F20,1,IF(VLOOKUP(CT$4,CALENDARIO!$B:$C,2,0)=FALSE, CS20,(1/IF($D20=0,1,$D20))+CS20)))&gt;1,100%,IF(CT$4&lt;$E20,0,IF(CT$4&gt;=$F20,1,IF(VLOOKUP(CT$4,CALENDARIO!$B:$C,2,0)=FALSE, CS20,(1/IF($D20=0,1,$D20))+CS20))))</f>
        <v>1</v>
      </c>
      <c r="CU20" s="283">
        <f>IF(IF(CU$4&lt;$E20,0,IF(CU$4&gt;=$F20,1,IF(VLOOKUP(CU$4,CALENDARIO!$B:$C,2,0)=FALSE, CT20,(1/IF($D20=0,1,$D20))+CT20)))&gt;1,100%,IF(CU$4&lt;$E20,0,IF(CU$4&gt;=$F20,1,IF(VLOOKUP(CU$4,CALENDARIO!$B:$C,2,0)=FALSE, CT20,(1/IF($D20=0,1,$D20))+CT20))))</f>
        <v>1</v>
      </c>
      <c r="CV20" s="283">
        <f>IF(IF(CV$4&lt;$E20,0,IF(CV$4&gt;=$F20,1,IF(VLOOKUP(CV$4,CALENDARIO!$B:$C,2,0)=FALSE, CU20,(1/IF($D20=0,1,$D20))+CU20)))&gt;1,100%,IF(CV$4&lt;$E20,0,IF(CV$4&gt;=$F20,1,IF(VLOOKUP(CV$4,CALENDARIO!$B:$C,2,0)=FALSE, CU20,(1/IF($D20=0,1,$D20))+CU20))))</f>
        <v>1</v>
      </c>
      <c r="CW20" s="283">
        <f>IF(IF(CW$4&lt;$E20,0,IF(CW$4&gt;=$F20,1,IF(VLOOKUP(CW$4,CALENDARIO!$B:$C,2,0)=FALSE, CV20,(1/IF($D20=0,1,$D20))+CV20)))&gt;1,100%,IF(CW$4&lt;$E20,0,IF(CW$4&gt;=$F20,1,IF(VLOOKUP(CW$4,CALENDARIO!$B:$C,2,0)=FALSE, CV20,(1/IF($D20=0,1,$D20))+CV20))))</f>
        <v>1</v>
      </c>
      <c r="CX20" s="283">
        <f>IF(IF(CX$4&lt;$E20,0,IF(CX$4&gt;=$F20,1,IF(VLOOKUP(CX$4,CALENDARIO!$B:$C,2,0)=FALSE, CW20,(1/IF($D20=0,1,$D20))+CW20)))&gt;1,100%,IF(CX$4&lt;$E20,0,IF(CX$4&gt;=$F20,1,IF(VLOOKUP(CX$4,CALENDARIO!$B:$C,2,0)=FALSE, CW20,(1/IF($D20=0,1,$D20))+CW20))))</f>
        <v>1</v>
      </c>
      <c r="CY20" s="283">
        <f>IF(IF(CY$4&lt;$E20,0,IF(CY$4&gt;=$F20,1,IF(VLOOKUP(CY$4,CALENDARIO!$B:$C,2,0)=FALSE, CX20,(1/IF($D20=0,1,$D20))+CX20)))&gt;1,100%,IF(CY$4&lt;$E20,0,IF(CY$4&gt;=$F20,1,IF(VLOOKUP(CY$4,CALENDARIO!$B:$C,2,0)=FALSE, CX20,(1/IF($D20=0,1,$D20))+CX20))))</f>
        <v>1</v>
      </c>
      <c r="CZ20" s="283">
        <f>IF(IF(CZ$4&lt;$E20,0,IF(CZ$4&gt;=$F20,1,IF(VLOOKUP(CZ$4,CALENDARIO!$B:$C,2,0)=FALSE, CY20,(1/IF($D20=0,1,$D20))+CY20)))&gt;1,100%,IF(CZ$4&lt;$E20,0,IF(CZ$4&gt;=$F20,1,IF(VLOOKUP(CZ$4,CALENDARIO!$B:$C,2,0)=FALSE, CY20,(1/IF($D20=0,1,$D20))+CY20))))</f>
        <v>1</v>
      </c>
      <c r="DA20" s="283">
        <f>IF(IF(DA$4&lt;$E20,0,IF(DA$4&gt;=$F20,1,IF(VLOOKUP(DA$4,CALENDARIO!$B:$C,2,0)=FALSE, CZ20,(1/IF($D20=0,1,$D20))+CZ20)))&gt;1,100%,IF(DA$4&lt;$E20,0,IF(DA$4&gt;=$F20,1,IF(VLOOKUP(DA$4,CALENDARIO!$B:$C,2,0)=FALSE, CZ20,(1/IF($D20=0,1,$D20))+CZ20))))</f>
        <v>1</v>
      </c>
      <c r="DB20" s="283">
        <f>IF(IF(DB$4&lt;$E20,0,IF(DB$4&gt;=$F20,1,IF(VLOOKUP(DB$4,CALENDARIO!$B:$C,2,0)=FALSE, DA20,(1/IF($D20=0,1,$D20))+DA20)))&gt;1,100%,IF(DB$4&lt;$E20,0,IF(DB$4&gt;=$F20,1,IF(VLOOKUP(DB$4,CALENDARIO!$B:$C,2,0)=FALSE, DA20,(1/IF($D20=0,1,$D20))+DA20))))</f>
        <v>1</v>
      </c>
      <c r="DC20" s="283">
        <f>IF(IF(DC$4&lt;$E20,0,IF(DC$4&gt;=$F20,1,IF(VLOOKUP(DC$4,CALENDARIO!$B:$C,2,0)=FALSE, DB20,(1/IF($D20=0,1,$D20))+DB20)))&gt;1,100%,IF(DC$4&lt;$E20,0,IF(DC$4&gt;=$F20,1,IF(VLOOKUP(DC$4,CALENDARIO!$B:$C,2,0)=FALSE, DB20,(1/IF($D20=0,1,$D20))+DB20))))</f>
        <v>1</v>
      </c>
      <c r="DD20" s="283">
        <f>IF(IF(DD$4&lt;$E20,0,IF(DD$4&gt;=$F20,1,IF(VLOOKUP(DD$4,CALENDARIO!$B:$C,2,0)=FALSE, DC20,(1/IF($D20=0,1,$D20))+DC20)))&gt;1,100%,IF(DD$4&lt;$E20,0,IF(DD$4&gt;=$F20,1,IF(VLOOKUP(DD$4,CALENDARIO!$B:$C,2,0)=FALSE, DC20,(1/IF($D20=0,1,$D20))+DC20))))</f>
        <v>1</v>
      </c>
      <c r="DE20" s="283">
        <f>IF(IF(DE$4&lt;$E20,0,IF(DE$4&gt;=$F20,1,IF(VLOOKUP(DE$4,CALENDARIO!$B:$C,2,0)=FALSE, DD20,(1/IF($D20=0,1,$D20))+DD20)))&gt;1,100%,IF(DE$4&lt;$E20,0,IF(DE$4&gt;=$F20,1,IF(VLOOKUP(DE$4,CALENDARIO!$B:$C,2,0)=FALSE, DD20,(1/IF($D20=0,1,$D20))+DD20))))</f>
        <v>1</v>
      </c>
      <c r="DF20" s="283">
        <f>IF(IF(DF$4&lt;$E20,0,IF(DF$4&gt;=$F20,1,IF(VLOOKUP(DF$4,CALENDARIO!$B:$C,2,0)=FALSE, DE20,(1/IF($D20=0,1,$D20))+DE20)))&gt;1,100%,IF(DF$4&lt;$E20,0,IF(DF$4&gt;=$F20,1,IF(VLOOKUP(DF$4,CALENDARIO!$B:$C,2,0)=FALSE, DE20,(1/IF($D20=0,1,$D20))+DE20))))</f>
        <v>1</v>
      </c>
      <c r="DG20" s="283">
        <f>IF(IF(DG$4&lt;$E20,0,IF(DG$4&gt;=$F20,1,IF(VLOOKUP(DG$4,CALENDARIO!$B:$C,2,0)=FALSE, DF20,(1/IF($D20=0,1,$D20))+DF20)))&gt;1,100%,IF(DG$4&lt;$E20,0,IF(DG$4&gt;=$F20,1,IF(VLOOKUP(DG$4,CALENDARIO!$B:$C,2,0)=FALSE, DF20,(1/IF($D20=0,1,$D20))+DF20))))</f>
        <v>1</v>
      </c>
      <c r="DH20" s="283">
        <f>IF(IF(DH$4&lt;$E20,0,IF(DH$4&gt;=$F20,1,IF(VLOOKUP(DH$4,CALENDARIO!$B:$C,2,0)=FALSE, DG20,(1/IF($D20=0,1,$D20))+DG20)))&gt;1,100%,IF(DH$4&lt;$E20,0,IF(DH$4&gt;=$F20,1,IF(VLOOKUP(DH$4,CALENDARIO!$B:$C,2,0)=FALSE, DG20,(1/IF($D20=0,1,$D20))+DG20))))</f>
        <v>1</v>
      </c>
      <c r="DI20" s="283">
        <f>IF(IF(DI$4&lt;$E20,0,IF(DI$4&gt;=$F20,1,IF(VLOOKUP(DI$4,CALENDARIO!$B:$C,2,0)=FALSE, DH20,(1/IF($D20=0,1,$D20))+DH20)))&gt;1,100%,IF(DI$4&lt;$E20,0,IF(DI$4&gt;=$F20,1,IF(VLOOKUP(DI$4,CALENDARIO!$B:$C,2,0)=FALSE, DH20,(1/IF($D20=0,1,$D20))+DH20))))</f>
        <v>1</v>
      </c>
      <c r="DJ20" s="283">
        <f>IF(IF(DJ$4&lt;$E20,0,IF(DJ$4&gt;=$F20,1,IF(VLOOKUP(DJ$4,CALENDARIO!$B:$C,2,0)=FALSE, DI20,(1/IF($D20=0,1,$D20))+DI20)))&gt;1,100%,IF(DJ$4&lt;$E20,0,IF(DJ$4&gt;=$F20,1,IF(VLOOKUP(DJ$4,CALENDARIO!$B:$C,2,0)=FALSE, DI20,(1/IF($D20=0,1,$D20))+DI20))))</f>
        <v>1</v>
      </c>
      <c r="DK20" s="283">
        <f>IF(IF(DK$4&lt;$E20,0,IF(DK$4&gt;=$F20,1,IF(VLOOKUP(DK$4,CALENDARIO!$B:$C,2,0)=FALSE, DJ20,(1/IF($D20=0,1,$D20))+DJ20)))&gt;1,100%,IF(DK$4&lt;$E20,0,IF(DK$4&gt;=$F20,1,IF(VLOOKUP(DK$4,CALENDARIO!$B:$C,2,0)=FALSE, DJ20,(1/IF($D20=0,1,$D20))+DJ20))))</f>
        <v>1</v>
      </c>
      <c r="DL20" s="283">
        <f>IF(IF(DL$4&lt;$E20,0,IF(DL$4&gt;=$F20,1,IF(VLOOKUP(DL$4,CALENDARIO!$B:$C,2,0)=FALSE, DK20,(1/IF($D20=0,1,$D20))+DK20)))&gt;1,100%,IF(DL$4&lt;$E20,0,IF(DL$4&gt;=$F20,1,IF(VLOOKUP(DL$4,CALENDARIO!$B:$C,2,0)=FALSE, DK20,(1/IF($D20=0,1,$D20))+DK20))))</f>
        <v>1</v>
      </c>
      <c r="DM20" s="283">
        <f>IF(IF(DM$4&lt;$E20,0,IF(DM$4&gt;=$F20,1,IF(VLOOKUP(DM$4,CALENDARIO!$B:$C,2,0)=FALSE, DL20,(1/IF($D20=0,1,$D20))+DL20)))&gt;1,100%,IF(DM$4&lt;$E20,0,IF(DM$4&gt;=$F20,1,IF(VLOOKUP(DM$4,CALENDARIO!$B:$C,2,0)=FALSE, DL20,(1/IF($D20=0,1,$D20))+DL20))))</f>
        <v>1</v>
      </c>
      <c r="DN20" s="283">
        <f>IF(IF(DN$4&lt;$E20,0,IF(DN$4&gt;=$F20,1,IF(VLOOKUP(DN$4,CALENDARIO!$B:$C,2,0)=FALSE, DM20,(1/IF($D20=0,1,$D20))+DM20)))&gt;1,100%,IF(DN$4&lt;$E20,0,IF(DN$4&gt;=$F20,1,IF(VLOOKUP(DN$4,CALENDARIO!$B:$C,2,0)=FALSE, DM20,(1/IF($D20=0,1,$D20))+DM20))))</f>
        <v>1</v>
      </c>
      <c r="DO20" s="283">
        <f>IF(IF(DO$4&lt;$E20,0,IF(DO$4&gt;=$F20,1,IF(VLOOKUP(DO$4,CALENDARIO!$B:$C,2,0)=FALSE, DN20,(1/IF($D20=0,1,$D20))+DN20)))&gt;1,100%,IF(DO$4&lt;$E20,0,IF(DO$4&gt;=$F20,1,IF(VLOOKUP(DO$4,CALENDARIO!$B:$C,2,0)=FALSE, DN20,(1/IF($D20=0,1,$D20))+DN20))))</f>
        <v>1</v>
      </c>
      <c r="DP20" s="283">
        <f>IF(IF(DP$4&lt;$E20,0,IF(DP$4&gt;=$F20,1,IF(VLOOKUP(DP$4,CALENDARIO!$B:$C,2,0)=FALSE, DO20,(1/IF($D20=0,1,$D20))+DO20)))&gt;1,100%,IF(DP$4&lt;$E20,0,IF(DP$4&gt;=$F20,1,IF(VLOOKUP(DP$4,CALENDARIO!$B:$C,2,0)=FALSE, DO20,(1/IF($D20=0,1,$D20))+DO20))))</f>
        <v>1</v>
      </c>
      <c r="DQ20" s="283">
        <f>IF(IF(DQ$4&lt;$E20,0,IF(DQ$4&gt;=$F20,1,IF(VLOOKUP(DQ$4,CALENDARIO!$B:$C,2,0)=FALSE, DP20,(1/IF($D20=0,1,$D20))+DP20)))&gt;1,100%,IF(DQ$4&lt;$E20,0,IF(DQ$4&gt;=$F20,1,IF(VLOOKUP(DQ$4,CALENDARIO!$B:$C,2,0)=FALSE, DP20,(1/IF($D20=0,1,$D20))+DP20))))</f>
        <v>1</v>
      </c>
      <c r="DR20" s="283">
        <f>IF(IF(DR$4&lt;$E20,0,IF(DR$4&gt;=$F20,1,IF(VLOOKUP(DR$4,CALENDARIO!$B:$C,2,0)=FALSE, DQ20,(1/IF($D20=0,1,$D20))+DQ20)))&gt;1,100%,IF(DR$4&lt;$E20,0,IF(DR$4&gt;=$F20,1,IF(VLOOKUP(DR$4,CALENDARIO!$B:$C,2,0)=FALSE, DQ20,(1/IF($D20=0,1,$D20))+DQ20))))</f>
        <v>1</v>
      </c>
      <c r="DS20" s="283">
        <f>IF(IF(DS$4&lt;$E20,0,IF(DS$4&gt;=$F20,1,IF(VLOOKUP(DS$4,CALENDARIO!$B:$C,2,0)=FALSE, DR20,(1/IF($D20=0,1,$D20))+DR20)))&gt;1,100%,IF(DS$4&lt;$E20,0,IF(DS$4&gt;=$F20,1,IF(VLOOKUP(DS$4,CALENDARIO!$B:$C,2,0)=FALSE, DR20,(1/IF($D20=0,1,$D20))+DR20))))</f>
        <v>1</v>
      </c>
      <c r="DT20" s="283">
        <f>IF(IF(DT$4&lt;$E20,0,IF(DT$4&gt;=$F20,1,IF(VLOOKUP(DT$4,CALENDARIO!$B:$C,2,0)=FALSE, DS20,(1/IF($D20=0,1,$D20))+DS20)))&gt;1,100%,IF(DT$4&lt;$E20,0,IF(DT$4&gt;=$F20,1,IF(VLOOKUP(DT$4,CALENDARIO!$B:$C,2,0)=FALSE, DS20,(1/IF($D20=0,1,$D20))+DS20))))</f>
        <v>1</v>
      </c>
      <c r="DU20" s="283">
        <f>IF(IF(DU$4&lt;$E20,0,IF(DU$4&gt;=$F20,1,IF(VLOOKUP(DU$4,CALENDARIO!$B:$C,2,0)=FALSE, DT20,(1/IF($D20=0,1,$D20))+DT20)))&gt;1,100%,IF(DU$4&lt;$E20,0,IF(DU$4&gt;=$F20,1,IF(VLOOKUP(DU$4,CALENDARIO!$B:$C,2,0)=FALSE, DT20,(1/IF($D20=0,1,$D20))+DT20))))</f>
        <v>1</v>
      </c>
      <c r="DV20" s="283">
        <f>IF(IF(DV$4&lt;$E20,0,IF(DV$4&gt;=$F20,1,IF(VLOOKUP(DV$4,CALENDARIO!$B:$C,2,0)=FALSE, DU20,(1/IF($D20=0,1,$D20))+DU20)))&gt;1,100%,IF(DV$4&lt;$E20,0,IF(DV$4&gt;=$F20,1,IF(VLOOKUP(DV$4,CALENDARIO!$B:$C,2,0)=FALSE, DU20,(1/IF($D20=0,1,$D20))+DU20))))</f>
        <v>1</v>
      </c>
      <c r="DW20" s="283">
        <f>IF(IF(DW$4&lt;$E20,0,IF(DW$4&gt;=$F20,1,IF(VLOOKUP(DW$4,CALENDARIO!$B:$C,2,0)=FALSE, DV20,(1/IF($D20=0,1,$D20))+DV20)))&gt;1,100%,IF(DW$4&lt;$E20,0,IF(DW$4&gt;=$F20,1,IF(VLOOKUP(DW$4,CALENDARIO!$B:$C,2,0)=FALSE, DV20,(1/IF($D20=0,1,$D20))+DV20))))</f>
        <v>1</v>
      </c>
      <c r="DX20" s="283">
        <f>IF(IF(DX$4&lt;$E20,0,IF(DX$4&gt;=$F20,1,IF(VLOOKUP(DX$4,CALENDARIO!$B:$C,2,0)=FALSE, DW20,(1/IF($D20=0,1,$D20))+DW20)))&gt;1,100%,IF(DX$4&lt;$E20,0,IF(DX$4&gt;=$F20,1,IF(VLOOKUP(DX$4,CALENDARIO!$B:$C,2,0)=FALSE, DW20,(1/IF($D20=0,1,$D20))+DW20))))</f>
        <v>1</v>
      </c>
      <c r="DY20" s="283">
        <f>IF(IF(DY$4&lt;$E20,0,IF(DY$4&gt;=$F20,1,IF(VLOOKUP(DY$4,CALENDARIO!$B:$C,2,0)=FALSE, DX20,(1/IF($D20=0,1,$D20))+DX20)))&gt;1,100%,IF(DY$4&lt;$E20,0,IF(DY$4&gt;=$F20,1,IF(VLOOKUP(DY$4,CALENDARIO!$B:$C,2,0)=FALSE, DX20,(1/IF($D20=0,1,$D20))+DX20))))</f>
        <v>1</v>
      </c>
      <c r="DZ20" s="283">
        <f>IF(IF(DZ$4&lt;$E20,0,IF(DZ$4&gt;=$F20,1,IF(VLOOKUP(DZ$4,CALENDARIO!$B:$C,2,0)=FALSE, DY20,(1/IF($D20=0,1,$D20))+DY20)))&gt;1,100%,IF(DZ$4&lt;$E20,0,IF(DZ$4&gt;=$F20,1,IF(VLOOKUP(DZ$4,CALENDARIO!$B:$C,2,0)=FALSE, DY20,(1/IF($D20=0,1,$D20))+DY20))))</f>
        <v>1</v>
      </c>
      <c r="EA20" s="283">
        <f>IF(IF(EA$4&lt;$E20,0,IF(EA$4&gt;=$F20,1,IF(VLOOKUP(EA$4,CALENDARIO!$B:$C,2,0)=FALSE, DZ20,(1/IF($D20=0,1,$D20))+DZ20)))&gt;1,100%,IF(EA$4&lt;$E20,0,IF(EA$4&gt;=$F20,1,IF(VLOOKUP(EA$4,CALENDARIO!$B:$C,2,0)=FALSE, DZ20,(1/IF($D20=0,1,$D20))+DZ20))))</f>
        <v>1</v>
      </c>
      <c r="EB20" s="283">
        <f>IF(IF(EB$4&lt;$E20,0,IF(EB$4&gt;=$F20,1,IF(VLOOKUP(EB$4,CALENDARIO!$B:$C,2,0)=FALSE, EA20,(1/IF($D20=0,1,$D20))+EA20)))&gt;1,100%,IF(EB$4&lt;$E20,0,IF(EB$4&gt;=$F20,1,IF(VLOOKUP(EB$4,CALENDARIO!$B:$C,2,0)=FALSE, EA20,(1/IF($D20=0,1,$D20))+EA20))))</f>
        <v>1</v>
      </c>
      <c r="EC20" s="283">
        <f>IF(IF(EC$4&lt;$E20,0,IF(EC$4&gt;=$F20,1,IF(VLOOKUP(EC$4,CALENDARIO!$B:$C,2,0)=FALSE, EB20,(1/IF($D20=0,1,$D20))+EB20)))&gt;1,100%,IF(EC$4&lt;$E20,0,IF(EC$4&gt;=$F20,1,IF(VLOOKUP(EC$4,CALENDARIO!$B:$C,2,0)=FALSE, EB20,(1/IF($D20=0,1,$D20))+EB20))))</f>
        <v>1</v>
      </c>
      <c r="ED20" s="283">
        <f>IF(IF(ED$4&lt;$E20,0,IF(ED$4&gt;=$F20,1,IF(VLOOKUP(ED$4,CALENDARIO!$B:$C,2,0)=FALSE, EC20,(1/IF($D20=0,1,$D20))+EC20)))&gt;1,100%,IF(ED$4&lt;$E20,0,IF(ED$4&gt;=$F20,1,IF(VLOOKUP(ED$4,CALENDARIO!$B:$C,2,0)=FALSE, EC20,(1/IF($D20=0,1,$D20))+EC20))))</f>
        <v>1</v>
      </c>
      <c r="EE20" s="283">
        <f>IF(IF(EE$4&lt;$E20,0,IF(EE$4&gt;=$F20,1,IF(VLOOKUP(EE$4,CALENDARIO!$B:$C,2,0)=FALSE, ED20,(1/IF($D20=0,1,$D20))+ED20)))&gt;1,100%,IF(EE$4&lt;$E20,0,IF(EE$4&gt;=$F20,1,IF(VLOOKUP(EE$4,CALENDARIO!$B:$C,2,0)=FALSE, ED20,(1/IF($D20=0,1,$D20))+ED20))))</f>
        <v>1</v>
      </c>
      <c r="EF20" s="283">
        <f>IF(IF(EF$4&lt;$E20,0,IF(EF$4&gt;=$F20,1,IF(VLOOKUP(EF$4,CALENDARIO!$B:$C,2,0)=FALSE, EE20,(1/IF($D20=0,1,$D20))+EE20)))&gt;1,100%,IF(EF$4&lt;$E20,0,IF(EF$4&gt;=$F20,1,IF(VLOOKUP(EF$4,CALENDARIO!$B:$C,2,0)=FALSE, EE20,(1/IF($D20=0,1,$D20))+EE20))))</f>
        <v>1</v>
      </c>
      <c r="EG20" s="283">
        <f>IF(IF(EG$4&lt;$E20,0,IF(EG$4&gt;=$F20,1,IF(VLOOKUP(EG$4,CALENDARIO!$B:$C,2,0)=FALSE, EF20,(1/IF($D20=0,1,$D20))+EF20)))&gt;1,100%,IF(EG$4&lt;$E20,0,IF(EG$4&gt;=$F20,1,IF(VLOOKUP(EG$4,CALENDARIO!$B:$C,2,0)=FALSE, EF20,(1/IF($D20=0,1,$D20))+EF20))))</f>
        <v>1</v>
      </c>
      <c r="EH20" s="283">
        <f>IF(IF(EH$4&lt;$E20,0,IF(EH$4&gt;=$F20,1,IF(VLOOKUP(EH$4,CALENDARIO!$B:$C,2,0)=FALSE, EG20,(1/IF($D20=0,1,$D20))+EG20)))&gt;1,100%,IF(EH$4&lt;$E20,0,IF(EH$4&gt;=$F20,1,IF(VLOOKUP(EH$4,CALENDARIO!$B:$C,2,0)=FALSE, EG20,(1/IF($D20=0,1,$D20))+EG20))))</f>
        <v>1</v>
      </c>
      <c r="EI20" s="283">
        <f>IF(IF(EI$4&lt;$E20,0,IF(EI$4&gt;=$F20,1,IF(VLOOKUP(EI$4,CALENDARIO!$B:$C,2,0)=FALSE, EH20,(1/IF($D20=0,1,$D20))+EH20)))&gt;1,100%,IF(EI$4&lt;$E20,0,IF(EI$4&gt;=$F20,1,IF(VLOOKUP(EI$4,CALENDARIO!$B:$C,2,0)=FALSE, EH20,(1/IF($D20=0,1,$D20))+EH20))))</f>
        <v>1</v>
      </c>
      <c r="EJ20" s="283">
        <f>IF(IF(EJ$4&lt;$E20,0,IF(EJ$4&gt;=$F20,1,IF(VLOOKUP(EJ$4,CALENDARIO!$B:$C,2,0)=FALSE, EI20,(1/IF($D20=0,1,$D20))+EI20)))&gt;1,100%,IF(EJ$4&lt;$E20,0,IF(EJ$4&gt;=$F20,1,IF(VLOOKUP(EJ$4,CALENDARIO!$B:$C,2,0)=FALSE, EI20,(1/IF($D20=0,1,$D20))+EI20))))</f>
        <v>1</v>
      </c>
      <c r="EK20" s="283">
        <f>IF(IF(EK$4&lt;$E20,0,IF(EK$4&gt;=$F20,1,IF(VLOOKUP(EK$4,CALENDARIO!$B:$C,2,0)=FALSE, EJ20,(1/IF($D20=0,1,$D20))+EJ20)))&gt;1,100%,IF(EK$4&lt;$E20,0,IF(EK$4&gt;=$F20,1,IF(VLOOKUP(EK$4,CALENDARIO!$B:$C,2,0)=FALSE, EJ20,(1/IF($D20=0,1,$D20))+EJ20))))</f>
        <v>1</v>
      </c>
      <c r="EL20" s="283">
        <f>IF(IF(EL$4&lt;$E20,0,IF(EL$4&gt;=$F20,1,IF(VLOOKUP(EL$4,CALENDARIO!$B:$C,2,0)=FALSE, EK20,(1/IF($D20=0,1,$D20))+EK20)))&gt;1,100%,IF(EL$4&lt;$E20,0,IF(EL$4&gt;=$F20,1,IF(VLOOKUP(EL$4,CALENDARIO!$B:$C,2,0)=FALSE, EK20,(1/IF($D20=0,1,$D20))+EK20))))</f>
        <v>1</v>
      </c>
      <c r="EM20" s="283">
        <f>IF(IF(EM$4&lt;$E20,0,IF(EM$4&gt;=$F20,1,IF(VLOOKUP(EM$4,CALENDARIO!$B:$C,2,0)=FALSE, EL20,(1/IF($D20=0,1,$D20))+EL20)))&gt;1,100%,IF(EM$4&lt;$E20,0,IF(EM$4&gt;=$F20,1,IF(VLOOKUP(EM$4,CALENDARIO!$B:$C,2,0)=FALSE, EL20,(1/IF($D20=0,1,$D20))+EL20))))</f>
        <v>1</v>
      </c>
      <c r="EN20" s="283">
        <f>IF(IF(EN$4&lt;$E20,0,IF(EN$4&gt;=$F20,1,IF(VLOOKUP(EN$4,CALENDARIO!$B:$C,2,0)=FALSE, EM20,(1/IF($D20=0,1,$D20))+EM20)))&gt;1,100%,IF(EN$4&lt;$E20,0,IF(EN$4&gt;=$F20,1,IF(VLOOKUP(EN$4,CALENDARIO!$B:$C,2,0)=FALSE, EM20,(1/IF($D20=0,1,$D20))+EM20))))</f>
        <v>1</v>
      </c>
      <c r="EO20" s="283">
        <f>IF(IF(EO$4&lt;$E20,0,IF(EO$4&gt;=$F20,1,IF(VLOOKUP(EO$4,CALENDARIO!$B:$C,2,0)=FALSE, EN20,(1/IF($D20=0,1,$D20))+EN20)))&gt;1,100%,IF(EO$4&lt;$E20,0,IF(EO$4&gt;=$F20,1,IF(VLOOKUP(EO$4,CALENDARIO!$B:$C,2,0)=FALSE, EN20,(1/IF($D20=0,1,$D20))+EN20))))</f>
        <v>1</v>
      </c>
      <c r="EP20" s="283">
        <f>IF(IF(EP$4&lt;$E20,0,IF(EP$4&gt;=$F20,1,IF(VLOOKUP(EP$4,CALENDARIO!$B:$C,2,0)=FALSE, EO20,(1/IF($D20=0,1,$D20))+EO20)))&gt;1,100%,IF(EP$4&lt;$E20,0,IF(EP$4&gt;=$F20,1,IF(VLOOKUP(EP$4,CALENDARIO!$B:$C,2,0)=FALSE, EO20,(1/IF($D20=0,1,$D20))+EO20))))</f>
        <v>1</v>
      </c>
      <c r="EQ20" s="283">
        <f>IF(IF(EQ$4&lt;$E20,0,IF(EQ$4&gt;=$F20,1,IF(VLOOKUP(EQ$4,CALENDARIO!$B:$C,2,0)=FALSE, EP20,(1/IF($D20=0,1,$D20))+EP20)))&gt;1,100%,IF(EQ$4&lt;$E20,0,IF(EQ$4&gt;=$F20,1,IF(VLOOKUP(EQ$4,CALENDARIO!$B:$C,2,0)=FALSE, EP20,(1/IF($D20=0,1,$D20))+EP20))))</f>
        <v>1</v>
      </c>
      <c r="ER20" s="283">
        <f>IF(IF(ER$4&lt;$E20,0,IF(ER$4&gt;=$F20,1,IF(VLOOKUP(ER$4,CALENDARIO!$B:$C,2,0)=FALSE, EQ20,(1/IF($D20=0,1,$D20))+EQ20)))&gt;1,100%,IF(ER$4&lt;$E20,0,IF(ER$4&gt;=$F20,1,IF(VLOOKUP(ER$4,CALENDARIO!$B:$C,2,0)=FALSE, EQ20,(1/IF($D20=0,1,$D20))+EQ20))))</f>
        <v>1</v>
      </c>
      <c r="ES20" s="283">
        <f>IF(IF(ES$4&lt;$E20,0,IF(ES$4&gt;=$F20,1,IF(VLOOKUP(ES$4,CALENDARIO!$B:$C,2,0)=FALSE, ER20,(1/IF($D20=0,1,$D20))+ER20)))&gt;1,100%,IF(ES$4&lt;$E20,0,IF(ES$4&gt;=$F20,1,IF(VLOOKUP(ES$4,CALENDARIO!$B:$C,2,0)=FALSE, ER20,(1/IF($D20=0,1,$D20))+ER20))))</f>
        <v>1</v>
      </c>
      <c r="ET20" s="283">
        <f>IF(IF(ET$4&lt;$E20,0,IF(ET$4&gt;=$F20,1,IF(VLOOKUP(ET$4,CALENDARIO!$B:$C,2,0)=FALSE, ES20,(1/IF($D20=0,1,$D20))+ES20)))&gt;1,100%,IF(ET$4&lt;$E20,0,IF(ET$4&gt;=$F20,1,IF(VLOOKUP(ET$4,CALENDARIO!$B:$C,2,0)=FALSE, ES20,(1/IF($D20=0,1,$D20))+ES20))))</f>
        <v>1</v>
      </c>
      <c r="EU20" s="283">
        <f>IF(IF(EU$4&lt;$E20,0,IF(EU$4&gt;=$F20,1,IF(VLOOKUP(EU$4,CALENDARIO!$B:$C,2,0)=FALSE, ET20,(1/IF($D20=0,1,$D20))+ET20)))&gt;1,100%,IF(EU$4&lt;$E20,0,IF(EU$4&gt;=$F20,1,IF(VLOOKUP(EU$4,CALENDARIO!$B:$C,2,0)=FALSE, ET20,(1/IF($D20=0,1,$D20))+ET20))))</f>
        <v>1</v>
      </c>
      <c r="EV20" s="283">
        <f>IF(IF(EV$4&lt;$E20,0,IF(EV$4&gt;=$F20,1,IF(VLOOKUP(EV$4,CALENDARIO!$B:$C,2,0)=FALSE, EU20,(1/IF($D20=0,1,$D20))+EU20)))&gt;1,100%,IF(EV$4&lt;$E20,0,IF(EV$4&gt;=$F20,1,IF(VLOOKUP(EV$4,CALENDARIO!$B:$C,2,0)=FALSE, EU20,(1/IF($D20=0,1,$D20))+EU20))))</f>
        <v>1</v>
      </c>
      <c r="EW20" s="283">
        <f>IF(IF(EW$4&lt;$E20,0,IF(EW$4&gt;=$F20,1,IF(VLOOKUP(EW$4,CALENDARIO!$B:$C,2,0)=FALSE, EV20,(1/IF($D20=0,1,$D20))+EV20)))&gt;1,100%,IF(EW$4&lt;$E20,0,IF(EW$4&gt;=$F20,1,IF(VLOOKUP(EW$4,CALENDARIO!$B:$C,2,0)=FALSE, EV20,(1/IF($D20=0,1,$D20))+EV20))))</f>
        <v>1</v>
      </c>
      <c r="EX20" s="283">
        <f>IF(IF(EX$4&lt;$E20,0,IF(EX$4&gt;=$F20,1,IF(VLOOKUP(EX$4,CALENDARIO!$B:$C,2,0)=FALSE, EW20,(1/IF($D20=0,1,$D20))+EW20)))&gt;1,100%,IF(EX$4&lt;$E20,0,IF(EX$4&gt;=$F20,1,IF(VLOOKUP(EX$4,CALENDARIO!$B:$C,2,0)=FALSE, EW20,(1/IF($D20=0,1,$D20))+EW20))))</f>
        <v>1</v>
      </c>
      <c r="EY20" s="283">
        <f>IF(IF(EY$4&lt;$E20,0,IF(EY$4&gt;=$F20,1,IF(VLOOKUP(EY$4,CALENDARIO!$B:$C,2,0)=FALSE, EX20,(1/IF($D20=0,1,$D20))+EX20)))&gt;1,100%,IF(EY$4&lt;$E20,0,IF(EY$4&gt;=$F20,1,IF(VLOOKUP(EY$4,CALENDARIO!$B:$C,2,0)=FALSE, EX20,(1/IF($D20=0,1,$D20))+EX20))))</f>
        <v>1</v>
      </c>
      <c r="EZ20" s="283">
        <f>IF(IF(EZ$4&lt;$E20,0,IF(EZ$4&gt;=$F20,1,IF(VLOOKUP(EZ$4,CALENDARIO!$B:$C,2,0)=FALSE, EY20,(1/IF($D20=0,1,$D20))+EY20)))&gt;1,100%,IF(EZ$4&lt;$E20,0,IF(EZ$4&gt;=$F20,1,IF(VLOOKUP(EZ$4,CALENDARIO!$B:$C,2,0)=FALSE, EY20,(1/IF($D20=0,1,$D20))+EY20))))</f>
        <v>1</v>
      </c>
      <c r="FA20" s="283">
        <f>IF(IF(FA$4&lt;$E20,0,IF(FA$4&gt;=$F20,1,IF(VLOOKUP(FA$4,CALENDARIO!$B:$C,2,0)=FALSE, EZ20,(1/IF($D20=0,1,$D20))+EZ20)))&gt;1,100%,IF(FA$4&lt;$E20,0,IF(FA$4&gt;=$F20,1,IF(VLOOKUP(FA$4,CALENDARIO!$B:$C,2,0)=FALSE, EZ20,(1/IF($D20=0,1,$D20))+EZ20))))</f>
        <v>1</v>
      </c>
      <c r="FB20" s="283">
        <f>IF(IF(FB$4&lt;$E20,0,IF(FB$4&gt;=$F20,1,IF(VLOOKUP(FB$4,CALENDARIO!$B:$C,2,0)=FALSE, FA20,(1/IF($D20=0,1,$D20))+FA20)))&gt;1,100%,IF(FB$4&lt;$E20,0,IF(FB$4&gt;=$F20,1,IF(VLOOKUP(FB$4,CALENDARIO!$B:$C,2,0)=FALSE, FA20,(1/IF($D20=0,1,$D20))+FA20))))</f>
        <v>1</v>
      </c>
    </row>
    <row r="21" spans="1:158" x14ac:dyDescent="0.3">
      <c r="A21" s="255"/>
      <c r="B21" s="276" t="s">
        <v>101</v>
      </c>
      <c r="C21" s="256"/>
      <c r="D21" s="292"/>
      <c r="E21" s="255"/>
      <c r="F21" s="255"/>
      <c r="G21" s="304" t="s">
        <v>93</v>
      </c>
      <c r="H21" s="255"/>
      <c r="I21" s="255"/>
      <c r="J21" s="257"/>
      <c r="K21" s="255"/>
      <c r="L21" s="133" t="str">
        <f>IFERROR(MATCH(SMALL(($O$21:$FB$21),COUNTIF(($O$21:$FB$21),0)+1),($O$21:$FB$21),0)+$O$4- 1,"")</f>
        <v/>
      </c>
      <c r="M21" s="133" t="str">
        <f>IFERROR(MATCH(100%,($O$21:$FB$21),0)+$O$4- 1,"")</f>
        <v/>
      </c>
      <c r="N21" s="134">
        <f>MAX($O$21:$FC$21)</f>
        <v>0</v>
      </c>
      <c r="O21" s="284">
        <v>0</v>
      </c>
      <c r="P21" s="284">
        <f>+(O21)</f>
        <v>0</v>
      </c>
      <c r="Q21" s="284">
        <f t="shared" ref="Q21:U21" si="589">+(P21)</f>
        <v>0</v>
      </c>
      <c r="R21" s="284">
        <f t="shared" si="589"/>
        <v>0</v>
      </c>
      <c r="S21" s="284">
        <f t="shared" si="589"/>
        <v>0</v>
      </c>
      <c r="T21" s="284">
        <f t="shared" si="589"/>
        <v>0</v>
      </c>
      <c r="U21" s="284">
        <f t="shared" si="589"/>
        <v>0</v>
      </c>
      <c r="V21" s="284">
        <f t="shared" ref="V21:CG21" si="590">+(U21)</f>
        <v>0</v>
      </c>
      <c r="W21" s="284">
        <f t="shared" si="590"/>
        <v>0</v>
      </c>
      <c r="X21" s="284">
        <f t="shared" si="590"/>
        <v>0</v>
      </c>
      <c r="Y21" s="284">
        <f t="shared" si="590"/>
        <v>0</v>
      </c>
      <c r="Z21" s="284">
        <f t="shared" si="590"/>
        <v>0</v>
      </c>
      <c r="AA21" s="284">
        <f t="shared" si="590"/>
        <v>0</v>
      </c>
      <c r="AB21" s="284">
        <f t="shared" si="590"/>
        <v>0</v>
      </c>
      <c r="AC21" s="284">
        <f t="shared" si="590"/>
        <v>0</v>
      </c>
      <c r="AD21" s="284">
        <f t="shared" si="590"/>
        <v>0</v>
      </c>
      <c r="AE21" s="284">
        <f t="shared" si="590"/>
        <v>0</v>
      </c>
      <c r="AF21" s="284">
        <f t="shared" si="590"/>
        <v>0</v>
      </c>
      <c r="AG21" s="284">
        <f t="shared" si="590"/>
        <v>0</v>
      </c>
      <c r="AH21" s="284">
        <f t="shared" si="590"/>
        <v>0</v>
      </c>
      <c r="AI21" s="284">
        <f t="shared" si="590"/>
        <v>0</v>
      </c>
      <c r="AJ21" s="284">
        <f t="shared" si="590"/>
        <v>0</v>
      </c>
      <c r="AK21" s="284">
        <f t="shared" si="590"/>
        <v>0</v>
      </c>
      <c r="AL21" s="284">
        <f t="shared" si="590"/>
        <v>0</v>
      </c>
      <c r="AM21" s="284">
        <f t="shared" si="590"/>
        <v>0</v>
      </c>
      <c r="AN21" s="284">
        <f t="shared" si="590"/>
        <v>0</v>
      </c>
      <c r="AO21" s="284">
        <f t="shared" si="590"/>
        <v>0</v>
      </c>
      <c r="AP21" s="284">
        <f t="shared" si="590"/>
        <v>0</v>
      </c>
      <c r="AQ21" s="284">
        <f t="shared" si="590"/>
        <v>0</v>
      </c>
      <c r="AR21" s="284">
        <f t="shared" si="590"/>
        <v>0</v>
      </c>
      <c r="AS21" s="284">
        <f t="shared" si="590"/>
        <v>0</v>
      </c>
      <c r="AT21" s="284">
        <f t="shared" si="590"/>
        <v>0</v>
      </c>
      <c r="AU21" s="284">
        <f t="shared" si="590"/>
        <v>0</v>
      </c>
      <c r="AV21" s="284">
        <f t="shared" si="590"/>
        <v>0</v>
      </c>
      <c r="AW21" s="284">
        <f t="shared" si="590"/>
        <v>0</v>
      </c>
      <c r="AX21" s="284">
        <f t="shared" si="590"/>
        <v>0</v>
      </c>
      <c r="AY21" s="284">
        <f t="shared" si="590"/>
        <v>0</v>
      </c>
      <c r="AZ21" s="284">
        <f t="shared" si="590"/>
        <v>0</v>
      </c>
      <c r="BA21" s="284">
        <f t="shared" si="590"/>
        <v>0</v>
      </c>
      <c r="BB21" s="284">
        <f t="shared" si="590"/>
        <v>0</v>
      </c>
      <c r="BC21" s="284">
        <f t="shared" si="590"/>
        <v>0</v>
      </c>
      <c r="BD21" s="284">
        <f t="shared" si="590"/>
        <v>0</v>
      </c>
      <c r="BE21" s="284">
        <f t="shared" si="590"/>
        <v>0</v>
      </c>
      <c r="BF21" s="284">
        <f t="shared" si="590"/>
        <v>0</v>
      </c>
      <c r="BG21" s="284">
        <f t="shared" si="590"/>
        <v>0</v>
      </c>
      <c r="BH21" s="284">
        <f t="shared" si="590"/>
        <v>0</v>
      </c>
      <c r="BI21" s="284">
        <f t="shared" si="590"/>
        <v>0</v>
      </c>
      <c r="BJ21" s="284">
        <f t="shared" si="590"/>
        <v>0</v>
      </c>
      <c r="BK21" s="284">
        <f t="shared" si="590"/>
        <v>0</v>
      </c>
      <c r="BL21" s="284">
        <f t="shared" si="590"/>
        <v>0</v>
      </c>
      <c r="BM21" s="284">
        <f t="shared" si="590"/>
        <v>0</v>
      </c>
      <c r="BN21" s="284">
        <f t="shared" si="590"/>
        <v>0</v>
      </c>
      <c r="BO21" s="284">
        <f t="shared" si="590"/>
        <v>0</v>
      </c>
      <c r="BP21" s="284">
        <f t="shared" si="590"/>
        <v>0</v>
      </c>
      <c r="BQ21" s="284">
        <f t="shared" si="590"/>
        <v>0</v>
      </c>
      <c r="BR21" s="284">
        <f t="shared" si="590"/>
        <v>0</v>
      </c>
      <c r="BS21" s="284">
        <f t="shared" si="590"/>
        <v>0</v>
      </c>
      <c r="BT21" s="284">
        <f t="shared" si="590"/>
        <v>0</v>
      </c>
      <c r="BU21" s="284">
        <f t="shared" si="590"/>
        <v>0</v>
      </c>
      <c r="BV21" s="284">
        <f t="shared" si="590"/>
        <v>0</v>
      </c>
      <c r="BW21" s="284">
        <f t="shared" si="590"/>
        <v>0</v>
      </c>
      <c r="BX21" s="284">
        <f t="shared" si="590"/>
        <v>0</v>
      </c>
      <c r="BY21" s="284">
        <f t="shared" si="590"/>
        <v>0</v>
      </c>
      <c r="BZ21" s="284">
        <f t="shared" si="590"/>
        <v>0</v>
      </c>
      <c r="CA21" s="284">
        <f t="shared" si="590"/>
        <v>0</v>
      </c>
      <c r="CB21" s="284">
        <f t="shared" si="590"/>
        <v>0</v>
      </c>
      <c r="CC21" s="284">
        <f t="shared" si="590"/>
        <v>0</v>
      </c>
      <c r="CD21" s="284">
        <f t="shared" si="590"/>
        <v>0</v>
      </c>
      <c r="CE21" s="284">
        <f t="shared" si="590"/>
        <v>0</v>
      </c>
      <c r="CF21" s="284">
        <f t="shared" si="590"/>
        <v>0</v>
      </c>
      <c r="CG21" s="284">
        <f t="shared" si="590"/>
        <v>0</v>
      </c>
      <c r="CH21" s="284">
        <f t="shared" ref="CH21:ES21" si="591">+(CG21)</f>
        <v>0</v>
      </c>
      <c r="CI21" s="284">
        <f t="shared" si="591"/>
        <v>0</v>
      </c>
      <c r="CJ21" s="284">
        <f t="shared" si="591"/>
        <v>0</v>
      </c>
      <c r="CK21" s="284">
        <f t="shared" si="591"/>
        <v>0</v>
      </c>
      <c r="CL21" s="284">
        <f t="shared" si="591"/>
        <v>0</v>
      </c>
      <c r="CM21" s="284">
        <f t="shared" si="591"/>
        <v>0</v>
      </c>
      <c r="CN21" s="284">
        <f t="shared" si="591"/>
        <v>0</v>
      </c>
      <c r="CO21" s="284">
        <f t="shared" si="591"/>
        <v>0</v>
      </c>
      <c r="CP21" s="284">
        <f t="shared" si="591"/>
        <v>0</v>
      </c>
      <c r="CQ21" s="284">
        <f t="shared" si="591"/>
        <v>0</v>
      </c>
      <c r="CR21" s="284">
        <f t="shared" si="591"/>
        <v>0</v>
      </c>
      <c r="CS21" s="284">
        <f t="shared" si="591"/>
        <v>0</v>
      </c>
      <c r="CT21" s="284">
        <f t="shared" si="591"/>
        <v>0</v>
      </c>
      <c r="CU21" s="284">
        <f t="shared" si="591"/>
        <v>0</v>
      </c>
      <c r="CV21" s="284">
        <f t="shared" si="591"/>
        <v>0</v>
      </c>
      <c r="CW21" s="284">
        <f t="shared" si="591"/>
        <v>0</v>
      </c>
      <c r="CX21" s="284">
        <f t="shared" si="591"/>
        <v>0</v>
      </c>
      <c r="CY21" s="284">
        <f t="shared" si="591"/>
        <v>0</v>
      </c>
      <c r="CZ21" s="284">
        <f t="shared" si="591"/>
        <v>0</v>
      </c>
      <c r="DA21" s="284">
        <f t="shared" si="591"/>
        <v>0</v>
      </c>
      <c r="DB21" s="284">
        <f t="shared" si="591"/>
        <v>0</v>
      </c>
      <c r="DC21" s="284">
        <f t="shared" si="591"/>
        <v>0</v>
      </c>
      <c r="DD21" s="284">
        <f t="shared" si="591"/>
        <v>0</v>
      </c>
      <c r="DE21" s="284">
        <f t="shared" si="591"/>
        <v>0</v>
      </c>
      <c r="DF21" s="284">
        <f t="shared" si="591"/>
        <v>0</v>
      </c>
      <c r="DG21" s="284">
        <f t="shared" si="591"/>
        <v>0</v>
      </c>
      <c r="DH21" s="284">
        <f t="shared" si="591"/>
        <v>0</v>
      </c>
      <c r="DI21" s="284">
        <f t="shared" si="591"/>
        <v>0</v>
      </c>
      <c r="DJ21" s="284">
        <f t="shared" si="591"/>
        <v>0</v>
      </c>
      <c r="DK21" s="284">
        <f t="shared" si="591"/>
        <v>0</v>
      </c>
      <c r="DL21" s="284">
        <f t="shared" si="591"/>
        <v>0</v>
      </c>
      <c r="DM21" s="284">
        <f t="shared" si="591"/>
        <v>0</v>
      </c>
      <c r="DN21" s="284">
        <f t="shared" si="591"/>
        <v>0</v>
      </c>
      <c r="DO21" s="284">
        <f t="shared" si="591"/>
        <v>0</v>
      </c>
      <c r="DP21" s="284">
        <f t="shared" si="591"/>
        <v>0</v>
      </c>
      <c r="DQ21" s="284">
        <f t="shared" si="591"/>
        <v>0</v>
      </c>
      <c r="DR21" s="284">
        <f t="shared" si="591"/>
        <v>0</v>
      </c>
      <c r="DS21" s="284">
        <f t="shared" si="591"/>
        <v>0</v>
      </c>
      <c r="DT21" s="284">
        <f t="shared" si="591"/>
        <v>0</v>
      </c>
      <c r="DU21" s="284">
        <f t="shared" si="591"/>
        <v>0</v>
      </c>
      <c r="DV21" s="284">
        <f t="shared" si="591"/>
        <v>0</v>
      </c>
      <c r="DW21" s="284">
        <f t="shared" si="591"/>
        <v>0</v>
      </c>
      <c r="DX21" s="284">
        <f t="shared" si="591"/>
        <v>0</v>
      </c>
      <c r="DY21" s="284">
        <f t="shared" si="591"/>
        <v>0</v>
      </c>
      <c r="DZ21" s="284">
        <f t="shared" si="591"/>
        <v>0</v>
      </c>
      <c r="EA21" s="284">
        <f t="shared" si="591"/>
        <v>0</v>
      </c>
      <c r="EB21" s="284">
        <f t="shared" si="591"/>
        <v>0</v>
      </c>
      <c r="EC21" s="284">
        <f t="shared" si="591"/>
        <v>0</v>
      </c>
      <c r="ED21" s="284">
        <f t="shared" si="591"/>
        <v>0</v>
      </c>
      <c r="EE21" s="284">
        <f t="shared" si="591"/>
        <v>0</v>
      </c>
      <c r="EF21" s="284">
        <f t="shared" si="591"/>
        <v>0</v>
      </c>
      <c r="EG21" s="284">
        <f t="shared" si="591"/>
        <v>0</v>
      </c>
      <c r="EH21" s="284">
        <f t="shared" si="591"/>
        <v>0</v>
      </c>
      <c r="EI21" s="284">
        <f t="shared" si="591"/>
        <v>0</v>
      </c>
      <c r="EJ21" s="284">
        <f t="shared" si="591"/>
        <v>0</v>
      </c>
      <c r="EK21" s="284">
        <f t="shared" si="591"/>
        <v>0</v>
      </c>
      <c r="EL21" s="284">
        <f t="shared" si="591"/>
        <v>0</v>
      </c>
      <c r="EM21" s="284">
        <f t="shared" si="591"/>
        <v>0</v>
      </c>
      <c r="EN21" s="284">
        <f t="shared" si="591"/>
        <v>0</v>
      </c>
      <c r="EO21" s="284">
        <f t="shared" si="591"/>
        <v>0</v>
      </c>
      <c r="EP21" s="284">
        <f t="shared" si="591"/>
        <v>0</v>
      </c>
      <c r="EQ21" s="284">
        <f t="shared" si="591"/>
        <v>0</v>
      </c>
      <c r="ER21" s="284">
        <f t="shared" si="591"/>
        <v>0</v>
      </c>
      <c r="ES21" s="284">
        <f t="shared" si="591"/>
        <v>0</v>
      </c>
      <c r="ET21" s="284">
        <f t="shared" ref="ET21:FB21" si="592">+(ES21)</f>
        <v>0</v>
      </c>
      <c r="EU21" s="284">
        <f t="shared" si="592"/>
        <v>0</v>
      </c>
      <c r="EV21" s="284">
        <f t="shared" si="592"/>
        <v>0</v>
      </c>
      <c r="EW21" s="284">
        <f t="shared" si="592"/>
        <v>0</v>
      </c>
      <c r="EX21" s="284">
        <f t="shared" si="592"/>
        <v>0</v>
      </c>
      <c r="EY21" s="284">
        <f t="shared" si="592"/>
        <v>0</v>
      </c>
      <c r="EZ21" s="284">
        <f t="shared" si="592"/>
        <v>0</v>
      </c>
      <c r="FA21" s="284">
        <f t="shared" si="592"/>
        <v>0</v>
      </c>
      <c r="FB21" s="284">
        <f t="shared" si="592"/>
        <v>0</v>
      </c>
    </row>
    <row r="22" spans="1:158" x14ac:dyDescent="0.3">
      <c r="A22" s="78">
        <v>3</v>
      </c>
      <c r="B22" s="275">
        <v>8</v>
      </c>
      <c r="C22" s="117" t="s">
        <v>47</v>
      </c>
      <c r="D22" s="291">
        <v>1</v>
      </c>
      <c r="E22" s="113">
        <v>40542</v>
      </c>
      <c r="F22" s="113">
        <v>40542</v>
      </c>
      <c r="G22" s="303" t="s">
        <v>92</v>
      </c>
      <c r="H22" s="73">
        <v>1</v>
      </c>
      <c r="I22" s="74">
        <v>1.1415525114155252E-2</v>
      </c>
      <c r="J22" s="108">
        <v>100</v>
      </c>
      <c r="K22" s="77"/>
      <c r="L22" s="133"/>
      <c r="M22" s="133"/>
      <c r="N22" s="134"/>
      <c r="O22" s="283">
        <f>IF(IF(O$4&lt;$E22,0,IF(O$4&gt;=$F22,1,IF(VLOOKUP(O$4,CALENDARIO!$B:$C,2,0)=FALSE, 0%,(1/$D22))))&gt;1,100%,IF(O$4&lt;$E22,0,IF(O$4&gt;=$F22,1,IF(VLOOKUP(O$4,CALENDARIO!$B:$C,2,0)=FALSE,0%,(1/$D22)))))</f>
        <v>0</v>
      </c>
      <c r="P22" s="283">
        <f>IF(IF(P$4&lt;$E22,0,IF(P$4&gt;=$F22,1,IF(VLOOKUP(P$4,CALENDARIO!$B:$C,2,0)=FALSE, O22,(1/IF($D22=0,1,$D22))+O22)))&gt;1,100%,IF(P$4&lt;$E22,0,IF(P$4&gt;=$F22,1,IF(VLOOKUP(P$4,CALENDARIO!$B:$C,2,0)=FALSE, O22,(1/IF($D22=0,1,$D22))+O22))))</f>
        <v>0</v>
      </c>
      <c r="Q22" s="283">
        <f>IF(IF(Q$4&lt;$E22,0,IF(Q$4&gt;=$F22,1,IF(VLOOKUP(Q$4,CALENDARIO!$B:$C,2,0)=FALSE, P22,(1/IF($D22=0,1,$D22))+P22)))&gt;1,100%,IF(Q$4&lt;$E22,0,IF(Q$4&gt;=$F22,1,IF(VLOOKUP(Q$4,CALENDARIO!$B:$C,2,0)=FALSE, P22,(1/IF($D22=0,1,$D22))+P22))))</f>
        <v>0</v>
      </c>
      <c r="R22" s="283">
        <f>IF(IF(R$4&lt;$E22,0,IF(R$4&gt;=$F22,1,IF(VLOOKUP(R$4,CALENDARIO!$B:$C,2,0)=FALSE, Q22,(1/IF($D22=0,1,$D22))+Q22)))&gt;1,100%,IF(R$4&lt;$E22,0,IF(R$4&gt;=$F22,1,IF(VLOOKUP(R$4,CALENDARIO!$B:$C,2,0)=FALSE, Q22,(1/IF($D22=0,1,$D22))+Q22))))</f>
        <v>0</v>
      </c>
      <c r="S22" s="283">
        <f>IF(IF(S$4&lt;$E22,0,IF(S$4&gt;=$F22,1,IF(VLOOKUP(S$4,CALENDARIO!$B:$C,2,0)=FALSE, R22,(1/IF($D22=0,1,$D22))+R22)))&gt;1,100%,IF(S$4&lt;$E22,0,IF(S$4&gt;=$F22,1,IF(VLOOKUP(S$4,CALENDARIO!$B:$C,2,0)=FALSE, R22,(1/IF($D22=0,1,$D22))+R22))))</f>
        <v>0</v>
      </c>
      <c r="T22" s="283">
        <f>IF(IF(T$4&lt;$E22,0,IF(T$4&gt;=$F22,1,IF(VLOOKUP(T$4,CALENDARIO!$B:$C,2,0)=FALSE, S22,(1/IF($D22=0,1,$D22))+S22)))&gt;1,100%,IF(T$4&lt;$E22,0,IF(T$4&gt;=$F22,1,IF(VLOOKUP(T$4,CALENDARIO!$B:$C,2,0)=FALSE, S22,(1/IF($D22=0,1,$D22))+S22))))</f>
        <v>0</v>
      </c>
      <c r="U22" s="283">
        <f>IF(IF(U$4&lt;$E22,0,IF(U$4&gt;=$F22,1,IF(VLOOKUP(U$4,CALENDARIO!$B:$C,2,0)=FALSE, T22,(1/IF($D22=0,1,$D22))+T22)))&gt;1,100%,IF(U$4&lt;$E22,0,IF(U$4&gt;=$F22,1,IF(VLOOKUP(U$4,CALENDARIO!$B:$C,2,0)=FALSE, T22,(1/IF($D22=0,1,$D22))+T22))))</f>
        <v>0</v>
      </c>
      <c r="V22" s="283">
        <f>IF(IF(V$4&lt;$E22,0,IF(V$4&gt;=$F22,1,IF(VLOOKUP(V$4,CALENDARIO!$B:$C,2,0)=FALSE, U22,(1/IF($D22=0,1,$D22))+U22)))&gt;1,100%,IF(V$4&lt;$E22,0,IF(V$4&gt;=$F22,1,IF(VLOOKUP(V$4,CALENDARIO!$B:$C,2,0)=FALSE, U22,(1/IF($D22=0,1,$D22))+U22))))</f>
        <v>0</v>
      </c>
      <c r="W22" s="283">
        <f>IF(IF(W$4&lt;$E22,0,IF(W$4&gt;=$F22,1,IF(VLOOKUP(W$4,CALENDARIO!$B:$C,2,0)=FALSE, V22,(1/IF($D22=0,1,$D22))+V22)))&gt;1,100%,IF(W$4&lt;$E22,0,IF(W$4&gt;=$F22,1,IF(VLOOKUP(W$4,CALENDARIO!$B:$C,2,0)=FALSE, V22,(1/IF($D22=0,1,$D22))+V22))))</f>
        <v>0</v>
      </c>
      <c r="X22" s="283">
        <f>IF(IF(X$4&lt;$E22,0,IF(X$4&gt;=$F22,1,IF(VLOOKUP(X$4,CALENDARIO!$B:$C,2,0)=FALSE, W22,(1/IF($D22=0,1,$D22))+W22)))&gt;1,100%,IF(X$4&lt;$E22,0,IF(X$4&gt;=$F22,1,IF(VLOOKUP(X$4,CALENDARIO!$B:$C,2,0)=FALSE, W22,(1/IF($D22=0,1,$D22))+W22))))</f>
        <v>0</v>
      </c>
      <c r="Y22" s="283">
        <f>IF(IF(Y$4&lt;$E22,0,IF(Y$4&gt;=$F22,1,IF(VLOOKUP(Y$4,CALENDARIO!$B:$C,2,0)=FALSE, X22,(1/IF($D22=0,1,$D22))+X22)))&gt;1,100%,IF(Y$4&lt;$E22,0,IF(Y$4&gt;=$F22,1,IF(VLOOKUP(Y$4,CALENDARIO!$B:$C,2,0)=FALSE, X22,(1/IF($D22=0,1,$D22))+X22))))</f>
        <v>0</v>
      </c>
      <c r="Z22" s="283">
        <f>IF(IF(Z$4&lt;$E22,0,IF(Z$4&gt;=$F22,1,IF(VLOOKUP(Z$4,CALENDARIO!$B:$C,2,0)=FALSE, Y22,(1/IF($D22=0,1,$D22))+Y22)))&gt;1,100%,IF(Z$4&lt;$E22,0,IF(Z$4&gt;=$F22,1,IF(VLOOKUP(Z$4,CALENDARIO!$B:$C,2,0)=FALSE, Y22,(1/IF($D22=0,1,$D22))+Y22))))</f>
        <v>0</v>
      </c>
      <c r="AA22" s="283">
        <f>IF(IF(AA$4&lt;$E22,0,IF(AA$4&gt;=$F22,1,IF(VLOOKUP(AA$4,CALENDARIO!$B:$C,2,0)=FALSE, Z22,(1/IF($D22=0,1,$D22))+Z22)))&gt;1,100%,IF(AA$4&lt;$E22,0,IF(AA$4&gt;=$F22,1,IF(VLOOKUP(AA$4,CALENDARIO!$B:$C,2,0)=FALSE, Z22,(1/IF($D22=0,1,$D22))+Z22))))</f>
        <v>0</v>
      </c>
      <c r="AB22" s="283">
        <f>IF(IF(AB$4&lt;$E22,0,IF(AB$4&gt;=$F22,1,IF(VLOOKUP(AB$4,CALENDARIO!$B:$C,2,0)=FALSE, AA22,(1/IF($D22=0,1,$D22))+AA22)))&gt;1,100%,IF(AB$4&lt;$E22,0,IF(AB$4&gt;=$F22,1,IF(VLOOKUP(AB$4,CALENDARIO!$B:$C,2,0)=FALSE, AA22,(1/IF($D22=0,1,$D22))+AA22))))</f>
        <v>0</v>
      </c>
      <c r="AC22" s="283">
        <f>IF(IF(AC$4&lt;$E22,0,IF(AC$4&gt;=$F22,1,IF(VLOOKUP(AC$4,CALENDARIO!$B:$C,2,0)=FALSE, AB22,(1/IF($D22=0,1,$D22))+AB22)))&gt;1,100%,IF(AC$4&lt;$E22,0,IF(AC$4&gt;=$F22,1,IF(VLOOKUP(AC$4,CALENDARIO!$B:$C,2,0)=FALSE, AB22,(1/IF($D22=0,1,$D22))+AB22))))</f>
        <v>0</v>
      </c>
      <c r="AD22" s="283">
        <f>IF(IF(AD$4&lt;$E22,0,IF(AD$4&gt;=$F22,1,IF(VLOOKUP(AD$4,CALENDARIO!$B:$C,2,0)=FALSE, AC22,(1/IF($D22=0,1,$D22))+AC22)))&gt;1,100%,IF(AD$4&lt;$E22,0,IF(AD$4&gt;=$F22,1,IF(VLOOKUP(AD$4,CALENDARIO!$B:$C,2,0)=FALSE, AC22,(1/IF($D22=0,1,$D22))+AC22))))</f>
        <v>0</v>
      </c>
      <c r="AE22" s="283">
        <f>IF(IF(AE$4&lt;$E22,0,IF(AE$4&gt;=$F22,1,IF(VLOOKUP(AE$4,CALENDARIO!$B:$C,2,0)=FALSE, AD22,(1/IF($D22=0,1,$D22))+AD22)))&gt;1,100%,IF(AE$4&lt;$E22,0,IF(AE$4&gt;=$F22,1,IF(VLOOKUP(AE$4,CALENDARIO!$B:$C,2,0)=FALSE, AD22,(1/IF($D22=0,1,$D22))+AD22))))</f>
        <v>0</v>
      </c>
      <c r="AF22" s="283">
        <f>IF(IF(AF$4&lt;$E22,0,IF(AF$4&gt;=$F22,1,IF(VLOOKUP(AF$4,CALENDARIO!$B:$C,2,0)=FALSE, AE22,(1/IF($D22=0,1,$D22))+AE22)))&gt;1,100%,IF(AF$4&lt;$E22,0,IF(AF$4&gt;=$F22,1,IF(VLOOKUP(AF$4,CALENDARIO!$B:$C,2,0)=FALSE, AE22,(1/IF($D22=0,1,$D22))+AE22))))</f>
        <v>0</v>
      </c>
      <c r="AG22" s="283">
        <f>IF(IF(AG$4&lt;$E22,0,IF(AG$4&gt;=$F22,1,IF(VLOOKUP(AG$4,CALENDARIO!$B:$C,2,0)=FALSE, AF22,(1/IF($D22=0,1,$D22))+AF22)))&gt;1,100%,IF(AG$4&lt;$E22,0,IF(AG$4&gt;=$F22,1,IF(VLOOKUP(AG$4,CALENDARIO!$B:$C,2,0)=FALSE, AF22,(1/IF($D22=0,1,$D22))+AF22))))</f>
        <v>0</v>
      </c>
      <c r="AH22" s="283">
        <f>IF(IF(AH$4&lt;$E22,0,IF(AH$4&gt;=$F22,1,IF(VLOOKUP(AH$4,CALENDARIO!$B:$C,2,0)=FALSE, AG22,(1/IF($D22=0,1,$D22))+AG22)))&gt;1,100%,IF(AH$4&lt;$E22,0,IF(AH$4&gt;=$F22,1,IF(VLOOKUP(AH$4,CALENDARIO!$B:$C,2,0)=FALSE, AG22,(1/IF($D22=0,1,$D22))+AG22))))</f>
        <v>0</v>
      </c>
      <c r="AI22" s="283">
        <f>IF(IF(AI$4&lt;$E22,0,IF(AI$4&gt;=$F22,1,IF(VLOOKUP(AI$4,CALENDARIO!$B:$C,2,0)=FALSE, AH22,(1/IF($D22=0,1,$D22))+AH22)))&gt;1,100%,IF(AI$4&lt;$E22,0,IF(AI$4&gt;=$F22,1,IF(VLOOKUP(AI$4,CALENDARIO!$B:$C,2,0)=FALSE, AH22,(1/IF($D22=0,1,$D22))+AH22))))</f>
        <v>0</v>
      </c>
      <c r="AJ22" s="283">
        <f>IF(IF(AJ$4&lt;$E22,0,IF(AJ$4&gt;=$F22,1,IF(VLOOKUP(AJ$4,CALENDARIO!$B:$C,2,0)=FALSE, AI22,(1/IF($D22=0,1,$D22))+AI22)))&gt;1,100%,IF(AJ$4&lt;$E22,0,IF(AJ$4&gt;=$F22,1,IF(VLOOKUP(AJ$4,CALENDARIO!$B:$C,2,0)=FALSE, AI22,(1/IF($D22=0,1,$D22))+AI22))))</f>
        <v>0</v>
      </c>
      <c r="AK22" s="283">
        <f>IF(IF(AK$4&lt;$E22,0,IF(AK$4&gt;=$F22,1,IF(VLOOKUP(AK$4,CALENDARIO!$B:$C,2,0)=FALSE, AJ22,(1/IF($D22=0,1,$D22))+AJ22)))&gt;1,100%,IF(AK$4&lt;$E22,0,IF(AK$4&gt;=$F22,1,IF(VLOOKUP(AK$4,CALENDARIO!$B:$C,2,0)=FALSE, AJ22,(1/IF($D22=0,1,$D22))+AJ22))))</f>
        <v>0</v>
      </c>
      <c r="AL22" s="283">
        <f>IF(IF(AL$4&lt;$E22,0,IF(AL$4&gt;=$F22,1,IF(VLOOKUP(AL$4,CALENDARIO!$B:$C,2,0)=FALSE, AK22,(1/IF($D22=0,1,$D22))+AK22)))&gt;1,100%,IF(AL$4&lt;$E22,0,IF(AL$4&gt;=$F22,1,IF(VLOOKUP(AL$4,CALENDARIO!$B:$C,2,0)=FALSE, AK22,(1/IF($D22=0,1,$D22))+AK22))))</f>
        <v>0</v>
      </c>
      <c r="AM22" s="283">
        <f>IF(IF(AM$4&lt;$E22,0,IF(AM$4&gt;=$F22,1,IF(VLOOKUP(AM$4,CALENDARIO!$B:$C,2,0)=FALSE, AL22,(1/IF($D22=0,1,$D22))+AL22)))&gt;1,100%,IF(AM$4&lt;$E22,0,IF(AM$4&gt;=$F22,1,IF(VLOOKUP(AM$4,CALENDARIO!$B:$C,2,0)=FALSE, AL22,(1/IF($D22=0,1,$D22))+AL22))))</f>
        <v>0</v>
      </c>
      <c r="AN22" s="283">
        <f>IF(IF(AN$4&lt;$E22,0,IF(AN$4&gt;=$F22,1,IF(VLOOKUP(AN$4,CALENDARIO!$B:$C,2,0)=FALSE, AM22,(1/IF($D22=0,1,$D22))+AM22)))&gt;1,100%,IF(AN$4&lt;$E22,0,IF(AN$4&gt;=$F22,1,IF(VLOOKUP(AN$4,CALENDARIO!$B:$C,2,0)=FALSE, AM22,(1/IF($D22=0,1,$D22))+AM22))))</f>
        <v>0</v>
      </c>
      <c r="AO22" s="283">
        <f>IF(IF(AO$4&lt;$E22,0,IF(AO$4&gt;=$F22,1,IF(VLOOKUP(AO$4,CALENDARIO!$B:$C,2,0)=FALSE, AN22,(1/IF($D22=0,1,$D22))+AN22)))&gt;1,100%,IF(AO$4&lt;$E22,0,IF(AO$4&gt;=$F22,1,IF(VLOOKUP(AO$4,CALENDARIO!$B:$C,2,0)=FALSE, AN22,(1/IF($D22=0,1,$D22))+AN22))))</f>
        <v>0</v>
      </c>
      <c r="AP22" s="283">
        <f>IF(IF(AP$4&lt;$E22,0,IF(AP$4&gt;=$F22,1,IF(VLOOKUP(AP$4,CALENDARIO!$B:$C,2,0)=FALSE, AO22,(1/IF($D22=0,1,$D22))+AO22)))&gt;1,100%,IF(AP$4&lt;$E22,0,IF(AP$4&gt;=$F22,1,IF(VLOOKUP(AP$4,CALENDARIO!$B:$C,2,0)=FALSE, AO22,(1/IF($D22=0,1,$D22))+AO22))))</f>
        <v>0</v>
      </c>
      <c r="AQ22" s="283">
        <f>IF(IF(AQ$4&lt;$E22,0,IF(AQ$4&gt;=$F22,1,IF(VLOOKUP(AQ$4,CALENDARIO!$B:$C,2,0)=FALSE, AP22,(1/IF($D22=0,1,$D22))+AP22)))&gt;1,100%,IF(AQ$4&lt;$E22,0,IF(AQ$4&gt;=$F22,1,IF(VLOOKUP(AQ$4,CALENDARIO!$B:$C,2,0)=FALSE, AP22,(1/IF($D22=0,1,$D22))+AP22))))</f>
        <v>0</v>
      </c>
      <c r="AR22" s="283">
        <f>IF(IF(AR$4&lt;$E22,0,IF(AR$4&gt;=$F22,1,IF(VLOOKUP(AR$4,CALENDARIO!$B:$C,2,0)=FALSE, AQ22,(1/IF($D22=0,1,$D22))+AQ22)))&gt;1,100%,IF(AR$4&lt;$E22,0,IF(AR$4&gt;=$F22,1,IF(VLOOKUP(AR$4,CALENDARIO!$B:$C,2,0)=FALSE, AQ22,(1/IF($D22=0,1,$D22))+AQ22))))</f>
        <v>0</v>
      </c>
      <c r="AS22" s="283">
        <f>IF(IF(AS$4&lt;$E22,0,IF(AS$4&gt;=$F22,1,IF(VLOOKUP(AS$4,CALENDARIO!$B:$C,2,0)=FALSE, AR22,(1/IF($D22=0,1,$D22))+AR22)))&gt;1,100%,IF(AS$4&lt;$E22,0,IF(AS$4&gt;=$F22,1,IF(VLOOKUP(AS$4,CALENDARIO!$B:$C,2,0)=FALSE, AR22,(1/IF($D22=0,1,$D22))+AR22))))</f>
        <v>0</v>
      </c>
      <c r="AT22" s="283">
        <f>IF(IF(AT$4&lt;$E22,0,IF(AT$4&gt;=$F22,1,IF(VLOOKUP(AT$4,CALENDARIO!$B:$C,2,0)=FALSE, AS22,(1/IF($D22=0,1,$D22))+AS22)))&gt;1,100%,IF(AT$4&lt;$E22,0,IF(AT$4&gt;=$F22,1,IF(VLOOKUP(AT$4,CALENDARIO!$B:$C,2,0)=FALSE, AS22,(1/IF($D22=0,1,$D22))+AS22))))</f>
        <v>0</v>
      </c>
      <c r="AU22" s="283">
        <f>IF(IF(AU$4&lt;$E22,0,IF(AU$4&gt;=$F22,1,IF(VLOOKUP(AU$4,CALENDARIO!$B:$C,2,0)=FALSE, AT22,(1/IF($D22=0,1,$D22))+AT22)))&gt;1,100%,IF(AU$4&lt;$E22,0,IF(AU$4&gt;=$F22,1,IF(VLOOKUP(AU$4,CALENDARIO!$B:$C,2,0)=FALSE, AT22,(1/IF($D22=0,1,$D22))+AT22))))</f>
        <v>1</v>
      </c>
      <c r="AV22" s="283">
        <f>IF(IF(AV$4&lt;$E22,0,IF(AV$4&gt;=$F22,1,IF(VLOOKUP(AV$4,CALENDARIO!$B:$C,2,0)=FALSE, AU22,(1/IF($D22=0,1,$D22))+AU22)))&gt;1,100%,IF(AV$4&lt;$E22,0,IF(AV$4&gt;=$F22,1,IF(VLOOKUP(AV$4,CALENDARIO!$B:$C,2,0)=FALSE, AU22,(1/IF($D22=0,1,$D22))+AU22))))</f>
        <v>1</v>
      </c>
      <c r="AW22" s="283">
        <f>IF(IF(AW$4&lt;$E22,0,IF(AW$4&gt;=$F22,1,IF(VLOOKUP(AW$4,CALENDARIO!$B:$C,2,0)=FALSE, AV22,(1/IF($D22=0,1,$D22))+AV22)))&gt;1,100%,IF(AW$4&lt;$E22,0,IF(AW$4&gt;=$F22,1,IF(VLOOKUP(AW$4,CALENDARIO!$B:$C,2,0)=FALSE, AV22,(1/IF($D22=0,1,$D22))+AV22))))</f>
        <v>1</v>
      </c>
      <c r="AX22" s="283">
        <f>IF(IF(AX$4&lt;$E22,0,IF(AX$4&gt;=$F22,1,IF(VLOOKUP(AX$4,CALENDARIO!$B:$C,2,0)=FALSE, AW22,(1/IF($D22=0,1,$D22))+AW22)))&gt;1,100%,IF(AX$4&lt;$E22,0,IF(AX$4&gt;=$F22,1,IF(VLOOKUP(AX$4,CALENDARIO!$B:$C,2,0)=FALSE, AW22,(1/IF($D22=0,1,$D22))+AW22))))</f>
        <v>1</v>
      </c>
      <c r="AY22" s="283">
        <f>IF(IF(AY$4&lt;$E22,0,IF(AY$4&gt;=$F22,1,IF(VLOOKUP(AY$4,CALENDARIO!$B:$C,2,0)=FALSE, AX22,(1/IF($D22=0,1,$D22))+AX22)))&gt;1,100%,IF(AY$4&lt;$E22,0,IF(AY$4&gt;=$F22,1,IF(VLOOKUP(AY$4,CALENDARIO!$B:$C,2,0)=FALSE, AX22,(1/IF($D22=0,1,$D22))+AX22))))</f>
        <v>1</v>
      </c>
      <c r="AZ22" s="283">
        <f>IF(IF(AZ$4&lt;$E22,0,IF(AZ$4&gt;=$F22,1,IF(VLOOKUP(AZ$4,CALENDARIO!$B:$C,2,0)=FALSE, AY22,(1/IF($D22=0,1,$D22))+AY22)))&gt;1,100%,IF(AZ$4&lt;$E22,0,IF(AZ$4&gt;=$F22,1,IF(VLOOKUP(AZ$4,CALENDARIO!$B:$C,2,0)=FALSE, AY22,(1/IF($D22=0,1,$D22))+AY22))))</f>
        <v>1</v>
      </c>
      <c r="BA22" s="283">
        <f>IF(IF(BA$4&lt;$E22,0,IF(BA$4&gt;=$F22,1,IF(VLOOKUP(BA$4,CALENDARIO!$B:$C,2,0)=FALSE, AZ22,(1/IF($D22=0,1,$D22))+AZ22)))&gt;1,100%,IF(BA$4&lt;$E22,0,IF(BA$4&gt;=$F22,1,IF(VLOOKUP(BA$4,CALENDARIO!$B:$C,2,0)=FALSE, AZ22,(1/IF($D22=0,1,$D22))+AZ22))))</f>
        <v>1</v>
      </c>
      <c r="BB22" s="283">
        <f>IF(IF(BB$4&lt;$E22,0,IF(BB$4&gt;=$F22,1,IF(VLOOKUP(BB$4,CALENDARIO!$B:$C,2,0)=FALSE, BA22,(1/IF($D22=0,1,$D22))+BA22)))&gt;1,100%,IF(BB$4&lt;$E22,0,IF(BB$4&gt;=$F22,1,IF(VLOOKUP(BB$4,CALENDARIO!$B:$C,2,0)=FALSE, BA22,(1/IF($D22=0,1,$D22))+BA22))))</f>
        <v>1</v>
      </c>
      <c r="BC22" s="283">
        <f>IF(IF(BC$4&lt;$E22,0,IF(BC$4&gt;=$F22,1,IF(VLOOKUP(BC$4,CALENDARIO!$B:$C,2,0)=FALSE, BB22,(1/IF($D22=0,1,$D22))+BB22)))&gt;1,100%,IF(BC$4&lt;$E22,0,IF(BC$4&gt;=$F22,1,IF(VLOOKUP(BC$4,CALENDARIO!$B:$C,2,0)=FALSE, BB22,(1/IF($D22=0,1,$D22))+BB22))))</f>
        <v>1</v>
      </c>
      <c r="BD22" s="283">
        <f>IF(IF(BD$4&lt;$E22,0,IF(BD$4&gt;=$F22,1,IF(VLOOKUP(BD$4,CALENDARIO!$B:$C,2,0)=FALSE, BC22,(1/IF($D22=0,1,$D22))+BC22)))&gt;1,100%,IF(BD$4&lt;$E22,0,IF(BD$4&gt;=$F22,1,IF(VLOOKUP(BD$4,CALENDARIO!$B:$C,2,0)=FALSE, BC22,(1/IF($D22=0,1,$D22))+BC22))))</f>
        <v>1</v>
      </c>
      <c r="BE22" s="283">
        <f>IF(IF(BE$4&lt;$E22,0,IF(BE$4&gt;=$F22,1,IF(VLOOKUP(BE$4,CALENDARIO!$B:$C,2,0)=FALSE, BD22,(1/IF($D22=0,1,$D22))+BD22)))&gt;1,100%,IF(BE$4&lt;$E22,0,IF(BE$4&gt;=$F22,1,IF(VLOOKUP(BE$4,CALENDARIO!$B:$C,2,0)=FALSE, BD22,(1/IF($D22=0,1,$D22))+BD22))))</f>
        <v>1</v>
      </c>
      <c r="BF22" s="283">
        <f>IF(IF(BF$4&lt;$E22,0,IF(BF$4&gt;=$F22,1,IF(VLOOKUP(BF$4,CALENDARIO!$B:$C,2,0)=FALSE, BE22,(1/IF($D22=0,1,$D22))+BE22)))&gt;1,100%,IF(BF$4&lt;$E22,0,IF(BF$4&gt;=$F22,1,IF(VLOOKUP(BF$4,CALENDARIO!$B:$C,2,0)=FALSE, BE22,(1/IF($D22=0,1,$D22))+BE22))))</f>
        <v>1</v>
      </c>
      <c r="BG22" s="283">
        <f>IF(IF(BG$4&lt;$E22,0,IF(BG$4&gt;=$F22,1,IF(VLOOKUP(BG$4,CALENDARIO!$B:$C,2,0)=FALSE, BF22,(1/IF($D22=0,1,$D22))+BF22)))&gt;1,100%,IF(BG$4&lt;$E22,0,IF(BG$4&gt;=$F22,1,IF(VLOOKUP(BG$4,CALENDARIO!$B:$C,2,0)=FALSE, BF22,(1/IF($D22=0,1,$D22))+BF22))))</f>
        <v>1</v>
      </c>
      <c r="BH22" s="283">
        <f>IF(IF(BH$4&lt;$E22,0,IF(BH$4&gt;=$F22,1,IF(VLOOKUP(BH$4,CALENDARIO!$B:$C,2,0)=FALSE, BG22,(1/IF($D22=0,1,$D22))+BG22)))&gt;1,100%,IF(BH$4&lt;$E22,0,IF(BH$4&gt;=$F22,1,IF(VLOOKUP(BH$4,CALENDARIO!$B:$C,2,0)=FALSE, BG22,(1/IF($D22=0,1,$D22))+BG22))))</f>
        <v>1</v>
      </c>
      <c r="BI22" s="283">
        <f>IF(IF(BI$4&lt;$E22,0,IF(BI$4&gt;=$F22,1,IF(VLOOKUP(BI$4,CALENDARIO!$B:$C,2,0)=FALSE, BH22,(1/IF($D22=0,1,$D22))+BH22)))&gt;1,100%,IF(BI$4&lt;$E22,0,IF(BI$4&gt;=$F22,1,IF(VLOOKUP(BI$4,CALENDARIO!$B:$C,2,0)=FALSE, BH22,(1/IF($D22=0,1,$D22))+BH22))))</f>
        <v>1</v>
      </c>
      <c r="BJ22" s="283">
        <f>IF(IF(BJ$4&lt;$E22,0,IF(BJ$4&gt;=$F22,1,IF(VLOOKUP(BJ$4,CALENDARIO!$B:$C,2,0)=FALSE, BI22,(1/IF($D22=0,1,$D22))+BI22)))&gt;1,100%,IF(BJ$4&lt;$E22,0,IF(BJ$4&gt;=$F22,1,IF(VLOOKUP(BJ$4,CALENDARIO!$B:$C,2,0)=FALSE, BI22,(1/IF($D22=0,1,$D22))+BI22))))</f>
        <v>1</v>
      </c>
      <c r="BK22" s="283">
        <f>IF(IF(BK$4&lt;$E22,0,IF(BK$4&gt;=$F22,1,IF(VLOOKUP(BK$4,CALENDARIO!$B:$C,2,0)=FALSE, BJ22,(1/IF($D22=0,1,$D22))+BJ22)))&gt;1,100%,IF(BK$4&lt;$E22,0,IF(BK$4&gt;=$F22,1,IF(VLOOKUP(BK$4,CALENDARIO!$B:$C,2,0)=FALSE, BJ22,(1/IF($D22=0,1,$D22))+BJ22))))</f>
        <v>1</v>
      </c>
      <c r="BL22" s="283">
        <f>IF(IF(BL$4&lt;$E22,0,IF(BL$4&gt;=$F22,1,IF(VLOOKUP(BL$4,CALENDARIO!$B:$C,2,0)=FALSE, BK22,(1/IF($D22=0,1,$D22))+BK22)))&gt;1,100%,IF(BL$4&lt;$E22,0,IF(BL$4&gt;=$F22,1,IF(VLOOKUP(BL$4,CALENDARIO!$B:$C,2,0)=FALSE, BK22,(1/IF($D22=0,1,$D22))+BK22))))</f>
        <v>1</v>
      </c>
      <c r="BM22" s="283">
        <f>IF(IF(BM$4&lt;$E22,0,IF(BM$4&gt;=$F22,1,IF(VLOOKUP(BM$4,CALENDARIO!$B:$C,2,0)=FALSE, BL22,(1/IF($D22=0,1,$D22))+BL22)))&gt;1,100%,IF(BM$4&lt;$E22,0,IF(BM$4&gt;=$F22,1,IF(VLOOKUP(BM$4,CALENDARIO!$B:$C,2,0)=FALSE, BL22,(1/IF($D22=0,1,$D22))+BL22))))</f>
        <v>1</v>
      </c>
      <c r="BN22" s="283">
        <f>IF(IF(BN$4&lt;$E22,0,IF(BN$4&gt;=$F22,1,IF(VLOOKUP(BN$4,CALENDARIO!$B:$C,2,0)=FALSE, BM22,(1/IF($D22=0,1,$D22))+BM22)))&gt;1,100%,IF(BN$4&lt;$E22,0,IF(BN$4&gt;=$F22,1,IF(VLOOKUP(BN$4,CALENDARIO!$B:$C,2,0)=FALSE, BM22,(1/IF($D22=0,1,$D22))+BM22))))</f>
        <v>1</v>
      </c>
      <c r="BO22" s="283">
        <f>IF(IF(BO$4&lt;$E22,0,IF(BO$4&gt;=$F22,1,IF(VLOOKUP(BO$4,CALENDARIO!$B:$C,2,0)=FALSE, BN22,(1/IF($D22=0,1,$D22))+BN22)))&gt;1,100%,IF(BO$4&lt;$E22,0,IF(BO$4&gt;=$F22,1,IF(VLOOKUP(BO$4,CALENDARIO!$B:$C,2,0)=FALSE, BN22,(1/IF($D22=0,1,$D22))+BN22))))</f>
        <v>1</v>
      </c>
      <c r="BP22" s="283">
        <f>IF(IF(BP$4&lt;$E22,0,IF(BP$4&gt;=$F22,1,IF(VLOOKUP(BP$4,CALENDARIO!$B:$C,2,0)=FALSE, BO22,(1/IF($D22=0,1,$D22))+BO22)))&gt;1,100%,IF(BP$4&lt;$E22,0,IF(BP$4&gt;=$F22,1,IF(VLOOKUP(BP$4,CALENDARIO!$B:$C,2,0)=FALSE, BO22,(1/IF($D22=0,1,$D22))+BO22))))</f>
        <v>1</v>
      </c>
      <c r="BQ22" s="283">
        <f>IF(IF(BQ$4&lt;$E22,0,IF(BQ$4&gt;=$F22,1,IF(VLOOKUP(BQ$4,CALENDARIO!$B:$C,2,0)=FALSE, BP22,(1/IF($D22=0,1,$D22))+BP22)))&gt;1,100%,IF(BQ$4&lt;$E22,0,IF(BQ$4&gt;=$F22,1,IF(VLOOKUP(BQ$4,CALENDARIO!$B:$C,2,0)=FALSE, BP22,(1/IF($D22=0,1,$D22))+BP22))))</f>
        <v>1</v>
      </c>
      <c r="BR22" s="283">
        <f>IF(IF(BR$4&lt;$E22,0,IF(BR$4&gt;=$F22,1,IF(VLOOKUP(BR$4,CALENDARIO!$B:$C,2,0)=FALSE, BQ22,(1/IF($D22=0,1,$D22))+BQ22)))&gt;1,100%,IF(BR$4&lt;$E22,0,IF(BR$4&gt;=$F22,1,IF(VLOOKUP(BR$4,CALENDARIO!$B:$C,2,0)=FALSE, BQ22,(1/IF($D22=0,1,$D22))+BQ22))))</f>
        <v>1</v>
      </c>
      <c r="BS22" s="283">
        <f>IF(IF(BS$4&lt;$E22,0,IF(BS$4&gt;=$F22,1,IF(VLOOKUP(BS$4,CALENDARIO!$B:$C,2,0)=FALSE, BR22,(1/IF($D22=0,1,$D22))+BR22)))&gt;1,100%,IF(BS$4&lt;$E22,0,IF(BS$4&gt;=$F22,1,IF(VLOOKUP(BS$4,CALENDARIO!$B:$C,2,0)=FALSE, BR22,(1/IF($D22=0,1,$D22))+BR22))))</f>
        <v>1</v>
      </c>
      <c r="BT22" s="283">
        <f>IF(IF(BT$4&lt;$E22,0,IF(BT$4&gt;=$F22,1,IF(VLOOKUP(BT$4,CALENDARIO!$B:$C,2,0)=FALSE, BS22,(1/IF($D22=0,1,$D22))+BS22)))&gt;1,100%,IF(BT$4&lt;$E22,0,IF(BT$4&gt;=$F22,1,IF(VLOOKUP(BT$4,CALENDARIO!$B:$C,2,0)=FALSE, BS22,(1/IF($D22=0,1,$D22))+BS22))))</f>
        <v>1</v>
      </c>
      <c r="BU22" s="283">
        <f>IF(IF(BU$4&lt;$E22,0,IF(BU$4&gt;=$F22,1,IF(VLOOKUP(BU$4,CALENDARIO!$B:$C,2,0)=FALSE, BT22,(1/IF($D22=0,1,$D22))+BT22)))&gt;1,100%,IF(BU$4&lt;$E22,0,IF(BU$4&gt;=$F22,1,IF(VLOOKUP(BU$4,CALENDARIO!$B:$C,2,0)=FALSE, BT22,(1/IF($D22=0,1,$D22))+BT22))))</f>
        <v>1</v>
      </c>
      <c r="BV22" s="283">
        <f>IF(IF(BV$4&lt;$E22,0,IF(BV$4&gt;=$F22,1,IF(VLOOKUP(BV$4,CALENDARIO!$B:$C,2,0)=FALSE, BU22,(1/IF($D22=0,1,$D22))+BU22)))&gt;1,100%,IF(BV$4&lt;$E22,0,IF(BV$4&gt;=$F22,1,IF(VLOOKUP(BV$4,CALENDARIO!$B:$C,2,0)=FALSE, BU22,(1/IF($D22=0,1,$D22))+BU22))))</f>
        <v>1</v>
      </c>
      <c r="BW22" s="283">
        <f>IF(IF(BW$4&lt;$E22,0,IF(BW$4&gt;=$F22,1,IF(VLOOKUP(BW$4,CALENDARIO!$B:$C,2,0)=FALSE, BV22,(1/IF($D22=0,1,$D22))+BV22)))&gt;1,100%,IF(BW$4&lt;$E22,0,IF(BW$4&gt;=$F22,1,IF(VLOOKUP(BW$4,CALENDARIO!$B:$C,2,0)=FALSE, BV22,(1/IF($D22=0,1,$D22))+BV22))))</f>
        <v>1</v>
      </c>
      <c r="BX22" s="283">
        <f>IF(IF(BX$4&lt;$E22,0,IF(BX$4&gt;=$F22,1,IF(VLOOKUP(BX$4,CALENDARIO!$B:$C,2,0)=FALSE, BW22,(1/IF($D22=0,1,$D22))+BW22)))&gt;1,100%,IF(BX$4&lt;$E22,0,IF(BX$4&gt;=$F22,1,IF(VLOOKUP(BX$4,CALENDARIO!$B:$C,2,0)=FALSE, BW22,(1/IF($D22=0,1,$D22))+BW22))))</f>
        <v>1</v>
      </c>
      <c r="BY22" s="283">
        <f>IF(IF(BY$4&lt;$E22,0,IF(BY$4&gt;=$F22,1,IF(VLOOKUP(BY$4,CALENDARIO!$B:$C,2,0)=FALSE, BX22,(1/IF($D22=0,1,$D22))+BX22)))&gt;1,100%,IF(BY$4&lt;$E22,0,IF(BY$4&gt;=$F22,1,IF(VLOOKUP(BY$4,CALENDARIO!$B:$C,2,0)=FALSE, BX22,(1/IF($D22=0,1,$D22))+BX22))))</f>
        <v>1</v>
      </c>
      <c r="BZ22" s="283">
        <f>IF(IF(BZ$4&lt;$E22,0,IF(BZ$4&gt;=$F22,1,IF(VLOOKUP(BZ$4,CALENDARIO!$B:$C,2,0)=FALSE, BY22,(1/IF($D22=0,1,$D22))+BY22)))&gt;1,100%,IF(BZ$4&lt;$E22,0,IF(BZ$4&gt;=$F22,1,IF(VLOOKUP(BZ$4,CALENDARIO!$B:$C,2,0)=FALSE, BY22,(1/IF($D22=0,1,$D22))+BY22))))</f>
        <v>1</v>
      </c>
      <c r="CA22" s="283">
        <f>IF(IF(CA$4&lt;$E22,0,IF(CA$4&gt;=$F22,1,IF(VLOOKUP(CA$4,CALENDARIO!$B:$C,2,0)=FALSE, BZ22,(1/IF($D22=0,1,$D22))+BZ22)))&gt;1,100%,IF(CA$4&lt;$E22,0,IF(CA$4&gt;=$F22,1,IF(VLOOKUP(CA$4,CALENDARIO!$B:$C,2,0)=FALSE, BZ22,(1/IF($D22=0,1,$D22))+BZ22))))</f>
        <v>1</v>
      </c>
      <c r="CB22" s="283">
        <f>IF(IF(CB$4&lt;$E22,0,IF(CB$4&gt;=$F22,1,IF(VLOOKUP(CB$4,CALENDARIO!$B:$C,2,0)=FALSE, CA22,(1/IF($D22=0,1,$D22))+CA22)))&gt;1,100%,IF(CB$4&lt;$E22,0,IF(CB$4&gt;=$F22,1,IF(VLOOKUP(CB$4,CALENDARIO!$B:$C,2,0)=FALSE, CA22,(1/IF($D22=0,1,$D22))+CA22))))</f>
        <v>1</v>
      </c>
      <c r="CC22" s="283">
        <f>IF(IF(CC$4&lt;$E22,0,IF(CC$4&gt;=$F22,1,IF(VLOOKUP(CC$4,CALENDARIO!$B:$C,2,0)=FALSE, CB22,(1/IF($D22=0,1,$D22))+CB22)))&gt;1,100%,IF(CC$4&lt;$E22,0,IF(CC$4&gt;=$F22,1,IF(VLOOKUP(CC$4,CALENDARIO!$B:$C,2,0)=FALSE, CB22,(1/IF($D22=0,1,$D22))+CB22))))</f>
        <v>1</v>
      </c>
      <c r="CD22" s="283">
        <f>IF(IF(CD$4&lt;$E22,0,IF(CD$4&gt;=$F22,1,IF(VLOOKUP(CD$4,CALENDARIO!$B:$C,2,0)=FALSE, CC22,(1/IF($D22=0,1,$D22))+CC22)))&gt;1,100%,IF(CD$4&lt;$E22,0,IF(CD$4&gt;=$F22,1,IF(VLOOKUP(CD$4,CALENDARIO!$B:$C,2,0)=FALSE, CC22,(1/IF($D22=0,1,$D22))+CC22))))</f>
        <v>1</v>
      </c>
      <c r="CE22" s="283">
        <f>IF(IF(CE$4&lt;$E22,0,IF(CE$4&gt;=$F22,1,IF(VLOOKUP(CE$4,CALENDARIO!$B:$C,2,0)=FALSE, CD22,(1/IF($D22=0,1,$D22))+CD22)))&gt;1,100%,IF(CE$4&lt;$E22,0,IF(CE$4&gt;=$F22,1,IF(VLOOKUP(CE$4,CALENDARIO!$B:$C,2,0)=FALSE, CD22,(1/IF($D22=0,1,$D22))+CD22))))</f>
        <v>1</v>
      </c>
      <c r="CF22" s="283">
        <f>IF(IF(CF$4&lt;$E22,0,IF(CF$4&gt;=$F22,1,IF(VLOOKUP(CF$4,CALENDARIO!$B:$C,2,0)=FALSE, CE22,(1/IF($D22=0,1,$D22))+CE22)))&gt;1,100%,IF(CF$4&lt;$E22,0,IF(CF$4&gt;=$F22,1,IF(VLOOKUP(CF$4,CALENDARIO!$B:$C,2,0)=FALSE, CE22,(1/IF($D22=0,1,$D22))+CE22))))</f>
        <v>1</v>
      </c>
      <c r="CG22" s="283">
        <f>IF(IF(CG$4&lt;$E22,0,IF(CG$4&gt;=$F22,1,IF(VLOOKUP(CG$4,CALENDARIO!$B:$C,2,0)=FALSE, CF22,(1/IF($D22=0,1,$D22))+CF22)))&gt;1,100%,IF(CG$4&lt;$E22,0,IF(CG$4&gt;=$F22,1,IF(VLOOKUP(CG$4,CALENDARIO!$B:$C,2,0)=FALSE, CF22,(1/IF($D22=0,1,$D22))+CF22))))</f>
        <v>1</v>
      </c>
      <c r="CH22" s="283">
        <f>IF(IF(CH$4&lt;$E22,0,IF(CH$4&gt;=$F22,1,IF(VLOOKUP(CH$4,CALENDARIO!$B:$C,2,0)=FALSE, CG22,(1/IF($D22=0,1,$D22))+CG22)))&gt;1,100%,IF(CH$4&lt;$E22,0,IF(CH$4&gt;=$F22,1,IF(VLOOKUP(CH$4,CALENDARIO!$B:$C,2,0)=FALSE, CG22,(1/IF($D22=0,1,$D22))+CG22))))</f>
        <v>1</v>
      </c>
      <c r="CI22" s="283">
        <f>IF(IF(CI$4&lt;$E22,0,IF(CI$4&gt;=$F22,1,IF(VLOOKUP(CI$4,CALENDARIO!$B:$C,2,0)=FALSE, CH22,(1/IF($D22=0,1,$D22))+CH22)))&gt;1,100%,IF(CI$4&lt;$E22,0,IF(CI$4&gt;=$F22,1,IF(VLOOKUP(CI$4,CALENDARIO!$B:$C,2,0)=FALSE, CH22,(1/IF($D22=0,1,$D22))+CH22))))</f>
        <v>1</v>
      </c>
      <c r="CJ22" s="283">
        <f>IF(IF(CJ$4&lt;$E22,0,IF(CJ$4&gt;=$F22,1,IF(VLOOKUP(CJ$4,CALENDARIO!$B:$C,2,0)=FALSE, CI22,(1/IF($D22=0,1,$D22))+CI22)))&gt;1,100%,IF(CJ$4&lt;$E22,0,IF(CJ$4&gt;=$F22,1,IF(VLOOKUP(CJ$4,CALENDARIO!$B:$C,2,0)=FALSE, CI22,(1/IF($D22=0,1,$D22))+CI22))))</f>
        <v>1</v>
      </c>
      <c r="CK22" s="283">
        <f>IF(IF(CK$4&lt;$E22,0,IF(CK$4&gt;=$F22,1,IF(VLOOKUP(CK$4,CALENDARIO!$B:$C,2,0)=FALSE, CJ22,(1/IF($D22=0,1,$D22))+CJ22)))&gt;1,100%,IF(CK$4&lt;$E22,0,IF(CK$4&gt;=$F22,1,IF(VLOOKUP(CK$4,CALENDARIO!$B:$C,2,0)=FALSE, CJ22,(1/IF($D22=0,1,$D22))+CJ22))))</f>
        <v>1</v>
      </c>
      <c r="CL22" s="283">
        <f>IF(IF(CL$4&lt;$E22,0,IF(CL$4&gt;=$F22,1,IF(VLOOKUP(CL$4,CALENDARIO!$B:$C,2,0)=FALSE, CK22,(1/IF($D22=0,1,$D22))+CK22)))&gt;1,100%,IF(CL$4&lt;$E22,0,IF(CL$4&gt;=$F22,1,IF(VLOOKUP(CL$4,CALENDARIO!$B:$C,2,0)=FALSE, CK22,(1/IF($D22=0,1,$D22))+CK22))))</f>
        <v>1</v>
      </c>
      <c r="CM22" s="283">
        <f>IF(IF(CM$4&lt;$E22,0,IF(CM$4&gt;=$F22,1,IF(VLOOKUP(CM$4,CALENDARIO!$B:$C,2,0)=FALSE, CL22,(1/IF($D22=0,1,$D22))+CL22)))&gt;1,100%,IF(CM$4&lt;$E22,0,IF(CM$4&gt;=$F22,1,IF(VLOOKUP(CM$4,CALENDARIO!$B:$C,2,0)=FALSE, CL22,(1/IF($D22=0,1,$D22))+CL22))))</f>
        <v>1</v>
      </c>
      <c r="CN22" s="283">
        <f>IF(IF(CN$4&lt;$E22,0,IF(CN$4&gt;=$F22,1,IF(VLOOKUP(CN$4,CALENDARIO!$B:$C,2,0)=FALSE, CM22,(1/IF($D22=0,1,$D22))+CM22)))&gt;1,100%,IF(CN$4&lt;$E22,0,IF(CN$4&gt;=$F22,1,IF(VLOOKUP(CN$4,CALENDARIO!$B:$C,2,0)=FALSE, CM22,(1/IF($D22=0,1,$D22))+CM22))))</f>
        <v>1</v>
      </c>
      <c r="CO22" s="283">
        <f>IF(IF(CO$4&lt;$E22,0,IF(CO$4&gt;=$F22,1,IF(VLOOKUP(CO$4,CALENDARIO!$B:$C,2,0)=FALSE, CN22,(1/IF($D22=0,1,$D22))+CN22)))&gt;1,100%,IF(CO$4&lt;$E22,0,IF(CO$4&gt;=$F22,1,IF(VLOOKUP(CO$4,CALENDARIO!$B:$C,2,0)=FALSE, CN22,(1/IF($D22=0,1,$D22))+CN22))))</f>
        <v>1</v>
      </c>
      <c r="CP22" s="283">
        <f>IF(IF(CP$4&lt;$E22,0,IF(CP$4&gt;=$F22,1,IF(VLOOKUP(CP$4,CALENDARIO!$B:$C,2,0)=FALSE, CO22,(1/IF($D22=0,1,$D22))+CO22)))&gt;1,100%,IF(CP$4&lt;$E22,0,IF(CP$4&gt;=$F22,1,IF(VLOOKUP(CP$4,CALENDARIO!$B:$C,2,0)=FALSE, CO22,(1/IF($D22=0,1,$D22))+CO22))))</f>
        <v>1</v>
      </c>
      <c r="CQ22" s="283">
        <f>IF(IF(CQ$4&lt;$E22,0,IF(CQ$4&gt;=$F22,1,IF(VLOOKUP(CQ$4,CALENDARIO!$B:$C,2,0)=FALSE, CP22,(1/IF($D22=0,1,$D22))+CP22)))&gt;1,100%,IF(CQ$4&lt;$E22,0,IF(CQ$4&gt;=$F22,1,IF(VLOOKUP(CQ$4,CALENDARIO!$B:$C,2,0)=FALSE, CP22,(1/IF($D22=0,1,$D22))+CP22))))</f>
        <v>1</v>
      </c>
      <c r="CR22" s="283">
        <f>IF(IF(CR$4&lt;$E22,0,IF(CR$4&gt;=$F22,1,IF(VLOOKUP(CR$4,CALENDARIO!$B:$C,2,0)=FALSE, CQ22,(1/IF($D22=0,1,$D22))+CQ22)))&gt;1,100%,IF(CR$4&lt;$E22,0,IF(CR$4&gt;=$F22,1,IF(VLOOKUP(CR$4,CALENDARIO!$B:$C,2,0)=FALSE, CQ22,(1/IF($D22=0,1,$D22))+CQ22))))</f>
        <v>1</v>
      </c>
      <c r="CS22" s="283">
        <f>IF(IF(CS$4&lt;$E22,0,IF(CS$4&gt;=$F22,1,IF(VLOOKUP(CS$4,CALENDARIO!$B:$C,2,0)=FALSE, CR22,(1/IF($D22=0,1,$D22))+CR22)))&gt;1,100%,IF(CS$4&lt;$E22,0,IF(CS$4&gt;=$F22,1,IF(VLOOKUP(CS$4,CALENDARIO!$B:$C,2,0)=FALSE, CR22,(1/IF($D22=0,1,$D22))+CR22))))</f>
        <v>1</v>
      </c>
      <c r="CT22" s="283">
        <f>IF(IF(CT$4&lt;$E22,0,IF(CT$4&gt;=$F22,1,IF(VLOOKUP(CT$4,CALENDARIO!$B:$C,2,0)=FALSE, CS22,(1/IF($D22=0,1,$D22))+CS22)))&gt;1,100%,IF(CT$4&lt;$E22,0,IF(CT$4&gt;=$F22,1,IF(VLOOKUP(CT$4,CALENDARIO!$B:$C,2,0)=FALSE, CS22,(1/IF($D22=0,1,$D22))+CS22))))</f>
        <v>1</v>
      </c>
      <c r="CU22" s="283">
        <f>IF(IF(CU$4&lt;$E22,0,IF(CU$4&gt;=$F22,1,IF(VLOOKUP(CU$4,CALENDARIO!$B:$C,2,0)=FALSE, CT22,(1/IF($D22=0,1,$D22))+CT22)))&gt;1,100%,IF(CU$4&lt;$E22,0,IF(CU$4&gt;=$F22,1,IF(VLOOKUP(CU$4,CALENDARIO!$B:$C,2,0)=FALSE, CT22,(1/IF($D22=0,1,$D22))+CT22))))</f>
        <v>1</v>
      </c>
      <c r="CV22" s="283">
        <f>IF(IF(CV$4&lt;$E22,0,IF(CV$4&gt;=$F22,1,IF(VLOOKUP(CV$4,CALENDARIO!$B:$C,2,0)=FALSE, CU22,(1/IF($D22=0,1,$D22))+CU22)))&gt;1,100%,IF(CV$4&lt;$E22,0,IF(CV$4&gt;=$F22,1,IF(VLOOKUP(CV$4,CALENDARIO!$B:$C,2,0)=FALSE, CU22,(1/IF($D22=0,1,$D22))+CU22))))</f>
        <v>1</v>
      </c>
      <c r="CW22" s="283">
        <f>IF(IF(CW$4&lt;$E22,0,IF(CW$4&gt;=$F22,1,IF(VLOOKUP(CW$4,CALENDARIO!$B:$C,2,0)=FALSE, CV22,(1/IF($D22=0,1,$D22))+CV22)))&gt;1,100%,IF(CW$4&lt;$E22,0,IF(CW$4&gt;=$F22,1,IF(VLOOKUP(CW$4,CALENDARIO!$B:$C,2,0)=FALSE, CV22,(1/IF($D22=0,1,$D22))+CV22))))</f>
        <v>1</v>
      </c>
      <c r="CX22" s="283">
        <f>IF(IF(CX$4&lt;$E22,0,IF(CX$4&gt;=$F22,1,IF(VLOOKUP(CX$4,CALENDARIO!$B:$C,2,0)=FALSE, CW22,(1/IF($D22=0,1,$D22))+CW22)))&gt;1,100%,IF(CX$4&lt;$E22,0,IF(CX$4&gt;=$F22,1,IF(VLOOKUP(CX$4,CALENDARIO!$B:$C,2,0)=FALSE, CW22,(1/IF($D22=0,1,$D22))+CW22))))</f>
        <v>1</v>
      </c>
      <c r="CY22" s="283">
        <f>IF(IF(CY$4&lt;$E22,0,IF(CY$4&gt;=$F22,1,IF(VLOOKUP(CY$4,CALENDARIO!$B:$C,2,0)=FALSE, CX22,(1/IF($D22=0,1,$D22))+CX22)))&gt;1,100%,IF(CY$4&lt;$E22,0,IF(CY$4&gt;=$F22,1,IF(VLOOKUP(CY$4,CALENDARIO!$B:$C,2,0)=FALSE, CX22,(1/IF($D22=0,1,$D22))+CX22))))</f>
        <v>1</v>
      </c>
      <c r="CZ22" s="283">
        <f>IF(IF(CZ$4&lt;$E22,0,IF(CZ$4&gt;=$F22,1,IF(VLOOKUP(CZ$4,CALENDARIO!$B:$C,2,0)=FALSE, CY22,(1/IF($D22=0,1,$D22))+CY22)))&gt;1,100%,IF(CZ$4&lt;$E22,0,IF(CZ$4&gt;=$F22,1,IF(VLOOKUP(CZ$4,CALENDARIO!$B:$C,2,0)=FALSE, CY22,(1/IF($D22=0,1,$D22))+CY22))))</f>
        <v>1</v>
      </c>
      <c r="DA22" s="283">
        <f>IF(IF(DA$4&lt;$E22,0,IF(DA$4&gt;=$F22,1,IF(VLOOKUP(DA$4,CALENDARIO!$B:$C,2,0)=FALSE, CZ22,(1/IF($D22=0,1,$D22))+CZ22)))&gt;1,100%,IF(DA$4&lt;$E22,0,IF(DA$4&gt;=$F22,1,IF(VLOOKUP(DA$4,CALENDARIO!$B:$C,2,0)=FALSE, CZ22,(1/IF($D22=0,1,$D22))+CZ22))))</f>
        <v>1</v>
      </c>
      <c r="DB22" s="283">
        <f>IF(IF(DB$4&lt;$E22,0,IF(DB$4&gt;=$F22,1,IF(VLOOKUP(DB$4,CALENDARIO!$B:$C,2,0)=FALSE, DA22,(1/IF($D22=0,1,$D22))+DA22)))&gt;1,100%,IF(DB$4&lt;$E22,0,IF(DB$4&gt;=$F22,1,IF(VLOOKUP(DB$4,CALENDARIO!$B:$C,2,0)=FALSE, DA22,(1/IF($D22=0,1,$D22))+DA22))))</f>
        <v>1</v>
      </c>
      <c r="DC22" s="283">
        <f>IF(IF(DC$4&lt;$E22,0,IF(DC$4&gt;=$F22,1,IF(VLOOKUP(DC$4,CALENDARIO!$B:$C,2,0)=FALSE, DB22,(1/IF($D22=0,1,$D22))+DB22)))&gt;1,100%,IF(DC$4&lt;$E22,0,IF(DC$4&gt;=$F22,1,IF(VLOOKUP(DC$4,CALENDARIO!$B:$C,2,0)=FALSE, DB22,(1/IF($D22=0,1,$D22))+DB22))))</f>
        <v>1</v>
      </c>
      <c r="DD22" s="283">
        <f>IF(IF(DD$4&lt;$E22,0,IF(DD$4&gt;=$F22,1,IF(VLOOKUP(DD$4,CALENDARIO!$B:$C,2,0)=FALSE, DC22,(1/IF($D22=0,1,$D22))+DC22)))&gt;1,100%,IF(DD$4&lt;$E22,0,IF(DD$4&gt;=$F22,1,IF(VLOOKUP(DD$4,CALENDARIO!$B:$C,2,0)=FALSE, DC22,(1/IF($D22=0,1,$D22))+DC22))))</f>
        <v>1</v>
      </c>
      <c r="DE22" s="283">
        <f>IF(IF(DE$4&lt;$E22,0,IF(DE$4&gt;=$F22,1,IF(VLOOKUP(DE$4,CALENDARIO!$B:$C,2,0)=FALSE, DD22,(1/IF($D22=0,1,$D22))+DD22)))&gt;1,100%,IF(DE$4&lt;$E22,0,IF(DE$4&gt;=$F22,1,IF(VLOOKUP(DE$4,CALENDARIO!$B:$C,2,0)=FALSE, DD22,(1/IF($D22=0,1,$D22))+DD22))))</f>
        <v>1</v>
      </c>
      <c r="DF22" s="283">
        <f>IF(IF(DF$4&lt;$E22,0,IF(DF$4&gt;=$F22,1,IF(VLOOKUP(DF$4,CALENDARIO!$B:$C,2,0)=FALSE, DE22,(1/IF($D22=0,1,$D22))+DE22)))&gt;1,100%,IF(DF$4&lt;$E22,0,IF(DF$4&gt;=$F22,1,IF(VLOOKUP(DF$4,CALENDARIO!$B:$C,2,0)=FALSE, DE22,(1/IF($D22=0,1,$D22))+DE22))))</f>
        <v>1</v>
      </c>
      <c r="DG22" s="283">
        <f>IF(IF(DG$4&lt;$E22,0,IF(DG$4&gt;=$F22,1,IF(VLOOKUP(DG$4,CALENDARIO!$B:$C,2,0)=FALSE, DF22,(1/IF($D22=0,1,$D22))+DF22)))&gt;1,100%,IF(DG$4&lt;$E22,0,IF(DG$4&gt;=$F22,1,IF(VLOOKUP(DG$4,CALENDARIO!$B:$C,2,0)=FALSE, DF22,(1/IF($D22=0,1,$D22))+DF22))))</f>
        <v>1</v>
      </c>
      <c r="DH22" s="283">
        <f>IF(IF(DH$4&lt;$E22,0,IF(DH$4&gt;=$F22,1,IF(VLOOKUP(DH$4,CALENDARIO!$B:$C,2,0)=FALSE, DG22,(1/IF($D22=0,1,$D22))+DG22)))&gt;1,100%,IF(DH$4&lt;$E22,0,IF(DH$4&gt;=$F22,1,IF(VLOOKUP(DH$4,CALENDARIO!$B:$C,2,0)=FALSE, DG22,(1/IF($D22=0,1,$D22))+DG22))))</f>
        <v>1</v>
      </c>
      <c r="DI22" s="283">
        <f>IF(IF(DI$4&lt;$E22,0,IF(DI$4&gt;=$F22,1,IF(VLOOKUP(DI$4,CALENDARIO!$B:$C,2,0)=FALSE, DH22,(1/IF($D22=0,1,$D22))+DH22)))&gt;1,100%,IF(DI$4&lt;$E22,0,IF(DI$4&gt;=$F22,1,IF(VLOOKUP(DI$4,CALENDARIO!$B:$C,2,0)=FALSE, DH22,(1/IF($D22=0,1,$D22))+DH22))))</f>
        <v>1</v>
      </c>
      <c r="DJ22" s="283">
        <f>IF(IF(DJ$4&lt;$E22,0,IF(DJ$4&gt;=$F22,1,IF(VLOOKUP(DJ$4,CALENDARIO!$B:$C,2,0)=FALSE, DI22,(1/IF($D22=0,1,$D22))+DI22)))&gt;1,100%,IF(DJ$4&lt;$E22,0,IF(DJ$4&gt;=$F22,1,IF(VLOOKUP(DJ$4,CALENDARIO!$B:$C,2,0)=FALSE, DI22,(1/IF($D22=0,1,$D22))+DI22))))</f>
        <v>1</v>
      </c>
      <c r="DK22" s="283">
        <f>IF(IF(DK$4&lt;$E22,0,IF(DK$4&gt;=$F22,1,IF(VLOOKUP(DK$4,CALENDARIO!$B:$C,2,0)=FALSE, DJ22,(1/IF($D22=0,1,$D22))+DJ22)))&gt;1,100%,IF(DK$4&lt;$E22,0,IF(DK$4&gt;=$F22,1,IF(VLOOKUP(DK$4,CALENDARIO!$B:$C,2,0)=FALSE, DJ22,(1/IF($D22=0,1,$D22))+DJ22))))</f>
        <v>1</v>
      </c>
      <c r="DL22" s="283">
        <f>IF(IF(DL$4&lt;$E22,0,IF(DL$4&gt;=$F22,1,IF(VLOOKUP(DL$4,CALENDARIO!$B:$C,2,0)=FALSE, DK22,(1/IF($D22=0,1,$D22))+DK22)))&gt;1,100%,IF(DL$4&lt;$E22,0,IF(DL$4&gt;=$F22,1,IF(VLOOKUP(DL$4,CALENDARIO!$B:$C,2,0)=FALSE, DK22,(1/IF($D22=0,1,$D22))+DK22))))</f>
        <v>1</v>
      </c>
      <c r="DM22" s="283">
        <f>IF(IF(DM$4&lt;$E22,0,IF(DM$4&gt;=$F22,1,IF(VLOOKUP(DM$4,CALENDARIO!$B:$C,2,0)=FALSE, DL22,(1/IF($D22=0,1,$D22))+DL22)))&gt;1,100%,IF(DM$4&lt;$E22,0,IF(DM$4&gt;=$F22,1,IF(VLOOKUP(DM$4,CALENDARIO!$B:$C,2,0)=FALSE, DL22,(1/IF($D22=0,1,$D22))+DL22))))</f>
        <v>1</v>
      </c>
      <c r="DN22" s="283">
        <f>IF(IF(DN$4&lt;$E22,0,IF(DN$4&gt;=$F22,1,IF(VLOOKUP(DN$4,CALENDARIO!$B:$C,2,0)=FALSE, DM22,(1/IF($D22=0,1,$D22))+DM22)))&gt;1,100%,IF(DN$4&lt;$E22,0,IF(DN$4&gt;=$F22,1,IF(VLOOKUP(DN$4,CALENDARIO!$B:$C,2,0)=FALSE, DM22,(1/IF($D22=0,1,$D22))+DM22))))</f>
        <v>1</v>
      </c>
      <c r="DO22" s="283">
        <f>IF(IF(DO$4&lt;$E22,0,IF(DO$4&gt;=$F22,1,IF(VLOOKUP(DO$4,CALENDARIO!$B:$C,2,0)=FALSE, DN22,(1/IF($D22=0,1,$D22))+DN22)))&gt;1,100%,IF(DO$4&lt;$E22,0,IF(DO$4&gt;=$F22,1,IF(VLOOKUP(DO$4,CALENDARIO!$B:$C,2,0)=FALSE, DN22,(1/IF($D22=0,1,$D22))+DN22))))</f>
        <v>1</v>
      </c>
      <c r="DP22" s="283">
        <f>IF(IF(DP$4&lt;$E22,0,IF(DP$4&gt;=$F22,1,IF(VLOOKUP(DP$4,CALENDARIO!$B:$C,2,0)=FALSE, DO22,(1/IF($D22=0,1,$D22))+DO22)))&gt;1,100%,IF(DP$4&lt;$E22,0,IF(DP$4&gt;=$F22,1,IF(VLOOKUP(DP$4,CALENDARIO!$B:$C,2,0)=FALSE, DO22,(1/IF($D22=0,1,$D22))+DO22))))</f>
        <v>1</v>
      </c>
      <c r="DQ22" s="283">
        <f>IF(IF(DQ$4&lt;$E22,0,IF(DQ$4&gt;=$F22,1,IF(VLOOKUP(DQ$4,CALENDARIO!$B:$C,2,0)=FALSE, DP22,(1/IF($D22=0,1,$D22))+DP22)))&gt;1,100%,IF(DQ$4&lt;$E22,0,IF(DQ$4&gt;=$F22,1,IF(VLOOKUP(DQ$4,CALENDARIO!$B:$C,2,0)=FALSE, DP22,(1/IF($D22=0,1,$D22))+DP22))))</f>
        <v>1</v>
      </c>
      <c r="DR22" s="283">
        <f>IF(IF(DR$4&lt;$E22,0,IF(DR$4&gt;=$F22,1,IF(VLOOKUP(DR$4,CALENDARIO!$B:$C,2,0)=FALSE, DQ22,(1/IF($D22=0,1,$D22))+DQ22)))&gt;1,100%,IF(DR$4&lt;$E22,0,IF(DR$4&gt;=$F22,1,IF(VLOOKUP(DR$4,CALENDARIO!$B:$C,2,0)=FALSE, DQ22,(1/IF($D22=0,1,$D22))+DQ22))))</f>
        <v>1</v>
      </c>
      <c r="DS22" s="283">
        <f>IF(IF(DS$4&lt;$E22,0,IF(DS$4&gt;=$F22,1,IF(VLOOKUP(DS$4,CALENDARIO!$B:$C,2,0)=FALSE, DR22,(1/IF($D22=0,1,$D22))+DR22)))&gt;1,100%,IF(DS$4&lt;$E22,0,IF(DS$4&gt;=$F22,1,IF(VLOOKUP(DS$4,CALENDARIO!$B:$C,2,0)=FALSE, DR22,(1/IF($D22=0,1,$D22))+DR22))))</f>
        <v>1</v>
      </c>
      <c r="DT22" s="283">
        <f>IF(IF(DT$4&lt;$E22,0,IF(DT$4&gt;=$F22,1,IF(VLOOKUP(DT$4,CALENDARIO!$B:$C,2,0)=FALSE, DS22,(1/IF($D22=0,1,$D22))+DS22)))&gt;1,100%,IF(DT$4&lt;$E22,0,IF(DT$4&gt;=$F22,1,IF(VLOOKUP(DT$4,CALENDARIO!$B:$C,2,0)=FALSE, DS22,(1/IF($D22=0,1,$D22))+DS22))))</f>
        <v>1</v>
      </c>
      <c r="DU22" s="283">
        <f>IF(IF(DU$4&lt;$E22,0,IF(DU$4&gt;=$F22,1,IF(VLOOKUP(DU$4,CALENDARIO!$B:$C,2,0)=FALSE, DT22,(1/IF($D22=0,1,$D22))+DT22)))&gt;1,100%,IF(DU$4&lt;$E22,0,IF(DU$4&gt;=$F22,1,IF(VLOOKUP(DU$4,CALENDARIO!$B:$C,2,0)=FALSE, DT22,(1/IF($D22=0,1,$D22))+DT22))))</f>
        <v>1</v>
      </c>
      <c r="DV22" s="283">
        <f>IF(IF(DV$4&lt;$E22,0,IF(DV$4&gt;=$F22,1,IF(VLOOKUP(DV$4,CALENDARIO!$B:$C,2,0)=FALSE, DU22,(1/IF($D22=0,1,$D22))+DU22)))&gt;1,100%,IF(DV$4&lt;$E22,0,IF(DV$4&gt;=$F22,1,IF(VLOOKUP(DV$4,CALENDARIO!$B:$C,2,0)=FALSE, DU22,(1/IF($D22=0,1,$D22))+DU22))))</f>
        <v>1</v>
      </c>
      <c r="DW22" s="283">
        <f>IF(IF(DW$4&lt;$E22,0,IF(DW$4&gt;=$F22,1,IF(VLOOKUP(DW$4,CALENDARIO!$B:$C,2,0)=FALSE, DV22,(1/IF($D22=0,1,$D22))+DV22)))&gt;1,100%,IF(DW$4&lt;$E22,0,IF(DW$4&gt;=$F22,1,IF(VLOOKUP(DW$4,CALENDARIO!$B:$C,2,0)=FALSE, DV22,(1/IF($D22=0,1,$D22))+DV22))))</f>
        <v>1</v>
      </c>
      <c r="DX22" s="283">
        <f>IF(IF(DX$4&lt;$E22,0,IF(DX$4&gt;=$F22,1,IF(VLOOKUP(DX$4,CALENDARIO!$B:$C,2,0)=FALSE, DW22,(1/IF($D22=0,1,$D22))+DW22)))&gt;1,100%,IF(DX$4&lt;$E22,0,IF(DX$4&gt;=$F22,1,IF(VLOOKUP(DX$4,CALENDARIO!$B:$C,2,0)=FALSE, DW22,(1/IF($D22=0,1,$D22))+DW22))))</f>
        <v>1</v>
      </c>
      <c r="DY22" s="283">
        <f>IF(IF(DY$4&lt;$E22,0,IF(DY$4&gt;=$F22,1,IF(VLOOKUP(DY$4,CALENDARIO!$B:$C,2,0)=FALSE, DX22,(1/IF($D22=0,1,$D22))+DX22)))&gt;1,100%,IF(DY$4&lt;$E22,0,IF(DY$4&gt;=$F22,1,IF(VLOOKUP(DY$4,CALENDARIO!$B:$C,2,0)=FALSE, DX22,(1/IF($D22=0,1,$D22))+DX22))))</f>
        <v>1</v>
      </c>
      <c r="DZ22" s="283">
        <f>IF(IF(DZ$4&lt;$E22,0,IF(DZ$4&gt;=$F22,1,IF(VLOOKUP(DZ$4,CALENDARIO!$B:$C,2,0)=FALSE, DY22,(1/IF($D22=0,1,$D22))+DY22)))&gt;1,100%,IF(DZ$4&lt;$E22,0,IF(DZ$4&gt;=$F22,1,IF(VLOOKUP(DZ$4,CALENDARIO!$B:$C,2,0)=FALSE, DY22,(1/IF($D22=0,1,$D22))+DY22))))</f>
        <v>1</v>
      </c>
      <c r="EA22" s="283">
        <f>IF(IF(EA$4&lt;$E22,0,IF(EA$4&gt;=$F22,1,IF(VLOOKUP(EA$4,CALENDARIO!$B:$C,2,0)=FALSE, DZ22,(1/IF($D22=0,1,$D22))+DZ22)))&gt;1,100%,IF(EA$4&lt;$E22,0,IF(EA$4&gt;=$F22,1,IF(VLOOKUP(EA$4,CALENDARIO!$B:$C,2,0)=FALSE, DZ22,(1/IF($D22=0,1,$D22))+DZ22))))</f>
        <v>1</v>
      </c>
      <c r="EB22" s="283">
        <f>IF(IF(EB$4&lt;$E22,0,IF(EB$4&gt;=$F22,1,IF(VLOOKUP(EB$4,CALENDARIO!$B:$C,2,0)=FALSE, EA22,(1/IF($D22=0,1,$D22))+EA22)))&gt;1,100%,IF(EB$4&lt;$E22,0,IF(EB$4&gt;=$F22,1,IF(VLOOKUP(EB$4,CALENDARIO!$B:$C,2,0)=FALSE, EA22,(1/IF($D22=0,1,$D22))+EA22))))</f>
        <v>1</v>
      </c>
      <c r="EC22" s="283">
        <f>IF(IF(EC$4&lt;$E22,0,IF(EC$4&gt;=$F22,1,IF(VLOOKUP(EC$4,CALENDARIO!$B:$C,2,0)=FALSE, EB22,(1/IF($D22=0,1,$D22))+EB22)))&gt;1,100%,IF(EC$4&lt;$E22,0,IF(EC$4&gt;=$F22,1,IF(VLOOKUP(EC$4,CALENDARIO!$B:$C,2,0)=FALSE, EB22,(1/IF($D22=0,1,$D22))+EB22))))</f>
        <v>1</v>
      </c>
      <c r="ED22" s="283">
        <f>IF(IF(ED$4&lt;$E22,0,IF(ED$4&gt;=$F22,1,IF(VLOOKUP(ED$4,CALENDARIO!$B:$C,2,0)=FALSE, EC22,(1/IF($D22=0,1,$D22))+EC22)))&gt;1,100%,IF(ED$4&lt;$E22,0,IF(ED$4&gt;=$F22,1,IF(VLOOKUP(ED$4,CALENDARIO!$B:$C,2,0)=FALSE, EC22,(1/IF($D22=0,1,$D22))+EC22))))</f>
        <v>1</v>
      </c>
      <c r="EE22" s="283">
        <f>IF(IF(EE$4&lt;$E22,0,IF(EE$4&gt;=$F22,1,IF(VLOOKUP(EE$4,CALENDARIO!$B:$C,2,0)=FALSE, ED22,(1/IF($D22=0,1,$D22))+ED22)))&gt;1,100%,IF(EE$4&lt;$E22,0,IF(EE$4&gt;=$F22,1,IF(VLOOKUP(EE$4,CALENDARIO!$B:$C,2,0)=FALSE, ED22,(1/IF($D22=0,1,$D22))+ED22))))</f>
        <v>1</v>
      </c>
      <c r="EF22" s="283">
        <f>IF(IF(EF$4&lt;$E22,0,IF(EF$4&gt;=$F22,1,IF(VLOOKUP(EF$4,CALENDARIO!$B:$C,2,0)=FALSE, EE22,(1/IF($D22=0,1,$D22))+EE22)))&gt;1,100%,IF(EF$4&lt;$E22,0,IF(EF$4&gt;=$F22,1,IF(VLOOKUP(EF$4,CALENDARIO!$B:$C,2,0)=FALSE, EE22,(1/IF($D22=0,1,$D22))+EE22))))</f>
        <v>1</v>
      </c>
      <c r="EG22" s="283">
        <f>IF(IF(EG$4&lt;$E22,0,IF(EG$4&gt;=$F22,1,IF(VLOOKUP(EG$4,CALENDARIO!$B:$C,2,0)=FALSE, EF22,(1/IF($D22=0,1,$D22))+EF22)))&gt;1,100%,IF(EG$4&lt;$E22,0,IF(EG$4&gt;=$F22,1,IF(VLOOKUP(EG$4,CALENDARIO!$B:$C,2,0)=FALSE, EF22,(1/IF($D22=0,1,$D22))+EF22))))</f>
        <v>1</v>
      </c>
      <c r="EH22" s="283">
        <f>IF(IF(EH$4&lt;$E22,0,IF(EH$4&gt;=$F22,1,IF(VLOOKUP(EH$4,CALENDARIO!$B:$C,2,0)=FALSE, EG22,(1/IF($D22=0,1,$D22))+EG22)))&gt;1,100%,IF(EH$4&lt;$E22,0,IF(EH$4&gt;=$F22,1,IF(VLOOKUP(EH$4,CALENDARIO!$B:$C,2,0)=FALSE, EG22,(1/IF($D22=0,1,$D22))+EG22))))</f>
        <v>1</v>
      </c>
      <c r="EI22" s="283">
        <f>IF(IF(EI$4&lt;$E22,0,IF(EI$4&gt;=$F22,1,IF(VLOOKUP(EI$4,CALENDARIO!$B:$C,2,0)=FALSE, EH22,(1/IF($D22=0,1,$D22))+EH22)))&gt;1,100%,IF(EI$4&lt;$E22,0,IF(EI$4&gt;=$F22,1,IF(VLOOKUP(EI$4,CALENDARIO!$B:$C,2,0)=FALSE, EH22,(1/IF($D22=0,1,$D22))+EH22))))</f>
        <v>1</v>
      </c>
      <c r="EJ22" s="283">
        <f>IF(IF(EJ$4&lt;$E22,0,IF(EJ$4&gt;=$F22,1,IF(VLOOKUP(EJ$4,CALENDARIO!$B:$C,2,0)=FALSE, EI22,(1/IF($D22=0,1,$D22))+EI22)))&gt;1,100%,IF(EJ$4&lt;$E22,0,IF(EJ$4&gt;=$F22,1,IF(VLOOKUP(EJ$4,CALENDARIO!$B:$C,2,0)=FALSE, EI22,(1/IF($D22=0,1,$D22))+EI22))))</f>
        <v>1</v>
      </c>
      <c r="EK22" s="283">
        <f>IF(IF(EK$4&lt;$E22,0,IF(EK$4&gt;=$F22,1,IF(VLOOKUP(EK$4,CALENDARIO!$B:$C,2,0)=FALSE, EJ22,(1/IF($D22=0,1,$D22))+EJ22)))&gt;1,100%,IF(EK$4&lt;$E22,0,IF(EK$4&gt;=$F22,1,IF(VLOOKUP(EK$4,CALENDARIO!$B:$C,2,0)=FALSE, EJ22,(1/IF($D22=0,1,$D22))+EJ22))))</f>
        <v>1</v>
      </c>
      <c r="EL22" s="283">
        <f>IF(IF(EL$4&lt;$E22,0,IF(EL$4&gt;=$F22,1,IF(VLOOKUP(EL$4,CALENDARIO!$B:$C,2,0)=FALSE, EK22,(1/IF($D22=0,1,$D22))+EK22)))&gt;1,100%,IF(EL$4&lt;$E22,0,IF(EL$4&gt;=$F22,1,IF(VLOOKUP(EL$4,CALENDARIO!$B:$C,2,0)=FALSE, EK22,(1/IF($D22=0,1,$D22))+EK22))))</f>
        <v>1</v>
      </c>
      <c r="EM22" s="283">
        <f>IF(IF(EM$4&lt;$E22,0,IF(EM$4&gt;=$F22,1,IF(VLOOKUP(EM$4,CALENDARIO!$B:$C,2,0)=FALSE, EL22,(1/IF($D22=0,1,$D22))+EL22)))&gt;1,100%,IF(EM$4&lt;$E22,0,IF(EM$4&gt;=$F22,1,IF(VLOOKUP(EM$4,CALENDARIO!$B:$C,2,0)=FALSE, EL22,(1/IF($D22=0,1,$D22))+EL22))))</f>
        <v>1</v>
      </c>
      <c r="EN22" s="283">
        <f>IF(IF(EN$4&lt;$E22,0,IF(EN$4&gt;=$F22,1,IF(VLOOKUP(EN$4,CALENDARIO!$B:$C,2,0)=FALSE, EM22,(1/IF($D22=0,1,$D22))+EM22)))&gt;1,100%,IF(EN$4&lt;$E22,0,IF(EN$4&gt;=$F22,1,IF(VLOOKUP(EN$4,CALENDARIO!$B:$C,2,0)=FALSE, EM22,(1/IF($D22=0,1,$D22))+EM22))))</f>
        <v>1</v>
      </c>
      <c r="EO22" s="283">
        <f>IF(IF(EO$4&lt;$E22,0,IF(EO$4&gt;=$F22,1,IF(VLOOKUP(EO$4,CALENDARIO!$B:$C,2,0)=FALSE, EN22,(1/IF($D22=0,1,$D22))+EN22)))&gt;1,100%,IF(EO$4&lt;$E22,0,IF(EO$4&gt;=$F22,1,IF(VLOOKUP(EO$4,CALENDARIO!$B:$C,2,0)=FALSE, EN22,(1/IF($D22=0,1,$D22))+EN22))))</f>
        <v>1</v>
      </c>
      <c r="EP22" s="283">
        <f>IF(IF(EP$4&lt;$E22,0,IF(EP$4&gt;=$F22,1,IF(VLOOKUP(EP$4,CALENDARIO!$B:$C,2,0)=FALSE, EO22,(1/IF($D22=0,1,$D22))+EO22)))&gt;1,100%,IF(EP$4&lt;$E22,0,IF(EP$4&gt;=$F22,1,IF(VLOOKUP(EP$4,CALENDARIO!$B:$C,2,0)=FALSE, EO22,(1/IF($D22=0,1,$D22))+EO22))))</f>
        <v>1</v>
      </c>
      <c r="EQ22" s="283">
        <f>IF(IF(EQ$4&lt;$E22,0,IF(EQ$4&gt;=$F22,1,IF(VLOOKUP(EQ$4,CALENDARIO!$B:$C,2,0)=FALSE, EP22,(1/IF($D22=0,1,$D22))+EP22)))&gt;1,100%,IF(EQ$4&lt;$E22,0,IF(EQ$4&gt;=$F22,1,IF(VLOOKUP(EQ$4,CALENDARIO!$B:$C,2,0)=FALSE, EP22,(1/IF($D22=0,1,$D22))+EP22))))</f>
        <v>1</v>
      </c>
      <c r="ER22" s="283">
        <f>IF(IF(ER$4&lt;$E22,0,IF(ER$4&gt;=$F22,1,IF(VLOOKUP(ER$4,CALENDARIO!$B:$C,2,0)=FALSE, EQ22,(1/IF($D22=0,1,$D22))+EQ22)))&gt;1,100%,IF(ER$4&lt;$E22,0,IF(ER$4&gt;=$F22,1,IF(VLOOKUP(ER$4,CALENDARIO!$B:$C,2,0)=FALSE, EQ22,(1/IF($D22=0,1,$D22))+EQ22))))</f>
        <v>1</v>
      </c>
      <c r="ES22" s="283">
        <f>IF(IF(ES$4&lt;$E22,0,IF(ES$4&gt;=$F22,1,IF(VLOOKUP(ES$4,CALENDARIO!$B:$C,2,0)=FALSE, ER22,(1/IF($D22=0,1,$D22))+ER22)))&gt;1,100%,IF(ES$4&lt;$E22,0,IF(ES$4&gt;=$F22,1,IF(VLOOKUP(ES$4,CALENDARIO!$B:$C,2,0)=FALSE, ER22,(1/IF($D22=0,1,$D22))+ER22))))</f>
        <v>1</v>
      </c>
      <c r="ET22" s="283">
        <f>IF(IF(ET$4&lt;$E22,0,IF(ET$4&gt;=$F22,1,IF(VLOOKUP(ET$4,CALENDARIO!$B:$C,2,0)=FALSE, ES22,(1/IF($D22=0,1,$D22))+ES22)))&gt;1,100%,IF(ET$4&lt;$E22,0,IF(ET$4&gt;=$F22,1,IF(VLOOKUP(ET$4,CALENDARIO!$B:$C,2,0)=FALSE, ES22,(1/IF($D22=0,1,$D22))+ES22))))</f>
        <v>1</v>
      </c>
      <c r="EU22" s="283">
        <f>IF(IF(EU$4&lt;$E22,0,IF(EU$4&gt;=$F22,1,IF(VLOOKUP(EU$4,CALENDARIO!$B:$C,2,0)=FALSE, ET22,(1/IF($D22=0,1,$D22))+ET22)))&gt;1,100%,IF(EU$4&lt;$E22,0,IF(EU$4&gt;=$F22,1,IF(VLOOKUP(EU$4,CALENDARIO!$B:$C,2,0)=FALSE, ET22,(1/IF($D22=0,1,$D22))+ET22))))</f>
        <v>1</v>
      </c>
      <c r="EV22" s="283">
        <f>IF(IF(EV$4&lt;$E22,0,IF(EV$4&gt;=$F22,1,IF(VLOOKUP(EV$4,CALENDARIO!$B:$C,2,0)=FALSE, EU22,(1/IF($D22=0,1,$D22))+EU22)))&gt;1,100%,IF(EV$4&lt;$E22,0,IF(EV$4&gt;=$F22,1,IF(VLOOKUP(EV$4,CALENDARIO!$B:$C,2,0)=FALSE, EU22,(1/IF($D22=0,1,$D22))+EU22))))</f>
        <v>1</v>
      </c>
      <c r="EW22" s="283">
        <f>IF(IF(EW$4&lt;$E22,0,IF(EW$4&gt;=$F22,1,IF(VLOOKUP(EW$4,CALENDARIO!$B:$C,2,0)=FALSE, EV22,(1/IF($D22=0,1,$D22))+EV22)))&gt;1,100%,IF(EW$4&lt;$E22,0,IF(EW$4&gt;=$F22,1,IF(VLOOKUP(EW$4,CALENDARIO!$B:$C,2,0)=FALSE, EV22,(1/IF($D22=0,1,$D22))+EV22))))</f>
        <v>1</v>
      </c>
      <c r="EX22" s="283">
        <f>IF(IF(EX$4&lt;$E22,0,IF(EX$4&gt;=$F22,1,IF(VLOOKUP(EX$4,CALENDARIO!$B:$C,2,0)=FALSE, EW22,(1/IF($D22=0,1,$D22))+EW22)))&gt;1,100%,IF(EX$4&lt;$E22,0,IF(EX$4&gt;=$F22,1,IF(VLOOKUP(EX$4,CALENDARIO!$B:$C,2,0)=FALSE, EW22,(1/IF($D22=0,1,$D22))+EW22))))</f>
        <v>1</v>
      </c>
      <c r="EY22" s="283">
        <f>IF(IF(EY$4&lt;$E22,0,IF(EY$4&gt;=$F22,1,IF(VLOOKUP(EY$4,CALENDARIO!$B:$C,2,0)=FALSE, EX22,(1/IF($D22=0,1,$D22))+EX22)))&gt;1,100%,IF(EY$4&lt;$E22,0,IF(EY$4&gt;=$F22,1,IF(VLOOKUP(EY$4,CALENDARIO!$B:$C,2,0)=FALSE, EX22,(1/IF($D22=0,1,$D22))+EX22))))</f>
        <v>1</v>
      </c>
      <c r="EZ22" s="283">
        <f>IF(IF(EZ$4&lt;$E22,0,IF(EZ$4&gt;=$F22,1,IF(VLOOKUP(EZ$4,CALENDARIO!$B:$C,2,0)=FALSE, EY22,(1/IF($D22=0,1,$D22))+EY22)))&gt;1,100%,IF(EZ$4&lt;$E22,0,IF(EZ$4&gt;=$F22,1,IF(VLOOKUP(EZ$4,CALENDARIO!$B:$C,2,0)=FALSE, EY22,(1/IF($D22=0,1,$D22))+EY22))))</f>
        <v>1</v>
      </c>
      <c r="FA22" s="283">
        <f>IF(IF(FA$4&lt;$E22,0,IF(FA$4&gt;=$F22,1,IF(VLOOKUP(FA$4,CALENDARIO!$B:$C,2,0)=FALSE, EZ22,(1/IF($D22=0,1,$D22))+EZ22)))&gt;1,100%,IF(FA$4&lt;$E22,0,IF(FA$4&gt;=$F22,1,IF(VLOOKUP(FA$4,CALENDARIO!$B:$C,2,0)=FALSE, EZ22,(1/IF($D22=0,1,$D22))+EZ22))))</f>
        <v>1</v>
      </c>
      <c r="FB22" s="283">
        <f>IF(IF(FB$4&lt;$E22,0,IF(FB$4&gt;=$F22,1,IF(VLOOKUP(FB$4,CALENDARIO!$B:$C,2,0)=FALSE, FA22,(1/IF($D22=0,1,$D22))+FA22)))&gt;1,100%,IF(FB$4&lt;$E22,0,IF(FB$4&gt;=$F22,1,IF(VLOOKUP(FB$4,CALENDARIO!$B:$C,2,0)=FALSE, FA22,(1/IF($D22=0,1,$D22))+FA22))))</f>
        <v>1</v>
      </c>
    </row>
    <row r="23" spans="1:158" x14ac:dyDescent="0.3">
      <c r="A23" s="255"/>
      <c r="B23" s="276" t="s">
        <v>102</v>
      </c>
      <c r="C23" s="256"/>
      <c r="D23" s="292"/>
      <c r="E23" s="255"/>
      <c r="F23" s="255"/>
      <c r="G23" s="304" t="s">
        <v>93</v>
      </c>
      <c r="H23" s="255"/>
      <c r="I23" s="255"/>
      <c r="J23" s="257"/>
      <c r="K23" s="255"/>
      <c r="L23" s="133" t="str">
        <f>IFERROR(MATCH(SMALL(($O$23:$FB$23),COUNTIF(($O$23:$FB$23),0)+1),($O$23:$FB$23),0)+$O$4- 1,"")</f>
        <v/>
      </c>
      <c r="M23" s="133" t="str">
        <f>IFERROR(MATCH(100%,($O$23:$FB$23),0)+$O$4- 1,"")</f>
        <v/>
      </c>
      <c r="N23" s="134">
        <f>MAX($O$23:$FC$23)</f>
        <v>0</v>
      </c>
      <c r="O23" s="284">
        <v>0</v>
      </c>
      <c r="P23" s="284">
        <f>+(O23)</f>
        <v>0</v>
      </c>
      <c r="Q23" s="284">
        <f t="shared" ref="Q23:U23" si="593">+(P23)</f>
        <v>0</v>
      </c>
      <c r="R23" s="284">
        <f t="shared" si="593"/>
        <v>0</v>
      </c>
      <c r="S23" s="284">
        <f t="shared" si="593"/>
        <v>0</v>
      </c>
      <c r="T23" s="284">
        <f t="shared" si="593"/>
        <v>0</v>
      </c>
      <c r="U23" s="284">
        <f t="shared" si="593"/>
        <v>0</v>
      </c>
      <c r="V23" s="284">
        <f t="shared" ref="V23:CG23" si="594">+(U23)</f>
        <v>0</v>
      </c>
      <c r="W23" s="284">
        <f t="shared" si="594"/>
        <v>0</v>
      </c>
      <c r="X23" s="284">
        <f t="shared" si="594"/>
        <v>0</v>
      </c>
      <c r="Y23" s="284">
        <f t="shared" si="594"/>
        <v>0</v>
      </c>
      <c r="Z23" s="284">
        <f t="shared" si="594"/>
        <v>0</v>
      </c>
      <c r="AA23" s="284">
        <f t="shared" si="594"/>
        <v>0</v>
      </c>
      <c r="AB23" s="284">
        <f t="shared" si="594"/>
        <v>0</v>
      </c>
      <c r="AC23" s="284">
        <f t="shared" si="594"/>
        <v>0</v>
      </c>
      <c r="AD23" s="284">
        <f t="shared" si="594"/>
        <v>0</v>
      </c>
      <c r="AE23" s="284">
        <f t="shared" si="594"/>
        <v>0</v>
      </c>
      <c r="AF23" s="284">
        <f t="shared" si="594"/>
        <v>0</v>
      </c>
      <c r="AG23" s="284">
        <f t="shared" si="594"/>
        <v>0</v>
      </c>
      <c r="AH23" s="284">
        <f t="shared" si="594"/>
        <v>0</v>
      </c>
      <c r="AI23" s="284">
        <f t="shared" si="594"/>
        <v>0</v>
      </c>
      <c r="AJ23" s="284">
        <f t="shared" si="594"/>
        <v>0</v>
      </c>
      <c r="AK23" s="284">
        <f t="shared" si="594"/>
        <v>0</v>
      </c>
      <c r="AL23" s="284">
        <f t="shared" si="594"/>
        <v>0</v>
      </c>
      <c r="AM23" s="284">
        <f t="shared" si="594"/>
        <v>0</v>
      </c>
      <c r="AN23" s="284">
        <f t="shared" si="594"/>
        <v>0</v>
      </c>
      <c r="AO23" s="284">
        <f t="shared" si="594"/>
        <v>0</v>
      </c>
      <c r="AP23" s="284">
        <f t="shared" si="594"/>
        <v>0</v>
      </c>
      <c r="AQ23" s="284">
        <f t="shared" si="594"/>
        <v>0</v>
      </c>
      <c r="AR23" s="284">
        <f t="shared" si="594"/>
        <v>0</v>
      </c>
      <c r="AS23" s="284">
        <f t="shared" si="594"/>
        <v>0</v>
      </c>
      <c r="AT23" s="284">
        <f t="shared" si="594"/>
        <v>0</v>
      </c>
      <c r="AU23" s="284">
        <f t="shared" si="594"/>
        <v>0</v>
      </c>
      <c r="AV23" s="284">
        <f t="shared" si="594"/>
        <v>0</v>
      </c>
      <c r="AW23" s="284">
        <f t="shared" si="594"/>
        <v>0</v>
      </c>
      <c r="AX23" s="284">
        <f t="shared" si="594"/>
        <v>0</v>
      </c>
      <c r="AY23" s="284">
        <f t="shared" si="594"/>
        <v>0</v>
      </c>
      <c r="AZ23" s="284">
        <f t="shared" si="594"/>
        <v>0</v>
      </c>
      <c r="BA23" s="284">
        <f t="shared" si="594"/>
        <v>0</v>
      </c>
      <c r="BB23" s="284">
        <f t="shared" si="594"/>
        <v>0</v>
      </c>
      <c r="BC23" s="284">
        <f t="shared" si="594"/>
        <v>0</v>
      </c>
      <c r="BD23" s="284">
        <f t="shared" si="594"/>
        <v>0</v>
      </c>
      <c r="BE23" s="284">
        <f t="shared" si="594"/>
        <v>0</v>
      </c>
      <c r="BF23" s="284">
        <f t="shared" si="594"/>
        <v>0</v>
      </c>
      <c r="BG23" s="284">
        <f t="shared" si="594"/>
        <v>0</v>
      </c>
      <c r="BH23" s="284">
        <f t="shared" si="594"/>
        <v>0</v>
      </c>
      <c r="BI23" s="284">
        <f t="shared" si="594"/>
        <v>0</v>
      </c>
      <c r="BJ23" s="284">
        <f t="shared" si="594"/>
        <v>0</v>
      </c>
      <c r="BK23" s="284">
        <f t="shared" si="594"/>
        <v>0</v>
      </c>
      <c r="BL23" s="284">
        <f t="shared" si="594"/>
        <v>0</v>
      </c>
      <c r="BM23" s="284">
        <f t="shared" si="594"/>
        <v>0</v>
      </c>
      <c r="BN23" s="284">
        <f t="shared" si="594"/>
        <v>0</v>
      </c>
      <c r="BO23" s="284">
        <f t="shared" si="594"/>
        <v>0</v>
      </c>
      <c r="BP23" s="284">
        <f t="shared" si="594"/>
        <v>0</v>
      </c>
      <c r="BQ23" s="284">
        <f t="shared" si="594"/>
        <v>0</v>
      </c>
      <c r="BR23" s="284">
        <f t="shared" si="594"/>
        <v>0</v>
      </c>
      <c r="BS23" s="284">
        <f t="shared" si="594"/>
        <v>0</v>
      </c>
      <c r="BT23" s="284">
        <f t="shared" si="594"/>
        <v>0</v>
      </c>
      <c r="BU23" s="284">
        <f t="shared" si="594"/>
        <v>0</v>
      </c>
      <c r="BV23" s="284">
        <f t="shared" si="594"/>
        <v>0</v>
      </c>
      <c r="BW23" s="284">
        <f t="shared" si="594"/>
        <v>0</v>
      </c>
      <c r="BX23" s="284">
        <f t="shared" si="594"/>
        <v>0</v>
      </c>
      <c r="BY23" s="284">
        <f t="shared" si="594"/>
        <v>0</v>
      </c>
      <c r="BZ23" s="284">
        <f t="shared" si="594"/>
        <v>0</v>
      </c>
      <c r="CA23" s="284">
        <f t="shared" si="594"/>
        <v>0</v>
      </c>
      <c r="CB23" s="284">
        <f t="shared" si="594"/>
        <v>0</v>
      </c>
      <c r="CC23" s="284">
        <f t="shared" si="594"/>
        <v>0</v>
      </c>
      <c r="CD23" s="284">
        <f t="shared" si="594"/>
        <v>0</v>
      </c>
      <c r="CE23" s="284">
        <f t="shared" si="594"/>
        <v>0</v>
      </c>
      <c r="CF23" s="284">
        <f t="shared" si="594"/>
        <v>0</v>
      </c>
      <c r="CG23" s="284">
        <f t="shared" si="594"/>
        <v>0</v>
      </c>
      <c r="CH23" s="284">
        <f t="shared" ref="CH23:ES23" si="595">+(CG23)</f>
        <v>0</v>
      </c>
      <c r="CI23" s="284">
        <f t="shared" si="595"/>
        <v>0</v>
      </c>
      <c r="CJ23" s="284">
        <f t="shared" si="595"/>
        <v>0</v>
      </c>
      <c r="CK23" s="284">
        <f t="shared" si="595"/>
        <v>0</v>
      </c>
      <c r="CL23" s="284">
        <f t="shared" si="595"/>
        <v>0</v>
      </c>
      <c r="CM23" s="284">
        <f t="shared" si="595"/>
        <v>0</v>
      </c>
      <c r="CN23" s="284">
        <f t="shared" si="595"/>
        <v>0</v>
      </c>
      <c r="CO23" s="284">
        <f t="shared" si="595"/>
        <v>0</v>
      </c>
      <c r="CP23" s="284">
        <f t="shared" si="595"/>
        <v>0</v>
      </c>
      <c r="CQ23" s="284">
        <f t="shared" si="595"/>
        <v>0</v>
      </c>
      <c r="CR23" s="284">
        <f t="shared" si="595"/>
        <v>0</v>
      </c>
      <c r="CS23" s="284">
        <f t="shared" si="595"/>
        <v>0</v>
      </c>
      <c r="CT23" s="284">
        <f t="shared" si="595"/>
        <v>0</v>
      </c>
      <c r="CU23" s="284">
        <f t="shared" si="595"/>
        <v>0</v>
      </c>
      <c r="CV23" s="284">
        <f t="shared" si="595"/>
        <v>0</v>
      </c>
      <c r="CW23" s="284">
        <f t="shared" si="595"/>
        <v>0</v>
      </c>
      <c r="CX23" s="284">
        <f t="shared" si="595"/>
        <v>0</v>
      </c>
      <c r="CY23" s="284">
        <f t="shared" si="595"/>
        <v>0</v>
      </c>
      <c r="CZ23" s="284">
        <f t="shared" si="595"/>
        <v>0</v>
      </c>
      <c r="DA23" s="284">
        <f t="shared" si="595"/>
        <v>0</v>
      </c>
      <c r="DB23" s="284">
        <f t="shared" si="595"/>
        <v>0</v>
      </c>
      <c r="DC23" s="284">
        <f t="shared" si="595"/>
        <v>0</v>
      </c>
      <c r="DD23" s="284">
        <f t="shared" si="595"/>
        <v>0</v>
      </c>
      <c r="DE23" s="284">
        <f t="shared" si="595"/>
        <v>0</v>
      </c>
      <c r="DF23" s="284">
        <f t="shared" si="595"/>
        <v>0</v>
      </c>
      <c r="DG23" s="284">
        <f t="shared" si="595"/>
        <v>0</v>
      </c>
      <c r="DH23" s="284">
        <f t="shared" si="595"/>
        <v>0</v>
      </c>
      <c r="DI23" s="284">
        <f t="shared" si="595"/>
        <v>0</v>
      </c>
      <c r="DJ23" s="284">
        <f t="shared" si="595"/>
        <v>0</v>
      </c>
      <c r="DK23" s="284">
        <f t="shared" si="595"/>
        <v>0</v>
      </c>
      <c r="DL23" s="284">
        <f t="shared" si="595"/>
        <v>0</v>
      </c>
      <c r="DM23" s="284">
        <f t="shared" si="595"/>
        <v>0</v>
      </c>
      <c r="DN23" s="284">
        <f t="shared" si="595"/>
        <v>0</v>
      </c>
      <c r="DO23" s="284">
        <f t="shared" si="595"/>
        <v>0</v>
      </c>
      <c r="DP23" s="284">
        <f t="shared" si="595"/>
        <v>0</v>
      </c>
      <c r="DQ23" s="284">
        <f t="shared" si="595"/>
        <v>0</v>
      </c>
      <c r="DR23" s="284">
        <f t="shared" si="595"/>
        <v>0</v>
      </c>
      <c r="DS23" s="284">
        <f t="shared" si="595"/>
        <v>0</v>
      </c>
      <c r="DT23" s="284">
        <f t="shared" si="595"/>
        <v>0</v>
      </c>
      <c r="DU23" s="284">
        <f t="shared" si="595"/>
        <v>0</v>
      </c>
      <c r="DV23" s="284">
        <f t="shared" si="595"/>
        <v>0</v>
      </c>
      <c r="DW23" s="284">
        <f t="shared" si="595"/>
        <v>0</v>
      </c>
      <c r="DX23" s="284">
        <f t="shared" si="595"/>
        <v>0</v>
      </c>
      <c r="DY23" s="284">
        <f t="shared" si="595"/>
        <v>0</v>
      </c>
      <c r="DZ23" s="284">
        <f t="shared" si="595"/>
        <v>0</v>
      </c>
      <c r="EA23" s="284">
        <f t="shared" si="595"/>
        <v>0</v>
      </c>
      <c r="EB23" s="284">
        <f t="shared" si="595"/>
        <v>0</v>
      </c>
      <c r="EC23" s="284">
        <f t="shared" si="595"/>
        <v>0</v>
      </c>
      <c r="ED23" s="284">
        <f t="shared" si="595"/>
        <v>0</v>
      </c>
      <c r="EE23" s="284">
        <f t="shared" si="595"/>
        <v>0</v>
      </c>
      <c r="EF23" s="284">
        <f t="shared" si="595"/>
        <v>0</v>
      </c>
      <c r="EG23" s="284">
        <f t="shared" si="595"/>
        <v>0</v>
      </c>
      <c r="EH23" s="284">
        <f t="shared" si="595"/>
        <v>0</v>
      </c>
      <c r="EI23" s="284">
        <f t="shared" si="595"/>
        <v>0</v>
      </c>
      <c r="EJ23" s="284">
        <f t="shared" si="595"/>
        <v>0</v>
      </c>
      <c r="EK23" s="284">
        <f t="shared" si="595"/>
        <v>0</v>
      </c>
      <c r="EL23" s="284">
        <f t="shared" si="595"/>
        <v>0</v>
      </c>
      <c r="EM23" s="284">
        <f t="shared" si="595"/>
        <v>0</v>
      </c>
      <c r="EN23" s="284">
        <f t="shared" si="595"/>
        <v>0</v>
      </c>
      <c r="EO23" s="284">
        <f t="shared" si="595"/>
        <v>0</v>
      </c>
      <c r="EP23" s="284">
        <f t="shared" si="595"/>
        <v>0</v>
      </c>
      <c r="EQ23" s="284">
        <f t="shared" si="595"/>
        <v>0</v>
      </c>
      <c r="ER23" s="284">
        <f t="shared" si="595"/>
        <v>0</v>
      </c>
      <c r="ES23" s="284">
        <f t="shared" si="595"/>
        <v>0</v>
      </c>
      <c r="ET23" s="284">
        <f t="shared" ref="ET23:FB23" si="596">+(ES23)</f>
        <v>0</v>
      </c>
      <c r="EU23" s="284">
        <f t="shared" si="596"/>
        <v>0</v>
      </c>
      <c r="EV23" s="284">
        <f t="shared" si="596"/>
        <v>0</v>
      </c>
      <c r="EW23" s="284">
        <f t="shared" si="596"/>
        <v>0</v>
      </c>
      <c r="EX23" s="284">
        <f t="shared" si="596"/>
        <v>0</v>
      </c>
      <c r="EY23" s="284">
        <f t="shared" si="596"/>
        <v>0</v>
      </c>
      <c r="EZ23" s="284">
        <f t="shared" si="596"/>
        <v>0</v>
      </c>
      <c r="FA23" s="284">
        <f t="shared" si="596"/>
        <v>0</v>
      </c>
      <c r="FB23" s="284">
        <f t="shared" si="596"/>
        <v>0</v>
      </c>
    </row>
    <row r="24" spans="1:158" x14ac:dyDescent="0.3">
      <c r="A24" s="78">
        <v>3</v>
      </c>
      <c r="B24" s="275">
        <v>9</v>
      </c>
      <c r="C24" s="117" t="s">
        <v>48</v>
      </c>
      <c r="D24" s="291">
        <v>0</v>
      </c>
      <c r="E24" s="113">
        <v>40542</v>
      </c>
      <c r="F24" s="113">
        <v>40542</v>
      </c>
      <c r="G24" s="303" t="s">
        <v>92</v>
      </c>
      <c r="H24" s="73">
        <v>0</v>
      </c>
      <c r="I24" s="74">
        <v>9.9999999999999986E-10</v>
      </c>
      <c r="J24" s="108">
        <v>100</v>
      </c>
      <c r="K24" s="77"/>
      <c r="L24" s="142"/>
      <c r="M24" s="142"/>
      <c r="N24" s="120"/>
      <c r="O24" s="283">
        <f>IF(IF(O$4&lt;$E24,0,IF(O$4&gt;=$F24,1,IF(VLOOKUP(O$4,CALENDARIO!$B:$C,2,0)=FALSE, 0%,(1/$D24))))&gt;1,100%,IF(O$4&lt;$E24,0,IF(O$4&gt;=$F24,1,IF(VLOOKUP(O$4,CALENDARIO!$B:$C,2,0)=FALSE,0%,(1/$D24)))))</f>
        <v>0</v>
      </c>
      <c r="P24" s="283">
        <f>IF(IF(P$4&lt;$E24,0,IF(P$4&gt;=$F24,1,IF(VLOOKUP(P$4,CALENDARIO!$B:$C,2,0)=FALSE, O24,(1/IF($D24=0,1,$D24))+O24)))&gt;1,100%,IF(P$4&lt;$E24,0,IF(P$4&gt;=$F24,1,IF(VLOOKUP(P$4,CALENDARIO!$B:$C,2,0)=FALSE, O24,(1/IF($D24=0,1,$D24))+O24))))</f>
        <v>0</v>
      </c>
      <c r="Q24" s="283">
        <f>IF(IF(Q$4&lt;$E24,0,IF(Q$4&gt;=$F24,1,IF(VLOOKUP(Q$4,CALENDARIO!$B:$C,2,0)=FALSE, P24,(1/IF($D24=0,1,$D24))+P24)))&gt;1,100%,IF(Q$4&lt;$E24,0,IF(Q$4&gt;=$F24,1,IF(VLOOKUP(Q$4,CALENDARIO!$B:$C,2,0)=FALSE, P24,(1/IF($D24=0,1,$D24))+P24))))</f>
        <v>0</v>
      </c>
      <c r="R24" s="283">
        <f>IF(IF(R$4&lt;$E24,0,IF(R$4&gt;=$F24,1,IF(VLOOKUP(R$4,CALENDARIO!$B:$C,2,0)=FALSE, Q24,(1/IF($D24=0,1,$D24))+Q24)))&gt;1,100%,IF(R$4&lt;$E24,0,IF(R$4&gt;=$F24,1,IF(VLOOKUP(R$4,CALENDARIO!$B:$C,2,0)=FALSE, Q24,(1/IF($D24=0,1,$D24))+Q24))))</f>
        <v>0</v>
      </c>
      <c r="S24" s="283">
        <f>IF(IF(S$4&lt;$E24,0,IF(S$4&gt;=$F24,1,IF(VLOOKUP(S$4,CALENDARIO!$B:$C,2,0)=FALSE, R24,(1/IF($D24=0,1,$D24))+R24)))&gt;1,100%,IF(S$4&lt;$E24,0,IF(S$4&gt;=$F24,1,IF(VLOOKUP(S$4,CALENDARIO!$B:$C,2,0)=FALSE, R24,(1/IF($D24=0,1,$D24))+R24))))</f>
        <v>0</v>
      </c>
      <c r="T24" s="283">
        <f>IF(IF(T$4&lt;$E24,0,IF(T$4&gt;=$F24,1,IF(VLOOKUP(T$4,CALENDARIO!$B:$C,2,0)=FALSE, S24,(1/IF($D24=0,1,$D24))+S24)))&gt;1,100%,IF(T$4&lt;$E24,0,IF(T$4&gt;=$F24,1,IF(VLOOKUP(T$4,CALENDARIO!$B:$C,2,0)=FALSE, S24,(1/IF($D24=0,1,$D24))+S24))))</f>
        <v>0</v>
      </c>
      <c r="U24" s="283">
        <f>IF(IF(U$4&lt;$E24,0,IF(U$4&gt;=$F24,1,IF(VLOOKUP(U$4,CALENDARIO!$B:$C,2,0)=FALSE, T24,(1/IF($D24=0,1,$D24))+T24)))&gt;1,100%,IF(U$4&lt;$E24,0,IF(U$4&gt;=$F24,1,IF(VLOOKUP(U$4,CALENDARIO!$B:$C,2,0)=FALSE, T24,(1/IF($D24=0,1,$D24))+T24))))</f>
        <v>0</v>
      </c>
      <c r="V24" s="283">
        <f>IF(IF(V$4&lt;$E24,0,IF(V$4&gt;=$F24,1,IF(VLOOKUP(V$4,CALENDARIO!$B:$C,2,0)=FALSE, U24,(1/IF($D24=0,1,$D24))+U24)))&gt;1,100%,IF(V$4&lt;$E24,0,IF(V$4&gt;=$F24,1,IF(VLOOKUP(V$4,CALENDARIO!$B:$C,2,0)=FALSE, U24,(1/IF($D24=0,1,$D24))+U24))))</f>
        <v>0</v>
      </c>
      <c r="W24" s="283">
        <f>IF(IF(W$4&lt;$E24,0,IF(W$4&gt;=$F24,1,IF(VLOOKUP(W$4,CALENDARIO!$B:$C,2,0)=FALSE, V24,(1/IF($D24=0,1,$D24))+V24)))&gt;1,100%,IF(W$4&lt;$E24,0,IF(W$4&gt;=$F24,1,IF(VLOOKUP(W$4,CALENDARIO!$B:$C,2,0)=FALSE, V24,(1/IF($D24=0,1,$D24))+V24))))</f>
        <v>0</v>
      </c>
      <c r="X24" s="283">
        <f>IF(IF(X$4&lt;$E24,0,IF(X$4&gt;=$F24,1,IF(VLOOKUP(X$4,CALENDARIO!$B:$C,2,0)=FALSE, W24,(1/IF($D24=0,1,$D24))+W24)))&gt;1,100%,IF(X$4&lt;$E24,0,IF(X$4&gt;=$F24,1,IF(VLOOKUP(X$4,CALENDARIO!$B:$C,2,0)=FALSE, W24,(1/IF($D24=0,1,$D24))+W24))))</f>
        <v>0</v>
      </c>
      <c r="Y24" s="283">
        <f>IF(IF(Y$4&lt;$E24,0,IF(Y$4&gt;=$F24,1,IF(VLOOKUP(Y$4,CALENDARIO!$B:$C,2,0)=FALSE, X24,(1/IF($D24=0,1,$D24))+X24)))&gt;1,100%,IF(Y$4&lt;$E24,0,IF(Y$4&gt;=$F24,1,IF(VLOOKUP(Y$4,CALENDARIO!$B:$C,2,0)=FALSE, X24,(1/IF($D24=0,1,$D24))+X24))))</f>
        <v>0</v>
      </c>
      <c r="Z24" s="283">
        <f>IF(IF(Z$4&lt;$E24,0,IF(Z$4&gt;=$F24,1,IF(VLOOKUP(Z$4,CALENDARIO!$B:$C,2,0)=FALSE, Y24,(1/IF($D24=0,1,$D24))+Y24)))&gt;1,100%,IF(Z$4&lt;$E24,0,IF(Z$4&gt;=$F24,1,IF(VLOOKUP(Z$4,CALENDARIO!$B:$C,2,0)=FALSE, Y24,(1/IF($D24=0,1,$D24))+Y24))))</f>
        <v>0</v>
      </c>
      <c r="AA24" s="283">
        <f>IF(IF(AA$4&lt;$E24,0,IF(AA$4&gt;=$F24,1,IF(VLOOKUP(AA$4,CALENDARIO!$B:$C,2,0)=FALSE, Z24,(1/IF($D24=0,1,$D24))+Z24)))&gt;1,100%,IF(AA$4&lt;$E24,0,IF(AA$4&gt;=$F24,1,IF(VLOOKUP(AA$4,CALENDARIO!$B:$C,2,0)=FALSE, Z24,(1/IF($D24=0,1,$D24))+Z24))))</f>
        <v>0</v>
      </c>
      <c r="AB24" s="283">
        <f>IF(IF(AB$4&lt;$E24,0,IF(AB$4&gt;=$F24,1,IF(VLOOKUP(AB$4,CALENDARIO!$B:$C,2,0)=FALSE, AA24,(1/IF($D24=0,1,$D24))+AA24)))&gt;1,100%,IF(AB$4&lt;$E24,0,IF(AB$4&gt;=$F24,1,IF(VLOOKUP(AB$4,CALENDARIO!$B:$C,2,0)=FALSE, AA24,(1/IF($D24=0,1,$D24))+AA24))))</f>
        <v>0</v>
      </c>
      <c r="AC24" s="283">
        <f>IF(IF(AC$4&lt;$E24,0,IF(AC$4&gt;=$F24,1,IF(VLOOKUP(AC$4,CALENDARIO!$B:$C,2,0)=FALSE, AB24,(1/IF($D24=0,1,$D24))+AB24)))&gt;1,100%,IF(AC$4&lt;$E24,0,IF(AC$4&gt;=$F24,1,IF(VLOOKUP(AC$4,CALENDARIO!$B:$C,2,0)=FALSE, AB24,(1/IF($D24=0,1,$D24))+AB24))))</f>
        <v>0</v>
      </c>
      <c r="AD24" s="283">
        <f>IF(IF(AD$4&lt;$E24,0,IF(AD$4&gt;=$F24,1,IF(VLOOKUP(AD$4,CALENDARIO!$B:$C,2,0)=FALSE, AC24,(1/IF($D24=0,1,$D24))+AC24)))&gt;1,100%,IF(AD$4&lt;$E24,0,IF(AD$4&gt;=$F24,1,IF(VLOOKUP(AD$4,CALENDARIO!$B:$C,2,0)=FALSE, AC24,(1/IF($D24=0,1,$D24))+AC24))))</f>
        <v>0</v>
      </c>
      <c r="AE24" s="283">
        <f>IF(IF(AE$4&lt;$E24,0,IF(AE$4&gt;=$F24,1,IF(VLOOKUP(AE$4,CALENDARIO!$B:$C,2,0)=FALSE, AD24,(1/IF($D24=0,1,$D24))+AD24)))&gt;1,100%,IF(AE$4&lt;$E24,0,IF(AE$4&gt;=$F24,1,IF(VLOOKUP(AE$4,CALENDARIO!$B:$C,2,0)=FALSE, AD24,(1/IF($D24=0,1,$D24))+AD24))))</f>
        <v>0</v>
      </c>
      <c r="AF24" s="283">
        <f>IF(IF(AF$4&lt;$E24,0,IF(AF$4&gt;=$F24,1,IF(VLOOKUP(AF$4,CALENDARIO!$B:$C,2,0)=FALSE, AE24,(1/IF($D24=0,1,$D24))+AE24)))&gt;1,100%,IF(AF$4&lt;$E24,0,IF(AF$4&gt;=$F24,1,IF(VLOOKUP(AF$4,CALENDARIO!$B:$C,2,0)=FALSE, AE24,(1/IF($D24=0,1,$D24))+AE24))))</f>
        <v>0</v>
      </c>
      <c r="AG24" s="283">
        <f>IF(IF(AG$4&lt;$E24,0,IF(AG$4&gt;=$F24,1,IF(VLOOKUP(AG$4,CALENDARIO!$B:$C,2,0)=FALSE, AF24,(1/IF($D24=0,1,$D24))+AF24)))&gt;1,100%,IF(AG$4&lt;$E24,0,IF(AG$4&gt;=$F24,1,IF(VLOOKUP(AG$4,CALENDARIO!$B:$C,2,0)=FALSE, AF24,(1/IF($D24=0,1,$D24))+AF24))))</f>
        <v>0</v>
      </c>
      <c r="AH24" s="283">
        <f>IF(IF(AH$4&lt;$E24,0,IF(AH$4&gt;=$F24,1,IF(VLOOKUP(AH$4,CALENDARIO!$B:$C,2,0)=FALSE, AG24,(1/IF($D24=0,1,$D24))+AG24)))&gt;1,100%,IF(AH$4&lt;$E24,0,IF(AH$4&gt;=$F24,1,IF(VLOOKUP(AH$4,CALENDARIO!$B:$C,2,0)=FALSE, AG24,(1/IF($D24=0,1,$D24))+AG24))))</f>
        <v>0</v>
      </c>
      <c r="AI24" s="283">
        <f>IF(IF(AI$4&lt;$E24,0,IF(AI$4&gt;=$F24,1,IF(VLOOKUP(AI$4,CALENDARIO!$B:$C,2,0)=FALSE, AH24,(1/IF($D24=0,1,$D24))+AH24)))&gt;1,100%,IF(AI$4&lt;$E24,0,IF(AI$4&gt;=$F24,1,IF(VLOOKUP(AI$4,CALENDARIO!$B:$C,2,0)=FALSE, AH24,(1/IF($D24=0,1,$D24))+AH24))))</f>
        <v>0</v>
      </c>
      <c r="AJ24" s="283">
        <f>IF(IF(AJ$4&lt;$E24,0,IF(AJ$4&gt;=$F24,1,IF(VLOOKUP(AJ$4,CALENDARIO!$B:$C,2,0)=FALSE, AI24,(1/IF($D24=0,1,$D24))+AI24)))&gt;1,100%,IF(AJ$4&lt;$E24,0,IF(AJ$4&gt;=$F24,1,IF(VLOOKUP(AJ$4,CALENDARIO!$B:$C,2,0)=FALSE, AI24,(1/IF($D24=0,1,$D24))+AI24))))</f>
        <v>0</v>
      </c>
      <c r="AK24" s="283">
        <f>IF(IF(AK$4&lt;$E24,0,IF(AK$4&gt;=$F24,1,IF(VLOOKUP(AK$4,CALENDARIO!$B:$C,2,0)=FALSE, AJ24,(1/IF($D24=0,1,$D24))+AJ24)))&gt;1,100%,IF(AK$4&lt;$E24,0,IF(AK$4&gt;=$F24,1,IF(VLOOKUP(AK$4,CALENDARIO!$B:$C,2,0)=FALSE, AJ24,(1/IF($D24=0,1,$D24))+AJ24))))</f>
        <v>0</v>
      </c>
      <c r="AL24" s="283">
        <f>IF(IF(AL$4&lt;$E24,0,IF(AL$4&gt;=$F24,1,IF(VLOOKUP(AL$4,CALENDARIO!$B:$C,2,0)=FALSE, AK24,(1/IF($D24=0,1,$D24))+AK24)))&gt;1,100%,IF(AL$4&lt;$E24,0,IF(AL$4&gt;=$F24,1,IF(VLOOKUP(AL$4,CALENDARIO!$B:$C,2,0)=FALSE, AK24,(1/IF($D24=0,1,$D24))+AK24))))</f>
        <v>0</v>
      </c>
      <c r="AM24" s="283">
        <f>IF(IF(AM$4&lt;$E24,0,IF(AM$4&gt;=$F24,1,IF(VLOOKUP(AM$4,CALENDARIO!$B:$C,2,0)=FALSE, AL24,(1/IF($D24=0,1,$D24))+AL24)))&gt;1,100%,IF(AM$4&lt;$E24,0,IF(AM$4&gt;=$F24,1,IF(VLOOKUP(AM$4,CALENDARIO!$B:$C,2,0)=FALSE, AL24,(1/IF($D24=0,1,$D24))+AL24))))</f>
        <v>0</v>
      </c>
      <c r="AN24" s="283">
        <f>IF(IF(AN$4&lt;$E24,0,IF(AN$4&gt;=$F24,1,IF(VLOOKUP(AN$4,CALENDARIO!$B:$C,2,0)=FALSE, AM24,(1/IF($D24=0,1,$D24))+AM24)))&gt;1,100%,IF(AN$4&lt;$E24,0,IF(AN$4&gt;=$F24,1,IF(VLOOKUP(AN$4,CALENDARIO!$B:$C,2,0)=FALSE, AM24,(1/IF($D24=0,1,$D24))+AM24))))</f>
        <v>0</v>
      </c>
      <c r="AO24" s="283">
        <f>IF(IF(AO$4&lt;$E24,0,IF(AO$4&gt;=$F24,1,IF(VLOOKUP(AO$4,CALENDARIO!$B:$C,2,0)=FALSE, AN24,(1/IF($D24=0,1,$D24))+AN24)))&gt;1,100%,IF(AO$4&lt;$E24,0,IF(AO$4&gt;=$F24,1,IF(VLOOKUP(AO$4,CALENDARIO!$B:$C,2,0)=FALSE, AN24,(1/IF($D24=0,1,$D24))+AN24))))</f>
        <v>0</v>
      </c>
      <c r="AP24" s="283">
        <f>IF(IF(AP$4&lt;$E24,0,IF(AP$4&gt;=$F24,1,IF(VLOOKUP(AP$4,CALENDARIO!$B:$C,2,0)=FALSE, AO24,(1/IF($D24=0,1,$D24))+AO24)))&gt;1,100%,IF(AP$4&lt;$E24,0,IF(AP$4&gt;=$F24,1,IF(VLOOKUP(AP$4,CALENDARIO!$B:$C,2,0)=FALSE, AO24,(1/IF($D24=0,1,$D24))+AO24))))</f>
        <v>0</v>
      </c>
      <c r="AQ24" s="283">
        <f>IF(IF(AQ$4&lt;$E24,0,IF(AQ$4&gt;=$F24,1,IF(VLOOKUP(AQ$4,CALENDARIO!$B:$C,2,0)=FALSE, AP24,(1/IF($D24=0,1,$D24))+AP24)))&gt;1,100%,IF(AQ$4&lt;$E24,0,IF(AQ$4&gt;=$F24,1,IF(VLOOKUP(AQ$4,CALENDARIO!$B:$C,2,0)=FALSE, AP24,(1/IF($D24=0,1,$D24))+AP24))))</f>
        <v>0</v>
      </c>
      <c r="AR24" s="283">
        <f>IF(IF(AR$4&lt;$E24,0,IF(AR$4&gt;=$F24,1,IF(VLOOKUP(AR$4,CALENDARIO!$B:$C,2,0)=FALSE, AQ24,(1/IF($D24=0,1,$D24))+AQ24)))&gt;1,100%,IF(AR$4&lt;$E24,0,IF(AR$4&gt;=$F24,1,IF(VLOOKUP(AR$4,CALENDARIO!$B:$C,2,0)=FALSE, AQ24,(1/IF($D24=0,1,$D24))+AQ24))))</f>
        <v>0</v>
      </c>
      <c r="AS24" s="283">
        <f>IF(IF(AS$4&lt;$E24,0,IF(AS$4&gt;=$F24,1,IF(VLOOKUP(AS$4,CALENDARIO!$B:$C,2,0)=FALSE, AR24,(1/IF($D24=0,1,$D24))+AR24)))&gt;1,100%,IF(AS$4&lt;$E24,0,IF(AS$4&gt;=$F24,1,IF(VLOOKUP(AS$4,CALENDARIO!$B:$C,2,0)=FALSE, AR24,(1/IF($D24=0,1,$D24))+AR24))))</f>
        <v>0</v>
      </c>
      <c r="AT24" s="283">
        <f>IF(IF(AT$4&lt;$E24,0,IF(AT$4&gt;=$F24,1,IF(VLOOKUP(AT$4,CALENDARIO!$B:$C,2,0)=FALSE, AS24,(1/IF($D24=0,1,$D24))+AS24)))&gt;1,100%,IF(AT$4&lt;$E24,0,IF(AT$4&gt;=$F24,1,IF(VLOOKUP(AT$4,CALENDARIO!$B:$C,2,0)=FALSE, AS24,(1/IF($D24=0,1,$D24))+AS24))))</f>
        <v>0</v>
      </c>
      <c r="AU24" s="283">
        <f>IF(IF(AU$4&lt;$E24,0,IF(AU$4&gt;=$F24,1,IF(VLOOKUP(AU$4,CALENDARIO!$B:$C,2,0)=FALSE, AT24,(1/IF($D24=0,1,$D24))+AT24)))&gt;1,100%,IF(AU$4&lt;$E24,0,IF(AU$4&gt;=$F24,1,IF(VLOOKUP(AU$4,CALENDARIO!$B:$C,2,0)=FALSE, AT24,(1/IF($D24=0,1,$D24))+AT24))))</f>
        <v>1</v>
      </c>
      <c r="AV24" s="283">
        <f>IF(IF(AV$4&lt;$E24,0,IF(AV$4&gt;=$F24,1,IF(VLOOKUP(AV$4,CALENDARIO!$B:$C,2,0)=FALSE, AU24,(1/IF($D24=0,1,$D24))+AU24)))&gt;1,100%,IF(AV$4&lt;$E24,0,IF(AV$4&gt;=$F24,1,IF(VLOOKUP(AV$4,CALENDARIO!$B:$C,2,0)=FALSE, AU24,(1/IF($D24=0,1,$D24))+AU24))))</f>
        <v>1</v>
      </c>
      <c r="AW24" s="283">
        <f>IF(IF(AW$4&lt;$E24,0,IF(AW$4&gt;=$F24,1,IF(VLOOKUP(AW$4,CALENDARIO!$B:$C,2,0)=FALSE, AV24,(1/IF($D24=0,1,$D24))+AV24)))&gt;1,100%,IF(AW$4&lt;$E24,0,IF(AW$4&gt;=$F24,1,IF(VLOOKUP(AW$4,CALENDARIO!$B:$C,2,0)=FALSE, AV24,(1/IF($D24=0,1,$D24))+AV24))))</f>
        <v>1</v>
      </c>
      <c r="AX24" s="283">
        <f>IF(IF(AX$4&lt;$E24,0,IF(AX$4&gt;=$F24,1,IF(VLOOKUP(AX$4,CALENDARIO!$B:$C,2,0)=FALSE, AW24,(1/IF($D24=0,1,$D24))+AW24)))&gt;1,100%,IF(AX$4&lt;$E24,0,IF(AX$4&gt;=$F24,1,IF(VLOOKUP(AX$4,CALENDARIO!$B:$C,2,0)=FALSE, AW24,(1/IF($D24=0,1,$D24))+AW24))))</f>
        <v>1</v>
      </c>
      <c r="AY24" s="283">
        <f>IF(IF(AY$4&lt;$E24,0,IF(AY$4&gt;=$F24,1,IF(VLOOKUP(AY$4,CALENDARIO!$B:$C,2,0)=FALSE, AX24,(1/IF($D24=0,1,$D24))+AX24)))&gt;1,100%,IF(AY$4&lt;$E24,0,IF(AY$4&gt;=$F24,1,IF(VLOOKUP(AY$4,CALENDARIO!$B:$C,2,0)=FALSE, AX24,(1/IF($D24=0,1,$D24))+AX24))))</f>
        <v>1</v>
      </c>
      <c r="AZ24" s="283">
        <f>IF(IF(AZ$4&lt;$E24,0,IF(AZ$4&gt;=$F24,1,IF(VLOOKUP(AZ$4,CALENDARIO!$B:$C,2,0)=FALSE, AY24,(1/IF($D24=0,1,$D24))+AY24)))&gt;1,100%,IF(AZ$4&lt;$E24,0,IF(AZ$4&gt;=$F24,1,IF(VLOOKUP(AZ$4,CALENDARIO!$B:$C,2,0)=FALSE, AY24,(1/IF($D24=0,1,$D24))+AY24))))</f>
        <v>1</v>
      </c>
      <c r="BA24" s="283">
        <f>IF(IF(BA$4&lt;$E24,0,IF(BA$4&gt;=$F24,1,IF(VLOOKUP(BA$4,CALENDARIO!$B:$C,2,0)=FALSE, AZ24,(1/IF($D24=0,1,$D24))+AZ24)))&gt;1,100%,IF(BA$4&lt;$E24,0,IF(BA$4&gt;=$F24,1,IF(VLOOKUP(BA$4,CALENDARIO!$B:$C,2,0)=FALSE, AZ24,(1/IF($D24=0,1,$D24))+AZ24))))</f>
        <v>1</v>
      </c>
      <c r="BB24" s="283">
        <f>IF(IF(BB$4&lt;$E24,0,IF(BB$4&gt;=$F24,1,IF(VLOOKUP(BB$4,CALENDARIO!$B:$C,2,0)=FALSE, BA24,(1/IF($D24=0,1,$D24))+BA24)))&gt;1,100%,IF(BB$4&lt;$E24,0,IF(BB$4&gt;=$F24,1,IF(VLOOKUP(BB$4,CALENDARIO!$B:$C,2,0)=FALSE, BA24,(1/IF($D24=0,1,$D24))+BA24))))</f>
        <v>1</v>
      </c>
      <c r="BC24" s="283">
        <f>IF(IF(BC$4&lt;$E24,0,IF(BC$4&gt;=$F24,1,IF(VLOOKUP(BC$4,CALENDARIO!$B:$C,2,0)=FALSE, BB24,(1/IF($D24=0,1,$D24))+BB24)))&gt;1,100%,IF(BC$4&lt;$E24,0,IF(BC$4&gt;=$F24,1,IF(VLOOKUP(BC$4,CALENDARIO!$B:$C,2,0)=FALSE, BB24,(1/IF($D24=0,1,$D24))+BB24))))</f>
        <v>1</v>
      </c>
      <c r="BD24" s="283">
        <f>IF(IF(BD$4&lt;$E24,0,IF(BD$4&gt;=$F24,1,IF(VLOOKUP(BD$4,CALENDARIO!$B:$C,2,0)=FALSE, BC24,(1/IF($D24=0,1,$D24))+BC24)))&gt;1,100%,IF(BD$4&lt;$E24,0,IF(BD$4&gt;=$F24,1,IF(VLOOKUP(BD$4,CALENDARIO!$B:$C,2,0)=FALSE, BC24,(1/IF($D24=0,1,$D24))+BC24))))</f>
        <v>1</v>
      </c>
      <c r="BE24" s="283">
        <f>IF(IF(BE$4&lt;$E24,0,IF(BE$4&gt;=$F24,1,IF(VLOOKUP(BE$4,CALENDARIO!$B:$C,2,0)=FALSE, BD24,(1/IF($D24=0,1,$D24))+BD24)))&gt;1,100%,IF(BE$4&lt;$E24,0,IF(BE$4&gt;=$F24,1,IF(VLOOKUP(BE$4,CALENDARIO!$B:$C,2,0)=FALSE, BD24,(1/IF($D24=0,1,$D24))+BD24))))</f>
        <v>1</v>
      </c>
      <c r="BF24" s="283">
        <f>IF(IF(BF$4&lt;$E24,0,IF(BF$4&gt;=$F24,1,IF(VLOOKUP(BF$4,CALENDARIO!$B:$C,2,0)=FALSE, BE24,(1/IF($D24=0,1,$D24))+BE24)))&gt;1,100%,IF(BF$4&lt;$E24,0,IF(BF$4&gt;=$F24,1,IF(VLOOKUP(BF$4,CALENDARIO!$B:$C,2,0)=FALSE, BE24,(1/IF($D24=0,1,$D24))+BE24))))</f>
        <v>1</v>
      </c>
      <c r="BG24" s="283">
        <f>IF(IF(BG$4&lt;$E24,0,IF(BG$4&gt;=$F24,1,IF(VLOOKUP(BG$4,CALENDARIO!$B:$C,2,0)=FALSE, BF24,(1/IF($D24=0,1,$D24))+BF24)))&gt;1,100%,IF(BG$4&lt;$E24,0,IF(BG$4&gt;=$F24,1,IF(VLOOKUP(BG$4,CALENDARIO!$B:$C,2,0)=FALSE, BF24,(1/IF($D24=0,1,$D24))+BF24))))</f>
        <v>1</v>
      </c>
      <c r="BH24" s="283">
        <f>IF(IF(BH$4&lt;$E24,0,IF(BH$4&gt;=$F24,1,IF(VLOOKUP(BH$4,CALENDARIO!$B:$C,2,0)=FALSE, BG24,(1/IF($D24=0,1,$D24))+BG24)))&gt;1,100%,IF(BH$4&lt;$E24,0,IF(BH$4&gt;=$F24,1,IF(VLOOKUP(BH$4,CALENDARIO!$B:$C,2,0)=FALSE, BG24,(1/IF($D24=0,1,$D24))+BG24))))</f>
        <v>1</v>
      </c>
      <c r="BI24" s="283">
        <f>IF(IF(BI$4&lt;$E24,0,IF(BI$4&gt;=$F24,1,IF(VLOOKUP(BI$4,CALENDARIO!$B:$C,2,0)=FALSE, BH24,(1/IF($D24=0,1,$D24))+BH24)))&gt;1,100%,IF(BI$4&lt;$E24,0,IF(BI$4&gt;=$F24,1,IF(VLOOKUP(BI$4,CALENDARIO!$B:$C,2,0)=FALSE, BH24,(1/IF($D24=0,1,$D24))+BH24))))</f>
        <v>1</v>
      </c>
      <c r="BJ24" s="283">
        <f>IF(IF(BJ$4&lt;$E24,0,IF(BJ$4&gt;=$F24,1,IF(VLOOKUP(BJ$4,CALENDARIO!$B:$C,2,0)=FALSE, BI24,(1/IF($D24=0,1,$D24))+BI24)))&gt;1,100%,IF(BJ$4&lt;$E24,0,IF(BJ$4&gt;=$F24,1,IF(VLOOKUP(BJ$4,CALENDARIO!$B:$C,2,0)=FALSE, BI24,(1/IF($D24=0,1,$D24))+BI24))))</f>
        <v>1</v>
      </c>
      <c r="BK24" s="283">
        <f>IF(IF(BK$4&lt;$E24,0,IF(BK$4&gt;=$F24,1,IF(VLOOKUP(BK$4,CALENDARIO!$B:$C,2,0)=FALSE, BJ24,(1/IF($D24=0,1,$D24))+BJ24)))&gt;1,100%,IF(BK$4&lt;$E24,0,IF(BK$4&gt;=$F24,1,IF(VLOOKUP(BK$4,CALENDARIO!$B:$C,2,0)=FALSE, BJ24,(1/IF($D24=0,1,$D24))+BJ24))))</f>
        <v>1</v>
      </c>
      <c r="BL24" s="283">
        <f>IF(IF(BL$4&lt;$E24,0,IF(BL$4&gt;=$F24,1,IF(VLOOKUP(BL$4,CALENDARIO!$B:$C,2,0)=FALSE, BK24,(1/IF($D24=0,1,$D24))+BK24)))&gt;1,100%,IF(BL$4&lt;$E24,0,IF(BL$4&gt;=$F24,1,IF(VLOOKUP(BL$4,CALENDARIO!$B:$C,2,0)=FALSE, BK24,(1/IF($D24=0,1,$D24))+BK24))))</f>
        <v>1</v>
      </c>
      <c r="BM24" s="283">
        <f>IF(IF(BM$4&lt;$E24,0,IF(BM$4&gt;=$F24,1,IF(VLOOKUP(BM$4,CALENDARIO!$B:$C,2,0)=FALSE, BL24,(1/IF($D24=0,1,$D24))+BL24)))&gt;1,100%,IF(BM$4&lt;$E24,0,IF(BM$4&gt;=$F24,1,IF(VLOOKUP(BM$4,CALENDARIO!$B:$C,2,0)=FALSE, BL24,(1/IF($D24=0,1,$D24))+BL24))))</f>
        <v>1</v>
      </c>
      <c r="BN24" s="283">
        <f>IF(IF(BN$4&lt;$E24,0,IF(BN$4&gt;=$F24,1,IF(VLOOKUP(BN$4,CALENDARIO!$B:$C,2,0)=FALSE, BM24,(1/IF($D24=0,1,$D24))+BM24)))&gt;1,100%,IF(BN$4&lt;$E24,0,IF(BN$4&gt;=$F24,1,IF(VLOOKUP(BN$4,CALENDARIO!$B:$C,2,0)=FALSE, BM24,(1/IF($D24=0,1,$D24))+BM24))))</f>
        <v>1</v>
      </c>
      <c r="BO24" s="283">
        <f>IF(IF(BO$4&lt;$E24,0,IF(BO$4&gt;=$F24,1,IF(VLOOKUP(BO$4,CALENDARIO!$B:$C,2,0)=FALSE, BN24,(1/IF($D24=0,1,$D24))+BN24)))&gt;1,100%,IF(BO$4&lt;$E24,0,IF(BO$4&gt;=$F24,1,IF(VLOOKUP(BO$4,CALENDARIO!$B:$C,2,0)=FALSE, BN24,(1/IF($D24=0,1,$D24))+BN24))))</f>
        <v>1</v>
      </c>
      <c r="BP24" s="283">
        <f>IF(IF(BP$4&lt;$E24,0,IF(BP$4&gt;=$F24,1,IF(VLOOKUP(BP$4,CALENDARIO!$B:$C,2,0)=FALSE, BO24,(1/IF($D24=0,1,$D24))+BO24)))&gt;1,100%,IF(BP$4&lt;$E24,0,IF(BP$4&gt;=$F24,1,IF(VLOOKUP(BP$4,CALENDARIO!$B:$C,2,0)=FALSE, BO24,(1/IF($D24=0,1,$D24))+BO24))))</f>
        <v>1</v>
      </c>
      <c r="BQ24" s="283">
        <f>IF(IF(BQ$4&lt;$E24,0,IF(BQ$4&gt;=$F24,1,IF(VLOOKUP(BQ$4,CALENDARIO!$B:$C,2,0)=FALSE, BP24,(1/IF($D24=0,1,$D24))+BP24)))&gt;1,100%,IF(BQ$4&lt;$E24,0,IF(BQ$4&gt;=$F24,1,IF(VLOOKUP(BQ$4,CALENDARIO!$B:$C,2,0)=FALSE, BP24,(1/IF($D24=0,1,$D24))+BP24))))</f>
        <v>1</v>
      </c>
      <c r="BR24" s="283">
        <f>IF(IF(BR$4&lt;$E24,0,IF(BR$4&gt;=$F24,1,IF(VLOOKUP(BR$4,CALENDARIO!$B:$C,2,0)=FALSE, BQ24,(1/IF($D24=0,1,$D24))+BQ24)))&gt;1,100%,IF(BR$4&lt;$E24,0,IF(BR$4&gt;=$F24,1,IF(VLOOKUP(BR$4,CALENDARIO!$B:$C,2,0)=FALSE, BQ24,(1/IF($D24=0,1,$D24))+BQ24))))</f>
        <v>1</v>
      </c>
      <c r="BS24" s="283">
        <f>IF(IF(BS$4&lt;$E24,0,IF(BS$4&gt;=$F24,1,IF(VLOOKUP(BS$4,CALENDARIO!$B:$C,2,0)=FALSE, BR24,(1/IF($D24=0,1,$D24))+BR24)))&gt;1,100%,IF(BS$4&lt;$E24,0,IF(BS$4&gt;=$F24,1,IF(VLOOKUP(BS$4,CALENDARIO!$B:$C,2,0)=FALSE, BR24,(1/IF($D24=0,1,$D24))+BR24))))</f>
        <v>1</v>
      </c>
      <c r="BT24" s="283">
        <f>IF(IF(BT$4&lt;$E24,0,IF(BT$4&gt;=$F24,1,IF(VLOOKUP(BT$4,CALENDARIO!$B:$C,2,0)=FALSE, BS24,(1/IF($D24=0,1,$D24))+BS24)))&gt;1,100%,IF(BT$4&lt;$E24,0,IF(BT$4&gt;=$F24,1,IF(VLOOKUP(BT$4,CALENDARIO!$B:$C,2,0)=FALSE, BS24,(1/IF($D24=0,1,$D24))+BS24))))</f>
        <v>1</v>
      </c>
      <c r="BU24" s="283">
        <f>IF(IF(BU$4&lt;$E24,0,IF(BU$4&gt;=$F24,1,IF(VLOOKUP(BU$4,CALENDARIO!$B:$C,2,0)=FALSE, BT24,(1/IF($D24=0,1,$D24))+BT24)))&gt;1,100%,IF(BU$4&lt;$E24,0,IF(BU$4&gt;=$F24,1,IF(VLOOKUP(BU$4,CALENDARIO!$B:$C,2,0)=FALSE, BT24,(1/IF($D24=0,1,$D24))+BT24))))</f>
        <v>1</v>
      </c>
      <c r="BV24" s="283">
        <f>IF(IF(BV$4&lt;$E24,0,IF(BV$4&gt;=$F24,1,IF(VLOOKUP(BV$4,CALENDARIO!$B:$C,2,0)=FALSE, BU24,(1/IF($D24=0,1,$D24))+BU24)))&gt;1,100%,IF(BV$4&lt;$E24,0,IF(BV$4&gt;=$F24,1,IF(VLOOKUP(BV$4,CALENDARIO!$B:$C,2,0)=FALSE, BU24,(1/IF($D24=0,1,$D24))+BU24))))</f>
        <v>1</v>
      </c>
      <c r="BW24" s="283">
        <f>IF(IF(BW$4&lt;$E24,0,IF(BW$4&gt;=$F24,1,IF(VLOOKUP(BW$4,CALENDARIO!$B:$C,2,0)=FALSE, BV24,(1/IF($D24=0,1,$D24))+BV24)))&gt;1,100%,IF(BW$4&lt;$E24,0,IF(BW$4&gt;=$F24,1,IF(VLOOKUP(BW$4,CALENDARIO!$B:$C,2,0)=FALSE, BV24,(1/IF($D24=0,1,$D24))+BV24))))</f>
        <v>1</v>
      </c>
      <c r="BX24" s="283">
        <f>IF(IF(BX$4&lt;$E24,0,IF(BX$4&gt;=$F24,1,IF(VLOOKUP(BX$4,CALENDARIO!$B:$C,2,0)=FALSE, BW24,(1/IF($D24=0,1,$D24))+BW24)))&gt;1,100%,IF(BX$4&lt;$E24,0,IF(BX$4&gt;=$F24,1,IF(VLOOKUP(BX$4,CALENDARIO!$B:$C,2,0)=FALSE, BW24,(1/IF($D24=0,1,$D24))+BW24))))</f>
        <v>1</v>
      </c>
      <c r="BY24" s="283">
        <f>IF(IF(BY$4&lt;$E24,0,IF(BY$4&gt;=$F24,1,IF(VLOOKUP(BY$4,CALENDARIO!$B:$C,2,0)=FALSE, BX24,(1/IF($D24=0,1,$D24))+BX24)))&gt;1,100%,IF(BY$4&lt;$E24,0,IF(BY$4&gt;=$F24,1,IF(VLOOKUP(BY$4,CALENDARIO!$B:$C,2,0)=FALSE, BX24,(1/IF($D24=0,1,$D24))+BX24))))</f>
        <v>1</v>
      </c>
      <c r="BZ24" s="283">
        <f>IF(IF(BZ$4&lt;$E24,0,IF(BZ$4&gt;=$F24,1,IF(VLOOKUP(BZ$4,CALENDARIO!$B:$C,2,0)=FALSE, BY24,(1/IF($D24=0,1,$D24))+BY24)))&gt;1,100%,IF(BZ$4&lt;$E24,0,IF(BZ$4&gt;=$F24,1,IF(VLOOKUP(BZ$4,CALENDARIO!$B:$C,2,0)=FALSE, BY24,(1/IF($D24=0,1,$D24))+BY24))))</f>
        <v>1</v>
      </c>
      <c r="CA24" s="283">
        <f>IF(IF(CA$4&lt;$E24,0,IF(CA$4&gt;=$F24,1,IF(VLOOKUP(CA$4,CALENDARIO!$B:$C,2,0)=FALSE, BZ24,(1/IF($D24=0,1,$D24))+BZ24)))&gt;1,100%,IF(CA$4&lt;$E24,0,IF(CA$4&gt;=$F24,1,IF(VLOOKUP(CA$4,CALENDARIO!$B:$C,2,0)=FALSE, BZ24,(1/IF($D24=0,1,$D24))+BZ24))))</f>
        <v>1</v>
      </c>
      <c r="CB24" s="283">
        <f>IF(IF(CB$4&lt;$E24,0,IF(CB$4&gt;=$F24,1,IF(VLOOKUP(CB$4,CALENDARIO!$B:$C,2,0)=FALSE, CA24,(1/IF($D24=0,1,$D24))+CA24)))&gt;1,100%,IF(CB$4&lt;$E24,0,IF(CB$4&gt;=$F24,1,IF(VLOOKUP(CB$4,CALENDARIO!$B:$C,2,0)=FALSE, CA24,(1/IF($D24=0,1,$D24))+CA24))))</f>
        <v>1</v>
      </c>
      <c r="CC24" s="283">
        <f>IF(IF(CC$4&lt;$E24,0,IF(CC$4&gt;=$F24,1,IF(VLOOKUP(CC$4,CALENDARIO!$B:$C,2,0)=FALSE, CB24,(1/IF($D24=0,1,$D24))+CB24)))&gt;1,100%,IF(CC$4&lt;$E24,0,IF(CC$4&gt;=$F24,1,IF(VLOOKUP(CC$4,CALENDARIO!$B:$C,2,0)=FALSE, CB24,(1/IF($D24=0,1,$D24))+CB24))))</f>
        <v>1</v>
      </c>
      <c r="CD24" s="283">
        <f>IF(IF(CD$4&lt;$E24,0,IF(CD$4&gt;=$F24,1,IF(VLOOKUP(CD$4,CALENDARIO!$B:$C,2,0)=FALSE, CC24,(1/IF($D24=0,1,$D24))+CC24)))&gt;1,100%,IF(CD$4&lt;$E24,0,IF(CD$4&gt;=$F24,1,IF(VLOOKUP(CD$4,CALENDARIO!$B:$C,2,0)=FALSE, CC24,(1/IF($D24=0,1,$D24))+CC24))))</f>
        <v>1</v>
      </c>
      <c r="CE24" s="283">
        <f>IF(IF(CE$4&lt;$E24,0,IF(CE$4&gt;=$F24,1,IF(VLOOKUP(CE$4,CALENDARIO!$B:$C,2,0)=FALSE, CD24,(1/IF($D24=0,1,$D24))+CD24)))&gt;1,100%,IF(CE$4&lt;$E24,0,IF(CE$4&gt;=$F24,1,IF(VLOOKUP(CE$4,CALENDARIO!$B:$C,2,0)=FALSE, CD24,(1/IF($D24=0,1,$D24))+CD24))))</f>
        <v>1</v>
      </c>
      <c r="CF24" s="283">
        <f>IF(IF(CF$4&lt;$E24,0,IF(CF$4&gt;=$F24,1,IF(VLOOKUP(CF$4,CALENDARIO!$B:$C,2,0)=FALSE, CE24,(1/IF($D24=0,1,$D24))+CE24)))&gt;1,100%,IF(CF$4&lt;$E24,0,IF(CF$4&gt;=$F24,1,IF(VLOOKUP(CF$4,CALENDARIO!$B:$C,2,0)=FALSE, CE24,(1/IF($D24=0,1,$D24))+CE24))))</f>
        <v>1</v>
      </c>
      <c r="CG24" s="283">
        <f>IF(IF(CG$4&lt;$E24,0,IF(CG$4&gt;=$F24,1,IF(VLOOKUP(CG$4,CALENDARIO!$B:$C,2,0)=FALSE, CF24,(1/IF($D24=0,1,$D24))+CF24)))&gt;1,100%,IF(CG$4&lt;$E24,0,IF(CG$4&gt;=$F24,1,IF(VLOOKUP(CG$4,CALENDARIO!$B:$C,2,0)=FALSE, CF24,(1/IF($D24=0,1,$D24))+CF24))))</f>
        <v>1</v>
      </c>
      <c r="CH24" s="283">
        <f>IF(IF(CH$4&lt;$E24,0,IF(CH$4&gt;=$F24,1,IF(VLOOKUP(CH$4,CALENDARIO!$B:$C,2,0)=FALSE, CG24,(1/IF($D24=0,1,$D24))+CG24)))&gt;1,100%,IF(CH$4&lt;$E24,0,IF(CH$4&gt;=$F24,1,IF(VLOOKUP(CH$4,CALENDARIO!$B:$C,2,0)=FALSE, CG24,(1/IF($D24=0,1,$D24))+CG24))))</f>
        <v>1</v>
      </c>
      <c r="CI24" s="283">
        <f>IF(IF(CI$4&lt;$E24,0,IF(CI$4&gt;=$F24,1,IF(VLOOKUP(CI$4,CALENDARIO!$B:$C,2,0)=FALSE, CH24,(1/IF($D24=0,1,$D24))+CH24)))&gt;1,100%,IF(CI$4&lt;$E24,0,IF(CI$4&gt;=$F24,1,IF(VLOOKUP(CI$4,CALENDARIO!$B:$C,2,0)=FALSE, CH24,(1/IF($D24=0,1,$D24))+CH24))))</f>
        <v>1</v>
      </c>
      <c r="CJ24" s="283">
        <f>IF(IF(CJ$4&lt;$E24,0,IF(CJ$4&gt;=$F24,1,IF(VLOOKUP(CJ$4,CALENDARIO!$B:$C,2,0)=FALSE, CI24,(1/IF($D24=0,1,$D24))+CI24)))&gt;1,100%,IF(CJ$4&lt;$E24,0,IF(CJ$4&gt;=$F24,1,IF(VLOOKUP(CJ$4,CALENDARIO!$B:$C,2,0)=FALSE, CI24,(1/IF($D24=0,1,$D24))+CI24))))</f>
        <v>1</v>
      </c>
      <c r="CK24" s="283">
        <f>IF(IF(CK$4&lt;$E24,0,IF(CK$4&gt;=$F24,1,IF(VLOOKUP(CK$4,CALENDARIO!$B:$C,2,0)=FALSE, CJ24,(1/IF($D24=0,1,$D24))+CJ24)))&gt;1,100%,IF(CK$4&lt;$E24,0,IF(CK$4&gt;=$F24,1,IF(VLOOKUP(CK$4,CALENDARIO!$B:$C,2,0)=FALSE, CJ24,(1/IF($D24=0,1,$D24))+CJ24))))</f>
        <v>1</v>
      </c>
      <c r="CL24" s="283">
        <f>IF(IF(CL$4&lt;$E24,0,IF(CL$4&gt;=$F24,1,IF(VLOOKUP(CL$4,CALENDARIO!$B:$C,2,0)=FALSE, CK24,(1/IF($D24=0,1,$D24))+CK24)))&gt;1,100%,IF(CL$4&lt;$E24,0,IF(CL$4&gt;=$F24,1,IF(VLOOKUP(CL$4,CALENDARIO!$B:$C,2,0)=FALSE, CK24,(1/IF($D24=0,1,$D24))+CK24))))</f>
        <v>1</v>
      </c>
      <c r="CM24" s="283">
        <f>IF(IF(CM$4&lt;$E24,0,IF(CM$4&gt;=$F24,1,IF(VLOOKUP(CM$4,CALENDARIO!$B:$C,2,0)=FALSE, CL24,(1/IF($D24=0,1,$D24))+CL24)))&gt;1,100%,IF(CM$4&lt;$E24,0,IF(CM$4&gt;=$F24,1,IF(VLOOKUP(CM$4,CALENDARIO!$B:$C,2,0)=FALSE, CL24,(1/IF($D24=0,1,$D24))+CL24))))</f>
        <v>1</v>
      </c>
      <c r="CN24" s="283">
        <f>IF(IF(CN$4&lt;$E24,0,IF(CN$4&gt;=$F24,1,IF(VLOOKUP(CN$4,CALENDARIO!$B:$C,2,0)=FALSE, CM24,(1/IF($D24=0,1,$D24))+CM24)))&gt;1,100%,IF(CN$4&lt;$E24,0,IF(CN$4&gt;=$F24,1,IF(VLOOKUP(CN$4,CALENDARIO!$B:$C,2,0)=FALSE, CM24,(1/IF($D24=0,1,$D24))+CM24))))</f>
        <v>1</v>
      </c>
      <c r="CO24" s="283">
        <f>IF(IF(CO$4&lt;$E24,0,IF(CO$4&gt;=$F24,1,IF(VLOOKUP(CO$4,CALENDARIO!$B:$C,2,0)=FALSE, CN24,(1/IF($D24=0,1,$D24))+CN24)))&gt;1,100%,IF(CO$4&lt;$E24,0,IF(CO$4&gt;=$F24,1,IF(VLOOKUP(CO$4,CALENDARIO!$B:$C,2,0)=FALSE, CN24,(1/IF($D24=0,1,$D24))+CN24))))</f>
        <v>1</v>
      </c>
      <c r="CP24" s="283">
        <f>IF(IF(CP$4&lt;$E24,0,IF(CP$4&gt;=$F24,1,IF(VLOOKUP(CP$4,CALENDARIO!$B:$C,2,0)=FALSE, CO24,(1/IF($D24=0,1,$D24))+CO24)))&gt;1,100%,IF(CP$4&lt;$E24,0,IF(CP$4&gt;=$F24,1,IF(VLOOKUP(CP$4,CALENDARIO!$B:$C,2,0)=FALSE, CO24,(1/IF($D24=0,1,$D24))+CO24))))</f>
        <v>1</v>
      </c>
      <c r="CQ24" s="283">
        <f>IF(IF(CQ$4&lt;$E24,0,IF(CQ$4&gt;=$F24,1,IF(VLOOKUP(CQ$4,CALENDARIO!$B:$C,2,0)=FALSE, CP24,(1/IF($D24=0,1,$D24))+CP24)))&gt;1,100%,IF(CQ$4&lt;$E24,0,IF(CQ$4&gt;=$F24,1,IF(VLOOKUP(CQ$4,CALENDARIO!$B:$C,2,0)=FALSE, CP24,(1/IF($D24=0,1,$D24))+CP24))))</f>
        <v>1</v>
      </c>
      <c r="CR24" s="283">
        <f>IF(IF(CR$4&lt;$E24,0,IF(CR$4&gt;=$F24,1,IF(VLOOKUP(CR$4,CALENDARIO!$B:$C,2,0)=FALSE, CQ24,(1/IF($D24=0,1,$D24))+CQ24)))&gt;1,100%,IF(CR$4&lt;$E24,0,IF(CR$4&gt;=$F24,1,IF(VLOOKUP(CR$4,CALENDARIO!$B:$C,2,0)=FALSE, CQ24,(1/IF($D24=0,1,$D24))+CQ24))))</f>
        <v>1</v>
      </c>
      <c r="CS24" s="283">
        <f>IF(IF(CS$4&lt;$E24,0,IF(CS$4&gt;=$F24,1,IF(VLOOKUP(CS$4,CALENDARIO!$B:$C,2,0)=FALSE, CR24,(1/IF($D24=0,1,$D24))+CR24)))&gt;1,100%,IF(CS$4&lt;$E24,0,IF(CS$4&gt;=$F24,1,IF(VLOOKUP(CS$4,CALENDARIO!$B:$C,2,0)=FALSE, CR24,(1/IF($D24=0,1,$D24))+CR24))))</f>
        <v>1</v>
      </c>
      <c r="CT24" s="283">
        <f>IF(IF(CT$4&lt;$E24,0,IF(CT$4&gt;=$F24,1,IF(VLOOKUP(CT$4,CALENDARIO!$B:$C,2,0)=FALSE, CS24,(1/IF($D24=0,1,$D24))+CS24)))&gt;1,100%,IF(CT$4&lt;$E24,0,IF(CT$4&gt;=$F24,1,IF(VLOOKUP(CT$4,CALENDARIO!$B:$C,2,0)=FALSE, CS24,(1/IF($D24=0,1,$D24))+CS24))))</f>
        <v>1</v>
      </c>
      <c r="CU24" s="283">
        <f>IF(IF(CU$4&lt;$E24,0,IF(CU$4&gt;=$F24,1,IF(VLOOKUP(CU$4,CALENDARIO!$B:$C,2,0)=FALSE, CT24,(1/IF($D24=0,1,$D24))+CT24)))&gt;1,100%,IF(CU$4&lt;$E24,0,IF(CU$4&gt;=$F24,1,IF(VLOOKUP(CU$4,CALENDARIO!$B:$C,2,0)=FALSE, CT24,(1/IF($D24=0,1,$D24))+CT24))))</f>
        <v>1</v>
      </c>
      <c r="CV24" s="283">
        <f>IF(IF(CV$4&lt;$E24,0,IF(CV$4&gt;=$F24,1,IF(VLOOKUP(CV$4,CALENDARIO!$B:$C,2,0)=FALSE, CU24,(1/IF($D24=0,1,$D24))+CU24)))&gt;1,100%,IF(CV$4&lt;$E24,0,IF(CV$4&gt;=$F24,1,IF(VLOOKUP(CV$4,CALENDARIO!$B:$C,2,0)=FALSE, CU24,(1/IF($D24=0,1,$D24))+CU24))))</f>
        <v>1</v>
      </c>
      <c r="CW24" s="283">
        <f>IF(IF(CW$4&lt;$E24,0,IF(CW$4&gt;=$F24,1,IF(VLOOKUP(CW$4,CALENDARIO!$B:$C,2,0)=FALSE, CV24,(1/IF($D24=0,1,$D24))+CV24)))&gt;1,100%,IF(CW$4&lt;$E24,0,IF(CW$4&gt;=$F24,1,IF(VLOOKUP(CW$4,CALENDARIO!$B:$C,2,0)=FALSE, CV24,(1/IF($D24=0,1,$D24))+CV24))))</f>
        <v>1</v>
      </c>
      <c r="CX24" s="283">
        <f>IF(IF(CX$4&lt;$E24,0,IF(CX$4&gt;=$F24,1,IF(VLOOKUP(CX$4,CALENDARIO!$B:$C,2,0)=FALSE, CW24,(1/IF($D24=0,1,$D24))+CW24)))&gt;1,100%,IF(CX$4&lt;$E24,0,IF(CX$4&gt;=$F24,1,IF(VLOOKUP(CX$4,CALENDARIO!$B:$C,2,0)=FALSE, CW24,(1/IF($D24=0,1,$D24))+CW24))))</f>
        <v>1</v>
      </c>
      <c r="CY24" s="283">
        <f>IF(IF(CY$4&lt;$E24,0,IF(CY$4&gt;=$F24,1,IF(VLOOKUP(CY$4,CALENDARIO!$B:$C,2,0)=FALSE, CX24,(1/IF($D24=0,1,$D24))+CX24)))&gt;1,100%,IF(CY$4&lt;$E24,0,IF(CY$4&gt;=$F24,1,IF(VLOOKUP(CY$4,CALENDARIO!$B:$C,2,0)=FALSE, CX24,(1/IF($D24=0,1,$D24))+CX24))))</f>
        <v>1</v>
      </c>
      <c r="CZ24" s="283">
        <f>IF(IF(CZ$4&lt;$E24,0,IF(CZ$4&gt;=$F24,1,IF(VLOOKUP(CZ$4,CALENDARIO!$B:$C,2,0)=FALSE, CY24,(1/IF($D24=0,1,$D24))+CY24)))&gt;1,100%,IF(CZ$4&lt;$E24,0,IF(CZ$4&gt;=$F24,1,IF(VLOOKUP(CZ$4,CALENDARIO!$B:$C,2,0)=FALSE, CY24,(1/IF($D24=0,1,$D24))+CY24))))</f>
        <v>1</v>
      </c>
      <c r="DA24" s="283">
        <f>IF(IF(DA$4&lt;$E24,0,IF(DA$4&gt;=$F24,1,IF(VLOOKUP(DA$4,CALENDARIO!$B:$C,2,0)=FALSE, CZ24,(1/IF($D24=0,1,$D24))+CZ24)))&gt;1,100%,IF(DA$4&lt;$E24,0,IF(DA$4&gt;=$F24,1,IF(VLOOKUP(DA$4,CALENDARIO!$B:$C,2,0)=FALSE, CZ24,(1/IF($D24=0,1,$D24))+CZ24))))</f>
        <v>1</v>
      </c>
      <c r="DB24" s="283">
        <f>IF(IF(DB$4&lt;$E24,0,IF(DB$4&gt;=$F24,1,IF(VLOOKUP(DB$4,CALENDARIO!$B:$C,2,0)=FALSE, DA24,(1/IF($D24=0,1,$D24))+DA24)))&gt;1,100%,IF(DB$4&lt;$E24,0,IF(DB$4&gt;=$F24,1,IF(VLOOKUP(DB$4,CALENDARIO!$B:$C,2,0)=FALSE, DA24,(1/IF($D24=0,1,$D24))+DA24))))</f>
        <v>1</v>
      </c>
      <c r="DC24" s="283">
        <f>IF(IF(DC$4&lt;$E24,0,IF(DC$4&gt;=$F24,1,IF(VLOOKUP(DC$4,CALENDARIO!$B:$C,2,0)=FALSE, DB24,(1/IF($D24=0,1,$D24))+DB24)))&gt;1,100%,IF(DC$4&lt;$E24,0,IF(DC$4&gt;=$F24,1,IF(VLOOKUP(DC$4,CALENDARIO!$B:$C,2,0)=FALSE, DB24,(1/IF($D24=0,1,$D24))+DB24))))</f>
        <v>1</v>
      </c>
      <c r="DD24" s="283">
        <f>IF(IF(DD$4&lt;$E24,0,IF(DD$4&gt;=$F24,1,IF(VLOOKUP(DD$4,CALENDARIO!$B:$C,2,0)=FALSE, DC24,(1/IF($D24=0,1,$D24))+DC24)))&gt;1,100%,IF(DD$4&lt;$E24,0,IF(DD$4&gt;=$F24,1,IF(VLOOKUP(DD$4,CALENDARIO!$B:$C,2,0)=FALSE, DC24,(1/IF($D24=0,1,$D24))+DC24))))</f>
        <v>1</v>
      </c>
      <c r="DE24" s="283">
        <f>IF(IF(DE$4&lt;$E24,0,IF(DE$4&gt;=$F24,1,IF(VLOOKUP(DE$4,CALENDARIO!$B:$C,2,0)=FALSE, DD24,(1/IF($D24=0,1,$D24))+DD24)))&gt;1,100%,IF(DE$4&lt;$E24,0,IF(DE$4&gt;=$F24,1,IF(VLOOKUP(DE$4,CALENDARIO!$B:$C,2,0)=FALSE, DD24,(1/IF($D24=0,1,$D24))+DD24))))</f>
        <v>1</v>
      </c>
      <c r="DF24" s="283">
        <f>IF(IF(DF$4&lt;$E24,0,IF(DF$4&gt;=$F24,1,IF(VLOOKUP(DF$4,CALENDARIO!$B:$C,2,0)=FALSE, DE24,(1/IF($D24=0,1,$D24))+DE24)))&gt;1,100%,IF(DF$4&lt;$E24,0,IF(DF$4&gt;=$F24,1,IF(VLOOKUP(DF$4,CALENDARIO!$B:$C,2,0)=FALSE, DE24,(1/IF($D24=0,1,$D24))+DE24))))</f>
        <v>1</v>
      </c>
      <c r="DG24" s="283">
        <f>IF(IF(DG$4&lt;$E24,0,IF(DG$4&gt;=$F24,1,IF(VLOOKUP(DG$4,CALENDARIO!$B:$C,2,0)=FALSE, DF24,(1/IF($D24=0,1,$D24))+DF24)))&gt;1,100%,IF(DG$4&lt;$E24,0,IF(DG$4&gt;=$F24,1,IF(VLOOKUP(DG$4,CALENDARIO!$B:$C,2,0)=FALSE, DF24,(1/IF($D24=0,1,$D24))+DF24))))</f>
        <v>1</v>
      </c>
      <c r="DH24" s="283">
        <f>IF(IF(DH$4&lt;$E24,0,IF(DH$4&gt;=$F24,1,IF(VLOOKUP(DH$4,CALENDARIO!$B:$C,2,0)=FALSE, DG24,(1/IF($D24=0,1,$D24))+DG24)))&gt;1,100%,IF(DH$4&lt;$E24,0,IF(DH$4&gt;=$F24,1,IF(VLOOKUP(DH$4,CALENDARIO!$B:$C,2,0)=FALSE, DG24,(1/IF($D24=0,1,$D24))+DG24))))</f>
        <v>1</v>
      </c>
      <c r="DI24" s="283">
        <f>IF(IF(DI$4&lt;$E24,0,IF(DI$4&gt;=$F24,1,IF(VLOOKUP(DI$4,CALENDARIO!$B:$C,2,0)=FALSE, DH24,(1/IF($D24=0,1,$D24))+DH24)))&gt;1,100%,IF(DI$4&lt;$E24,0,IF(DI$4&gt;=$F24,1,IF(VLOOKUP(DI$4,CALENDARIO!$B:$C,2,0)=FALSE, DH24,(1/IF($D24=0,1,$D24))+DH24))))</f>
        <v>1</v>
      </c>
      <c r="DJ24" s="283">
        <f>IF(IF(DJ$4&lt;$E24,0,IF(DJ$4&gt;=$F24,1,IF(VLOOKUP(DJ$4,CALENDARIO!$B:$C,2,0)=FALSE, DI24,(1/IF($D24=0,1,$D24))+DI24)))&gt;1,100%,IF(DJ$4&lt;$E24,0,IF(DJ$4&gt;=$F24,1,IF(VLOOKUP(DJ$4,CALENDARIO!$B:$C,2,0)=FALSE, DI24,(1/IF($D24=0,1,$D24))+DI24))))</f>
        <v>1</v>
      </c>
      <c r="DK24" s="283">
        <f>IF(IF(DK$4&lt;$E24,0,IF(DK$4&gt;=$F24,1,IF(VLOOKUP(DK$4,CALENDARIO!$B:$C,2,0)=FALSE, DJ24,(1/IF($D24=0,1,$D24))+DJ24)))&gt;1,100%,IF(DK$4&lt;$E24,0,IF(DK$4&gt;=$F24,1,IF(VLOOKUP(DK$4,CALENDARIO!$B:$C,2,0)=FALSE, DJ24,(1/IF($D24=0,1,$D24))+DJ24))))</f>
        <v>1</v>
      </c>
      <c r="DL24" s="283">
        <f>IF(IF(DL$4&lt;$E24,0,IF(DL$4&gt;=$F24,1,IF(VLOOKUP(DL$4,CALENDARIO!$B:$C,2,0)=FALSE, DK24,(1/IF($D24=0,1,$D24))+DK24)))&gt;1,100%,IF(DL$4&lt;$E24,0,IF(DL$4&gt;=$F24,1,IF(VLOOKUP(DL$4,CALENDARIO!$B:$C,2,0)=FALSE, DK24,(1/IF($D24=0,1,$D24))+DK24))))</f>
        <v>1</v>
      </c>
      <c r="DM24" s="283">
        <f>IF(IF(DM$4&lt;$E24,0,IF(DM$4&gt;=$F24,1,IF(VLOOKUP(DM$4,CALENDARIO!$B:$C,2,0)=FALSE, DL24,(1/IF($D24=0,1,$D24))+DL24)))&gt;1,100%,IF(DM$4&lt;$E24,0,IF(DM$4&gt;=$F24,1,IF(VLOOKUP(DM$4,CALENDARIO!$B:$C,2,0)=FALSE, DL24,(1/IF($D24=0,1,$D24))+DL24))))</f>
        <v>1</v>
      </c>
      <c r="DN24" s="283">
        <f>IF(IF(DN$4&lt;$E24,0,IF(DN$4&gt;=$F24,1,IF(VLOOKUP(DN$4,CALENDARIO!$B:$C,2,0)=FALSE, DM24,(1/IF($D24=0,1,$D24))+DM24)))&gt;1,100%,IF(DN$4&lt;$E24,0,IF(DN$4&gt;=$F24,1,IF(VLOOKUP(DN$4,CALENDARIO!$B:$C,2,0)=FALSE, DM24,(1/IF($D24=0,1,$D24))+DM24))))</f>
        <v>1</v>
      </c>
      <c r="DO24" s="283">
        <f>IF(IF(DO$4&lt;$E24,0,IF(DO$4&gt;=$F24,1,IF(VLOOKUP(DO$4,CALENDARIO!$B:$C,2,0)=FALSE, DN24,(1/IF($D24=0,1,$D24))+DN24)))&gt;1,100%,IF(DO$4&lt;$E24,0,IF(DO$4&gt;=$F24,1,IF(VLOOKUP(DO$4,CALENDARIO!$B:$C,2,0)=FALSE, DN24,(1/IF($D24=0,1,$D24))+DN24))))</f>
        <v>1</v>
      </c>
      <c r="DP24" s="283">
        <f>IF(IF(DP$4&lt;$E24,0,IF(DP$4&gt;=$F24,1,IF(VLOOKUP(DP$4,CALENDARIO!$B:$C,2,0)=FALSE, DO24,(1/IF($D24=0,1,$D24))+DO24)))&gt;1,100%,IF(DP$4&lt;$E24,0,IF(DP$4&gt;=$F24,1,IF(VLOOKUP(DP$4,CALENDARIO!$B:$C,2,0)=FALSE, DO24,(1/IF($D24=0,1,$D24))+DO24))))</f>
        <v>1</v>
      </c>
      <c r="DQ24" s="283">
        <f>IF(IF(DQ$4&lt;$E24,0,IF(DQ$4&gt;=$F24,1,IF(VLOOKUP(DQ$4,CALENDARIO!$B:$C,2,0)=FALSE, DP24,(1/IF($D24=0,1,$D24))+DP24)))&gt;1,100%,IF(DQ$4&lt;$E24,0,IF(DQ$4&gt;=$F24,1,IF(VLOOKUP(DQ$4,CALENDARIO!$B:$C,2,0)=FALSE, DP24,(1/IF($D24=0,1,$D24))+DP24))))</f>
        <v>1</v>
      </c>
      <c r="DR24" s="283">
        <f>IF(IF(DR$4&lt;$E24,0,IF(DR$4&gt;=$F24,1,IF(VLOOKUP(DR$4,CALENDARIO!$B:$C,2,0)=FALSE, DQ24,(1/IF($D24=0,1,$D24))+DQ24)))&gt;1,100%,IF(DR$4&lt;$E24,0,IF(DR$4&gt;=$F24,1,IF(VLOOKUP(DR$4,CALENDARIO!$B:$C,2,0)=FALSE, DQ24,(1/IF($D24=0,1,$D24))+DQ24))))</f>
        <v>1</v>
      </c>
      <c r="DS24" s="283">
        <f>IF(IF(DS$4&lt;$E24,0,IF(DS$4&gt;=$F24,1,IF(VLOOKUP(DS$4,CALENDARIO!$B:$C,2,0)=FALSE, DR24,(1/IF($D24=0,1,$D24))+DR24)))&gt;1,100%,IF(DS$4&lt;$E24,0,IF(DS$4&gt;=$F24,1,IF(VLOOKUP(DS$4,CALENDARIO!$B:$C,2,0)=FALSE, DR24,(1/IF($D24=0,1,$D24))+DR24))))</f>
        <v>1</v>
      </c>
      <c r="DT24" s="283">
        <f>IF(IF(DT$4&lt;$E24,0,IF(DT$4&gt;=$F24,1,IF(VLOOKUP(DT$4,CALENDARIO!$B:$C,2,0)=FALSE, DS24,(1/IF($D24=0,1,$D24))+DS24)))&gt;1,100%,IF(DT$4&lt;$E24,0,IF(DT$4&gt;=$F24,1,IF(VLOOKUP(DT$4,CALENDARIO!$B:$C,2,0)=FALSE, DS24,(1/IF($D24=0,1,$D24))+DS24))))</f>
        <v>1</v>
      </c>
      <c r="DU24" s="283">
        <f>IF(IF(DU$4&lt;$E24,0,IF(DU$4&gt;=$F24,1,IF(VLOOKUP(DU$4,CALENDARIO!$B:$C,2,0)=FALSE, DT24,(1/IF($D24=0,1,$D24))+DT24)))&gt;1,100%,IF(DU$4&lt;$E24,0,IF(DU$4&gt;=$F24,1,IF(VLOOKUP(DU$4,CALENDARIO!$B:$C,2,0)=FALSE, DT24,(1/IF($D24=0,1,$D24))+DT24))))</f>
        <v>1</v>
      </c>
      <c r="DV24" s="283">
        <f>IF(IF(DV$4&lt;$E24,0,IF(DV$4&gt;=$F24,1,IF(VLOOKUP(DV$4,CALENDARIO!$B:$C,2,0)=FALSE, DU24,(1/IF($D24=0,1,$D24))+DU24)))&gt;1,100%,IF(DV$4&lt;$E24,0,IF(DV$4&gt;=$F24,1,IF(VLOOKUP(DV$4,CALENDARIO!$B:$C,2,0)=FALSE, DU24,(1/IF($D24=0,1,$D24))+DU24))))</f>
        <v>1</v>
      </c>
      <c r="DW24" s="283">
        <f>IF(IF(DW$4&lt;$E24,0,IF(DW$4&gt;=$F24,1,IF(VLOOKUP(DW$4,CALENDARIO!$B:$C,2,0)=FALSE, DV24,(1/IF($D24=0,1,$D24))+DV24)))&gt;1,100%,IF(DW$4&lt;$E24,0,IF(DW$4&gt;=$F24,1,IF(VLOOKUP(DW$4,CALENDARIO!$B:$C,2,0)=FALSE, DV24,(1/IF($D24=0,1,$D24))+DV24))))</f>
        <v>1</v>
      </c>
      <c r="DX24" s="283">
        <f>IF(IF(DX$4&lt;$E24,0,IF(DX$4&gt;=$F24,1,IF(VLOOKUP(DX$4,CALENDARIO!$B:$C,2,0)=FALSE, DW24,(1/IF($D24=0,1,$D24))+DW24)))&gt;1,100%,IF(DX$4&lt;$E24,0,IF(DX$4&gt;=$F24,1,IF(VLOOKUP(DX$4,CALENDARIO!$B:$C,2,0)=FALSE, DW24,(1/IF($D24=0,1,$D24))+DW24))))</f>
        <v>1</v>
      </c>
      <c r="DY24" s="283">
        <f>IF(IF(DY$4&lt;$E24,0,IF(DY$4&gt;=$F24,1,IF(VLOOKUP(DY$4,CALENDARIO!$B:$C,2,0)=FALSE, DX24,(1/IF($D24=0,1,$D24))+DX24)))&gt;1,100%,IF(DY$4&lt;$E24,0,IF(DY$4&gt;=$F24,1,IF(VLOOKUP(DY$4,CALENDARIO!$B:$C,2,0)=FALSE, DX24,(1/IF($D24=0,1,$D24))+DX24))))</f>
        <v>1</v>
      </c>
      <c r="DZ24" s="283">
        <f>IF(IF(DZ$4&lt;$E24,0,IF(DZ$4&gt;=$F24,1,IF(VLOOKUP(DZ$4,CALENDARIO!$B:$C,2,0)=FALSE, DY24,(1/IF($D24=0,1,$D24))+DY24)))&gt;1,100%,IF(DZ$4&lt;$E24,0,IF(DZ$4&gt;=$F24,1,IF(VLOOKUP(DZ$4,CALENDARIO!$B:$C,2,0)=FALSE, DY24,(1/IF($D24=0,1,$D24))+DY24))))</f>
        <v>1</v>
      </c>
      <c r="EA24" s="283">
        <f>IF(IF(EA$4&lt;$E24,0,IF(EA$4&gt;=$F24,1,IF(VLOOKUP(EA$4,CALENDARIO!$B:$C,2,0)=FALSE, DZ24,(1/IF($D24=0,1,$D24))+DZ24)))&gt;1,100%,IF(EA$4&lt;$E24,0,IF(EA$4&gt;=$F24,1,IF(VLOOKUP(EA$4,CALENDARIO!$B:$C,2,0)=FALSE, DZ24,(1/IF($D24=0,1,$D24))+DZ24))))</f>
        <v>1</v>
      </c>
      <c r="EB24" s="283">
        <f>IF(IF(EB$4&lt;$E24,0,IF(EB$4&gt;=$F24,1,IF(VLOOKUP(EB$4,CALENDARIO!$B:$C,2,0)=FALSE, EA24,(1/IF($D24=0,1,$D24))+EA24)))&gt;1,100%,IF(EB$4&lt;$E24,0,IF(EB$4&gt;=$F24,1,IF(VLOOKUP(EB$4,CALENDARIO!$B:$C,2,0)=FALSE, EA24,(1/IF($D24=0,1,$D24))+EA24))))</f>
        <v>1</v>
      </c>
      <c r="EC24" s="283">
        <f>IF(IF(EC$4&lt;$E24,0,IF(EC$4&gt;=$F24,1,IF(VLOOKUP(EC$4,CALENDARIO!$B:$C,2,0)=FALSE, EB24,(1/IF($D24=0,1,$D24))+EB24)))&gt;1,100%,IF(EC$4&lt;$E24,0,IF(EC$4&gt;=$F24,1,IF(VLOOKUP(EC$4,CALENDARIO!$B:$C,2,0)=FALSE, EB24,(1/IF($D24=0,1,$D24))+EB24))))</f>
        <v>1</v>
      </c>
      <c r="ED24" s="283">
        <f>IF(IF(ED$4&lt;$E24,0,IF(ED$4&gt;=$F24,1,IF(VLOOKUP(ED$4,CALENDARIO!$B:$C,2,0)=FALSE, EC24,(1/IF($D24=0,1,$D24))+EC24)))&gt;1,100%,IF(ED$4&lt;$E24,0,IF(ED$4&gt;=$F24,1,IF(VLOOKUP(ED$4,CALENDARIO!$B:$C,2,0)=FALSE, EC24,(1/IF($D24=0,1,$D24))+EC24))))</f>
        <v>1</v>
      </c>
      <c r="EE24" s="283">
        <f>IF(IF(EE$4&lt;$E24,0,IF(EE$4&gt;=$F24,1,IF(VLOOKUP(EE$4,CALENDARIO!$B:$C,2,0)=FALSE, ED24,(1/IF($D24=0,1,$D24))+ED24)))&gt;1,100%,IF(EE$4&lt;$E24,0,IF(EE$4&gt;=$F24,1,IF(VLOOKUP(EE$4,CALENDARIO!$B:$C,2,0)=FALSE, ED24,(1/IF($D24=0,1,$D24))+ED24))))</f>
        <v>1</v>
      </c>
      <c r="EF24" s="283">
        <f>IF(IF(EF$4&lt;$E24,0,IF(EF$4&gt;=$F24,1,IF(VLOOKUP(EF$4,CALENDARIO!$B:$C,2,0)=FALSE, EE24,(1/IF($D24=0,1,$D24))+EE24)))&gt;1,100%,IF(EF$4&lt;$E24,0,IF(EF$4&gt;=$F24,1,IF(VLOOKUP(EF$4,CALENDARIO!$B:$C,2,0)=FALSE, EE24,(1/IF($D24=0,1,$D24))+EE24))))</f>
        <v>1</v>
      </c>
      <c r="EG24" s="283">
        <f>IF(IF(EG$4&lt;$E24,0,IF(EG$4&gt;=$F24,1,IF(VLOOKUP(EG$4,CALENDARIO!$B:$C,2,0)=FALSE, EF24,(1/IF($D24=0,1,$D24))+EF24)))&gt;1,100%,IF(EG$4&lt;$E24,0,IF(EG$4&gt;=$F24,1,IF(VLOOKUP(EG$4,CALENDARIO!$B:$C,2,0)=FALSE, EF24,(1/IF($D24=0,1,$D24))+EF24))))</f>
        <v>1</v>
      </c>
      <c r="EH24" s="283">
        <f>IF(IF(EH$4&lt;$E24,0,IF(EH$4&gt;=$F24,1,IF(VLOOKUP(EH$4,CALENDARIO!$B:$C,2,0)=FALSE, EG24,(1/IF($D24=0,1,$D24))+EG24)))&gt;1,100%,IF(EH$4&lt;$E24,0,IF(EH$4&gt;=$F24,1,IF(VLOOKUP(EH$4,CALENDARIO!$B:$C,2,0)=FALSE, EG24,(1/IF($D24=0,1,$D24))+EG24))))</f>
        <v>1</v>
      </c>
      <c r="EI24" s="283">
        <f>IF(IF(EI$4&lt;$E24,0,IF(EI$4&gt;=$F24,1,IF(VLOOKUP(EI$4,CALENDARIO!$B:$C,2,0)=FALSE, EH24,(1/IF($D24=0,1,$D24))+EH24)))&gt;1,100%,IF(EI$4&lt;$E24,0,IF(EI$4&gt;=$F24,1,IF(VLOOKUP(EI$4,CALENDARIO!$B:$C,2,0)=FALSE, EH24,(1/IF($D24=0,1,$D24))+EH24))))</f>
        <v>1</v>
      </c>
      <c r="EJ24" s="283">
        <f>IF(IF(EJ$4&lt;$E24,0,IF(EJ$4&gt;=$F24,1,IF(VLOOKUP(EJ$4,CALENDARIO!$B:$C,2,0)=FALSE, EI24,(1/IF($D24=0,1,$D24))+EI24)))&gt;1,100%,IF(EJ$4&lt;$E24,0,IF(EJ$4&gt;=$F24,1,IF(VLOOKUP(EJ$4,CALENDARIO!$B:$C,2,0)=FALSE, EI24,(1/IF($D24=0,1,$D24))+EI24))))</f>
        <v>1</v>
      </c>
      <c r="EK24" s="283">
        <f>IF(IF(EK$4&lt;$E24,0,IF(EK$4&gt;=$F24,1,IF(VLOOKUP(EK$4,CALENDARIO!$B:$C,2,0)=FALSE, EJ24,(1/IF($D24=0,1,$D24))+EJ24)))&gt;1,100%,IF(EK$4&lt;$E24,0,IF(EK$4&gt;=$F24,1,IF(VLOOKUP(EK$4,CALENDARIO!$B:$C,2,0)=FALSE, EJ24,(1/IF($D24=0,1,$D24))+EJ24))))</f>
        <v>1</v>
      </c>
      <c r="EL24" s="283">
        <f>IF(IF(EL$4&lt;$E24,0,IF(EL$4&gt;=$F24,1,IF(VLOOKUP(EL$4,CALENDARIO!$B:$C,2,0)=FALSE, EK24,(1/IF($D24=0,1,$D24))+EK24)))&gt;1,100%,IF(EL$4&lt;$E24,0,IF(EL$4&gt;=$F24,1,IF(VLOOKUP(EL$4,CALENDARIO!$B:$C,2,0)=FALSE, EK24,(1/IF($D24=0,1,$D24))+EK24))))</f>
        <v>1</v>
      </c>
      <c r="EM24" s="283">
        <f>IF(IF(EM$4&lt;$E24,0,IF(EM$4&gt;=$F24,1,IF(VLOOKUP(EM$4,CALENDARIO!$B:$C,2,0)=FALSE, EL24,(1/IF($D24=0,1,$D24))+EL24)))&gt;1,100%,IF(EM$4&lt;$E24,0,IF(EM$4&gt;=$F24,1,IF(VLOOKUP(EM$4,CALENDARIO!$B:$C,2,0)=FALSE, EL24,(1/IF($D24=0,1,$D24))+EL24))))</f>
        <v>1</v>
      </c>
      <c r="EN24" s="283">
        <f>IF(IF(EN$4&lt;$E24,0,IF(EN$4&gt;=$F24,1,IF(VLOOKUP(EN$4,CALENDARIO!$B:$C,2,0)=FALSE, EM24,(1/IF($D24=0,1,$D24))+EM24)))&gt;1,100%,IF(EN$4&lt;$E24,0,IF(EN$4&gt;=$F24,1,IF(VLOOKUP(EN$4,CALENDARIO!$B:$C,2,0)=FALSE, EM24,(1/IF($D24=0,1,$D24))+EM24))))</f>
        <v>1</v>
      </c>
      <c r="EO24" s="283">
        <f>IF(IF(EO$4&lt;$E24,0,IF(EO$4&gt;=$F24,1,IF(VLOOKUP(EO$4,CALENDARIO!$B:$C,2,0)=FALSE, EN24,(1/IF($D24=0,1,$D24))+EN24)))&gt;1,100%,IF(EO$4&lt;$E24,0,IF(EO$4&gt;=$F24,1,IF(VLOOKUP(EO$4,CALENDARIO!$B:$C,2,0)=FALSE, EN24,(1/IF($D24=0,1,$D24))+EN24))))</f>
        <v>1</v>
      </c>
      <c r="EP24" s="283">
        <f>IF(IF(EP$4&lt;$E24,0,IF(EP$4&gt;=$F24,1,IF(VLOOKUP(EP$4,CALENDARIO!$B:$C,2,0)=FALSE, EO24,(1/IF($D24=0,1,$D24))+EO24)))&gt;1,100%,IF(EP$4&lt;$E24,0,IF(EP$4&gt;=$F24,1,IF(VLOOKUP(EP$4,CALENDARIO!$B:$C,2,0)=FALSE, EO24,(1/IF($D24=0,1,$D24))+EO24))))</f>
        <v>1</v>
      </c>
      <c r="EQ24" s="283">
        <f>IF(IF(EQ$4&lt;$E24,0,IF(EQ$4&gt;=$F24,1,IF(VLOOKUP(EQ$4,CALENDARIO!$B:$C,2,0)=FALSE, EP24,(1/IF($D24=0,1,$D24))+EP24)))&gt;1,100%,IF(EQ$4&lt;$E24,0,IF(EQ$4&gt;=$F24,1,IF(VLOOKUP(EQ$4,CALENDARIO!$B:$C,2,0)=FALSE, EP24,(1/IF($D24=0,1,$D24))+EP24))))</f>
        <v>1</v>
      </c>
      <c r="ER24" s="283">
        <f>IF(IF(ER$4&lt;$E24,0,IF(ER$4&gt;=$F24,1,IF(VLOOKUP(ER$4,CALENDARIO!$B:$C,2,0)=FALSE, EQ24,(1/IF($D24=0,1,$D24))+EQ24)))&gt;1,100%,IF(ER$4&lt;$E24,0,IF(ER$4&gt;=$F24,1,IF(VLOOKUP(ER$4,CALENDARIO!$B:$C,2,0)=FALSE, EQ24,(1/IF($D24=0,1,$D24))+EQ24))))</f>
        <v>1</v>
      </c>
      <c r="ES24" s="283">
        <f>IF(IF(ES$4&lt;$E24,0,IF(ES$4&gt;=$F24,1,IF(VLOOKUP(ES$4,CALENDARIO!$B:$C,2,0)=FALSE, ER24,(1/IF($D24=0,1,$D24))+ER24)))&gt;1,100%,IF(ES$4&lt;$E24,0,IF(ES$4&gt;=$F24,1,IF(VLOOKUP(ES$4,CALENDARIO!$B:$C,2,0)=FALSE, ER24,(1/IF($D24=0,1,$D24))+ER24))))</f>
        <v>1</v>
      </c>
      <c r="ET24" s="283">
        <f>IF(IF(ET$4&lt;$E24,0,IF(ET$4&gt;=$F24,1,IF(VLOOKUP(ET$4,CALENDARIO!$B:$C,2,0)=FALSE, ES24,(1/IF($D24=0,1,$D24))+ES24)))&gt;1,100%,IF(ET$4&lt;$E24,0,IF(ET$4&gt;=$F24,1,IF(VLOOKUP(ET$4,CALENDARIO!$B:$C,2,0)=FALSE, ES24,(1/IF($D24=0,1,$D24))+ES24))))</f>
        <v>1</v>
      </c>
      <c r="EU24" s="283">
        <f>IF(IF(EU$4&lt;$E24,0,IF(EU$4&gt;=$F24,1,IF(VLOOKUP(EU$4,CALENDARIO!$B:$C,2,0)=FALSE, ET24,(1/IF($D24=0,1,$D24))+ET24)))&gt;1,100%,IF(EU$4&lt;$E24,0,IF(EU$4&gt;=$F24,1,IF(VLOOKUP(EU$4,CALENDARIO!$B:$C,2,0)=FALSE, ET24,(1/IF($D24=0,1,$D24))+ET24))))</f>
        <v>1</v>
      </c>
      <c r="EV24" s="283">
        <f>IF(IF(EV$4&lt;$E24,0,IF(EV$4&gt;=$F24,1,IF(VLOOKUP(EV$4,CALENDARIO!$B:$C,2,0)=FALSE, EU24,(1/IF($D24=0,1,$D24))+EU24)))&gt;1,100%,IF(EV$4&lt;$E24,0,IF(EV$4&gt;=$F24,1,IF(VLOOKUP(EV$4,CALENDARIO!$B:$C,2,0)=FALSE, EU24,(1/IF($D24=0,1,$D24))+EU24))))</f>
        <v>1</v>
      </c>
      <c r="EW24" s="283">
        <f>IF(IF(EW$4&lt;$E24,0,IF(EW$4&gt;=$F24,1,IF(VLOOKUP(EW$4,CALENDARIO!$B:$C,2,0)=FALSE, EV24,(1/IF($D24=0,1,$D24))+EV24)))&gt;1,100%,IF(EW$4&lt;$E24,0,IF(EW$4&gt;=$F24,1,IF(VLOOKUP(EW$4,CALENDARIO!$B:$C,2,0)=FALSE, EV24,(1/IF($D24=0,1,$D24))+EV24))))</f>
        <v>1</v>
      </c>
      <c r="EX24" s="283">
        <f>IF(IF(EX$4&lt;$E24,0,IF(EX$4&gt;=$F24,1,IF(VLOOKUP(EX$4,CALENDARIO!$B:$C,2,0)=FALSE, EW24,(1/IF($D24=0,1,$D24))+EW24)))&gt;1,100%,IF(EX$4&lt;$E24,0,IF(EX$4&gt;=$F24,1,IF(VLOOKUP(EX$4,CALENDARIO!$B:$C,2,0)=FALSE, EW24,(1/IF($D24=0,1,$D24))+EW24))))</f>
        <v>1</v>
      </c>
      <c r="EY24" s="283">
        <f>IF(IF(EY$4&lt;$E24,0,IF(EY$4&gt;=$F24,1,IF(VLOOKUP(EY$4,CALENDARIO!$B:$C,2,0)=FALSE, EX24,(1/IF($D24=0,1,$D24))+EX24)))&gt;1,100%,IF(EY$4&lt;$E24,0,IF(EY$4&gt;=$F24,1,IF(VLOOKUP(EY$4,CALENDARIO!$B:$C,2,0)=FALSE, EX24,(1/IF($D24=0,1,$D24))+EX24))))</f>
        <v>1</v>
      </c>
      <c r="EZ24" s="283">
        <f>IF(IF(EZ$4&lt;$E24,0,IF(EZ$4&gt;=$F24,1,IF(VLOOKUP(EZ$4,CALENDARIO!$B:$C,2,0)=FALSE, EY24,(1/IF($D24=0,1,$D24))+EY24)))&gt;1,100%,IF(EZ$4&lt;$E24,0,IF(EZ$4&gt;=$F24,1,IF(VLOOKUP(EZ$4,CALENDARIO!$B:$C,2,0)=FALSE, EY24,(1/IF($D24=0,1,$D24))+EY24))))</f>
        <v>1</v>
      </c>
      <c r="FA24" s="283">
        <f>IF(IF(FA$4&lt;$E24,0,IF(FA$4&gt;=$F24,1,IF(VLOOKUP(FA$4,CALENDARIO!$B:$C,2,0)=FALSE, EZ24,(1/IF($D24=0,1,$D24))+EZ24)))&gt;1,100%,IF(FA$4&lt;$E24,0,IF(FA$4&gt;=$F24,1,IF(VLOOKUP(FA$4,CALENDARIO!$B:$C,2,0)=FALSE, EZ24,(1/IF($D24=0,1,$D24))+EZ24))))</f>
        <v>1</v>
      </c>
      <c r="FB24" s="283">
        <f>IF(IF(FB$4&lt;$E24,0,IF(FB$4&gt;=$F24,1,IF(VLOOKUP(FB$4,CALENDARIO!$B:$C,2,0)=FALSE, FA24,(1/IF($D24=0,1,$D24))+FA24)))&gt;1,100%,IF(FB$4&lt;$E24,0,IF(FB$4&gt;=$F24,1,IF(VLOOKUP(FB$4,CALENDARIO!$B:$C,2,0)=FALSE, FA24,(1/IF($D24=0,1,$D24))+FA24))))</f>
        <v>1</v>
      </c>
    </row>
    <row r="25" spans="1:158" x14ac:dyDescent="0.3">
      <c r="A25" s="255"/>
      <c r="B25" s="276" t="s">
        <v>103</v>
      </c>
      <c r="C25" s="256"/>
      <c r="D25" s="292"/>
      <c r="E25" s="255"/>
      <c r="F25" s="255"/>
      <c r="G25" s="304" t="s">
        <v>93</v>
      </c>
      <c r="H25" s="255"/>
      <c r="I25" s="255"/>
      <c r="J25" s="257"/>
      <c r="K25" s="255"/>
      <c r="L25" s="133" t="str">
        <f>IFERROR(MATCH(SMALL(($O$25:$FB$25),COUNTIF(($O$25:$FB$25),0)+1),($O$25:$FB$25),0)+$O$4- 1,"")</f>
        <v/>
      </c>
      <c r="M25" s="133" t="str">
        <f>IFERROR(MATCH(100%,($O$25:$FB$25),0)+$O$4- 1,"")</f>
        <v/>
      </c>
      <c r="N25" s="134">
        <f>MAX($O$25:$FC$25)</f>
        <v>0</v>
      </c>
      <c r="O25" s="284">
        <v>0</v>
      </c>
      <c r="P25" s="284">
        <f>+(O25)</f>
        <v>0</v>
      </c>
      <c r="Q25" s="284">
        <f t="shared" ref="Q25:U25" si="597">+(P25)</f>
        <v>0</v>
      </c>
      <c r="R25" s="284">
        <f t="shared" si="597"/>
        <v>0</v>
      </c>
      <c r="S25" s="284">
        <f t="shared" si="597"/>
        <v>0</v>
      </c>
      <c r="T25" s="284">
        <f t="shared" si="597"/>
        <v>0</v>
      </c>
      <c r="U25" s="284">
        <f t="shared" si="597"/>
        <v>0</v>
      </c>
      <c r="V25" s="284">
        <f t="shared" ref="V25:CG25" si="598">+(U25)</f>
        <v>0</v>
      </c>
      <c r="W25" s="284">
        <f t="shared" si="598"/>
        <v>0</v>
      </c>
      <c r="X25" s="284">
        <f t="shared" si="598"/>
        <v>0</v>
      </c>
      <c r="Y25" s="284">
        <f t="shared" si="598"/>
        <v>0</v>
      </c>
      <c r="Z25" s="284">
        <f t="shared" si="598"/>
        <v>0</v>
      </c>
      <c r="AA25" s="284">
        <f t="shared" si="598"/>
        <v>0</v>
      </c>
      <c r="AB25" s="284">
        <f t="shared" si="598"/>
        <v>0</v>
      </c>
      <c r="AC25" s="284">
        <f t="shared" si="598"/>
        <v>0</v>
      </c>
      <c r="AD25" s="284">
        <f t="shared" si="598"/>
        <v>0</v>
      </c>
      <c r="AE25" s="284">
        <f t="shared" si="598"/>
        <v>0</v>
      </c>
      <c r="AF25" s="284">
        <f t="shared" si="598"/>
        <v>0</v>
      </c>
      <c r="AG25" s="284">
        <f t="shared" si="598"/>
        <v>0</v>
      </c>
      <c r="AH25" s="284">
        <f t="shared" si="598"/>
        <v>0</v>
      </c>
      <c r="AI25" s="284">
        <f t="shared" si="598"/>
        <v>0</v>
      </c>
      <c r="AJ25" s="284">
        <f t="shared" si="598"/>
        <v>0</v>
      </c>
      <c r="AK25" s="284">
        <f t="shared" si="598"/>
        <v>0</v>
      </c>
      <c r="AL25" s="284">
        <f t="shared" si="598"/>
        <v>0</v>
      </c>
      <c r="AM25" s="284">
        <f t="shared" si="598"/>
        <v>0</v>
      </c>
      <c r="AN25" s="284">
        <f t="shared" si="598"/>
        <v>0</v>
      </c>
      <c r="AO25" s="284">
        <f t="shared" si="598"/>
        <v>0</v>
      </c>
      <c r="AP25" s="284">
        <f t="shared" si="598"/>
        <v>0</v>
      </c>
      <c r="AQ25" s="284">
        <f t="shared" si="598"/>
        <v>0</v>
      </c>
      <c r="AR25" s="284">
        <f t="shared" si="598"/>
        <v>0</v>
      </c>
      <c r="AS25" s="284">
        <f t="shared" si="598"/>
        <v>0</v>
      </c>
      <c r="AT25" s="284">
        <f t="shared" si="598"/>
        <v>0</v>
      </c>
      <c r="AU25" s="284">
        <f t="shared" si="598"/>
        <v>0</v>
      </c>
      <c r="AV25" s="284">
        <f t="shared" si="598"/>
        <v>0</v>
      </c>
      <c r="AW25" s="284">
        <f t="shared" si="598"/>
        <v>0</v>
      </c>
      <c r="AX25" s="284">
        <f t="shared" si="598"/>
        <v>0</v>
      </c>
      <c r="AY25" s="284">
        <f t="shared" si="598"/>
        <v>0</v>
      </c>
      <c r="AZ25" s="284">
        <f t="shared" si="598"/>
        <v>0</v>
      </c>
      <c r="BA25" s="284">
        <f t="shared" si="598"/>
        <v>0</v>
      </c>
      <c r="BB25" s="284">
        <f t="shared" si="598"/>
        <v>0</v>
      </c>
      <c r="BC25" s="284">
        <f t="shared" si="598"/>
        <v>0</v>
      </c>
      <c r="BD25" s="284">
        <f t="shared" si="598"/>
        <v>0</v>
      </c>
      <c r="BE25" s="284">
        <f t="shared" si="598"/>
        <v>0</v>
      </c>
      <c r="BF25" s="284">
        <f t="shared" si="598"/>
        <v>0</v>
      </c>
      <c r="BG25" s="284">
        <f t="shared" si="598"/>
        <v>0</v>
      </c>
      <c r="BH25" s="284">
        <f t="shared" si="598"/>
        <v>0</v>
      </c>
      <c r="BI25" s="284">
        <f t="shared" si="598"/>
        <v>0</v>
      </c>
      <c r="BJ25" s="284">
        <f t="shared" si="598"/>
        <v>0</v>
      </c>
      <c r="BK25" s="284">
        <f t="shared" si="598"/>
        <v>0</v>
      </c>
      <c r="BL25" s="284">
        <f t="shared" si="598"/>
        <v>0</v>
      </c>
      <c r="BM25" s="284">
        <f t="shared" si="598"/>
        <v>0</v>
      </c>
      <c r="BN25" s="284">
        <f t="shared" si="598"/>
        <v>0</v>
      </c>
      <c r="BO25" s="284">
        <f t="shared" si="598"/>
        <v>0</v>
      </c>
      <c r="BP25" s="284">
        <f t="shared" si="598"/>
        <v>0</v>
      </c>
      <c r="BQ25" s="284">
        <f t="shared" si="598"/>
        <v>0</v>
      </c>
      <c r="BR25" s="284">
        <f t="shared" si="598"/>
        <v>0</v>
      </c>
      <c r="BS25" s="284">
        <f t="shared" si="598"/>
        <v>0</v>
      </c>
      <c r="BT25" s="284">
        <f t="shared" si="598"/>
        <v>0</v>
      </c>
      <c r="BU25" s="284">
        <f t="shared" si="598"/>
        <v>0</v>
      </c>
      <c r="BV25" s="284">
        <f t="shared" si="598"/>
        <v>0</v>
      </c>
      <c r="BW25" s="284">
        <f t="shared" si="598"/>
        <v>0</v>
      </c>
      <c r="BX25" s="284">
        <f t="shared" si="598"/>
        <v>0</v>
      </c>
      <c r="BY25" s="284">
        <f t="shared" si="598"/>
        <v>0</v>
      </c>
      <c r="BZ25" s="284">
        <f t="shared" si="598"/>
        <v>0</v>
      </c>
      <c r="CA25" s="284">
        <f t="shared" si="598"/>
        <v>0</v>
      </c>
      <c r="CB25" s="284">
        <f t="shared" si="598"/>
        <v>0</v>
      </c>
      <c r="CC25" s="284">
        <f t="shared" si="598"/>
        <v>0</v>
      </c>
      <c r="CD25" s="284">
        <f t="shared" si="598"/>
        <v>0</v>
      </c>
      <c r="CE25" s="284">
        <f t="shared" si="598"/>
        <v>0</v>
      </c>
      <c r="CF25" s="284">
        <f t="shared" si="598"/>
        <v>0</v>
      </c>
      <c r="CG25" s="284">
        <f t="shared" si="598"/>
        <v>0</v>
      </c>
      <c r="CH25" s="284">
        <f t="shared" ref="CH25:ES25" si="599">+(CG25)</f>
        <v>0</v>
      </c>
      <c r="CI25" s="284">
        <f t="shared" si="599"/>
        <v>0</v>
      </c>
      <c r="CJ25" s="284">
        <f t="shared" si="599"/>
        <v>0</v>
      </c>
      <c r="CK25" s="284">
        <f t="shared" si="599"/>
        <v>0</v>
      </c>
      <c r="CL25" s="284">
        <f t="shared" si="599"/>
        <v>0</v>
      </c>
      <c r="CM25" s="284">
        <f t="shared" si="599"/>
        <v>0</v>
      </c>
      <c r="CN25" s="284">
        <f t="shared" si="599"/>
        <v>0</v>
      </c>
      <c r="CO25" s="284">
        <f t="shared" si="599"/>
        <v>0</v>
      </c>
      <c r="CP25" s="284">
        <f t="shared" si="599"/>
        <v>0</v>
      </c>
      <c r="CQ25" s="284">
        <f t="shared" si="599"/>
        <v>0</v>
      </c>
      <c r="CR25" s="284">
        <f t="shared" si="599"/>
        <v>0</v>
      </c>
      <c r="CS25" s="284">
        <f t="shared" si="599"/>
        <v>0</v>
      </c>
      <c r="CT25" s="284">
        <f t="shared" si="599"/>
        <v>0</v>
      </c>
      <c r="CU25" s="284">
        <f t="shared" si="599"/>
        <v>0</v>
      </c>
      <c r="CV25" s="284">
        <f t="shared" si="599"/>
        <v>0</v>
      </c>
      <c r="CW25" s="284">
        <f t="shared" si="599"/>
        <v>0</v>
      </c>
      <c r="CX25" s="284">
        <f t="shared" si="599"/>
        <v>0</v>
      </c>
      <c r="CY25" s="284">
        <f t="shared" si="599"/>
        <v>0</v>
      </c>
      <c r="CZ25" s="284">
        <f t="shared" si="599"/>
        <v>0</v>
      </c>
      <c r="DA25" s="284">
        <f t="shared" si="599"/>
        <v>0</v>
      </c>
      <c r="DB25" s="284">
        <f t="shared" si="599"/>
        <v>0</v>
      </c>
      <c r="DC25" s="284">
        <f t="shared" si="599"/>
        <v>0</v>
      </c>
      <c r="DD25" s="284">
        <f t="shared" si="599"/>
        <v>0</v>
      </c>
      <c r="DE25" s="284">
        <f t="shared" si="599"/>
        <v>0</v>
      </c>
      <c r="DF25" s="284">
        <f t="shared" si="599"/>
        <v>0</v>
      </c>
      <c r="DG25" s="284">
        <f t="shared" si="599"/>
        <v>0</v>
      </c>
      <c r="DH25" s="284">
        <f t="shared" si="599"/>
        <v>0</v>
      </c>
      <c r="DI25" s="284">
        <f t="shared" si="599"/>
        <v>0</v>
      </c>
      <c r="DJ25" s="284">
        <f t="shared" si="599"/>
        <v>0</v>
      </c>
      <c r="DK25" s="284">
        <f t="shared" si="599"/>
        <v>0</v>
      </c>
      <c r="DL25" s="284">
        <f t="shared" si="599"/>
        <v>0</v>
      </c>
      <c r="DM25" s="284">
        <f t="shared" si="599"/>
        <v>0</v>
      </c>
      <c r="DN25" s="284">
        <f t="shared" si="599"/>
        <v>0</v>
      </c>
      <c r="DO25" s="284">
        <f t="shared" si="599"/>
        <v>0</v>
      </c>
      <c r="DP25" s="284">
        <f t="shared" si="599"/>
        <v>0</v>
      </c>
      <c r="DQ25" s="284">
        <f t="shared" si="599"/>
        <v>0</v>
      </c>
      <c r="DR25" s="284">
        <f t="shared" si="599"/>
        <v>0</v>
      </c>
      <c r="DS25" s="284">
        <f t="shared" si="599"/>
        <v>0</v>
      </c>
      <c r="DT25" s="284">
        <f t="shared" si="599"/>
        <v>0</v>
      </c>
      <c r="DU25" s="284">
        <f t="shared" si="599"/>
        <v>0</v>
      </c>
      <c r="DV25" s="284">
        <f t="shared" si="599"/>
        <v>0</v>
      </c>
      <c r="DW25" s="284">
        <f t="shared" si="599"/>
        <v>0</v>
      </c>
      <c r="DX25" s="284">
        <f t="shared" si="599"/>
        <v>0</v>
      </c>
      <c r="DY25" s="284">
        <f t="shared" si="599"/>
        <v>0</v>
      </c>
      <c r="DZ25" s="284">
        <f t="shared" si="599"/>
        <v>0</v>
      </c>
      <c r="EA25" s="284">
        <f t="shared" si="599"/>
        <v>0</v>
      </c>
      <c r="EB25" s="284">
        <f t="shared" si="599"/>
        <v>0</v>
      </c>
      <c r="EC25" s="284">
        <f t="shared" si="599"/>
        <v>0</v>
      </c>
      <c r="ED25" s="284">
        <f t="shared" si="599"/>
        <v>0</v>
      </c>
      <c r="EE25" s="284">
        <f t="shared" si="599"/>
        <v>0</v>
      </c>
      <c r="EF25" s="284">
        <f t="shared" si="599"/>
        <v>0</v>
      </c>
      <c r="EG25" s="284">
        <f t="shared" si="599"/>
        <v>0</v>
      </c>
      <c r="EH25" s="284">
        <f t="shared" si="599"/>
        <v>0</v>
      </c>
      <c r="EI25" s="284">
        <f t="shared" si="599"/>
        <v>0</v>
      </c>
      <c r="EJ25" s="284">
        <f t="shared" si="599"/>
        <v>0</v>
      </c>
      <c r="EK25" s="284">
        <f t="shared" si="599"/>
        <v>0</v>
      </c>
      <c r="EL25" s="284">
        <f t="shared" si="599"/>
        <v>0</v>
      </c>
      <c r="EM25" s="284">
        <f t="shared" si="599"/>
        <v>0</v>
      </c>
      <c r="EN25" s="284">
        <f t="shared" si="599"/>
        <v>0</v>
      </c>
      <c r="EO25" s="284">
        <f t="shared" si="599"/>
        <v>0</v>
      </c>
      <c r="EP25" s="284">
        <f t="shared" si="599"/>
        <v>0</v>
      </c>
      <c r="EQ25" s="284">
        <f t="shared" si="599"/>
        <v>0</v>
      </c>
      <c r="ER25" s="284">
        <f t="shared" si="599"/>
        <v>0</v>
      </c>
      <c r="ES25" s="284">
        <f t="shared" si="599"/>
        <v>0</v>
      </c>
      <c r="ET25" s="284">
        <f t="shared" ref="ET25:FB25" si="600">+(ES25)</f>
        <v>0</v>
      </c>
      <c r="EU25" s="284">
        <f t="shared" si="600"/>
        <v>0</v>
      </c>
      <c r="EV25" s="284">
        <f t="shared" si="600"/>
        <v>0</v>
      </c>
      <c r="EW25" s="284">
        <f t="shared" si="600"/>
        <v>0</v>
      </c>
      <c r="EX25" s="284">
        <f t="shared" si="600"/>
        <v>0</v>
      </c>
      <c r="EY25" s="284">
        <f t="shared" si="600"/>
        <v>0</v>
      </c>
      <c r="EZ25" s="284">
        <f t="shared" si="600"/>
        <v>0</v>
      </c>
      <c r="FA25" s="284">
        <f t="shared" si="600"/>
        <v>0</v>
      </c>
      <c r="FB25" s="284">
        <f t="shared" si="600"/>
        <v>0</v>
      </c>
    </row>
    <row r="26" spans="1:158" x14ac:dyDescent="0.3">
      <c r="A26" s="199">
        <v>2</v>
      </c>
      <c r="B26" s="273">
        <v>10</v>
      </c>
      <c r="C26" s="200" t="s">
        <v>49</v>
      </c>
      <c r="D26" s="289">
        <v>4</v>
      </c>
      <c r="E26" s="202">
        <v>40543</v>
      </c>
      <c r="F26" s="202">
        <v>40548</v>
      </c>
      <c r="G26" s="301" t="s">
        <v>92</v>
      </c>
      <c r="H26" s="203">
        <v>4</v>
      </c>
      <c r="I26" s="204">
        <v>4.5662100456621009E-2</v>
      </c>
      <c r="J26" s="201"/>
      <c r="K26" s="205"/>
      <c r="L26" s="206"/>
      <c r="M26" s="206"/>
      <c r="N26" s="207"/>
      <c r="O26" s="208">
        <f>IF((+O34*$I$34+O32*$I$32+O30*$I$30+O28*$I$28)/$I$26&gt;100%,100%, (+O34*$I$34+O32*$I$32+O30*$I$30+O28*$I$28)/$I$26)</f>
        <v>0</v>
      </c>
      <c r="P26" s="208">
        <f t="shared" ref="P26:V26" si="601">IF((+P34*$I$34+P32*$I$32+P30*$I$30+P28*$I$28)/$I$26&gt;100%,100%, (+P34*$I$34+P32*$I$32+P30*$I$30+P28*$I$28)/$I$26)</f>
        <v>0</v>
      </c>
      <c r="Q26" s="208">
        <f t="shared" ref="Q26:Q27" si="602">IF((+Q34*$I$34+Q32*$I$32+Q30*$I$30+Q28*$I$28)/$I$26&gt;100%,100%, (+Q34*$I$34+Q32*$I$32+Q30*$I$30+Q28*$I$28)/$I$26)</f>
        <v>0</v>
      </c>
      <c r="R26" s="208">
        <f t="shared" ref="R26:R27" si="603">IF((+R34*$I$34+R32*$I$32+R30*$I$30+R28*$I$28)/$I$26&gt;100%,100%, (+R34*$I$34+R32*$I$32+R30*$I$30+R28*$I$28)/$I$26)</f>
        <v>0</v>
      </c>
      <c r="S26" s="208">
        <f t="shared" ref="S26:S27" si="604">IF((+S34*$I$34+S32*$I$32+S30*$I$30+S28*$I$28)/$I$26&gt;100%,100%, (+S34*$I$34+S32*$I$32+S30*$I$30+S28*$I$28)/$I$26)</f>
        <v>0</v>
      </c>
      <c r="T26" s="208">
        <f t="shared" ref="T26:T27" si="605">IF((+T34*$I$34+T32*$I$32+T30*$I$30+T28*$I$28)/$I$26&gt;100%,100%, (+T34*$I$34+T32*$I$32+T30*$I$30+T28*$I$28)/$I$26)</f>
        <v>0</v>
      </c>
      <c r="U26" s="208">
        <f t="shared" ref="U26:U27" si="606">IF((+U34*$I$34+U32*$I$32+U30*$I$30+U28*$I$28)/$I$26&gt;100%,100%, (+U34*$I$34+U32*$I$32+U30*$I$30+U28*$I$28)/$I$26)</f>
        <v>0</v>
      </c>
      <c r="V26" s="208">
        <f t="shared" ref="V26:V27" si="607">IF((+V34*$I$34+V32*$I$32+V30*$I$30+V28*$I$28)/$I$26&gt;100%,100%, (+V34*$I$34+V32*$I$32+V30*$I$30+V28*$I$28)/$I$26)</f>
        <v>0</v>
      </c>
      <c r="W26" s="208">
        <f t="shared" ref="W26:W27" si="608">IF((+W34*$I$34+W32*$I$32+W30*$I$30+W28*$I$28)/$I$26&gt;100%,100%, (+W34*$I$34+W32*$I$32+W30*$I$30+W28*$I$28)/$I$26)</f>
        <v>0</v>
      </c>
      <c r="X26" s="208">
        <f t="shared" ref="X26:X27" si="609">IF((+X34*$I$34+X32*$I$32+X30*$I$30+X28*$I$28)/$I$26&gt;100%,100%, (+X34*$I$34+X32*$I$32+X30*$I$30+X28*$I$28)/$I$26)</f>
        <v>0</v>
      </c>
      <c r="Y26" s="208">
        <f t="shared" ref="Y26:Y27" si="610">IF((+Y34*$I$34+Y32*$I$32+Y30*$I$30+Y28*$I$28)/$I$26&gt;100%,100%, (+Y34*$I$34+Y32*$I$32+Y30*$I$30+Y28*$I$28)/$I$26)</f>
        <v>0</v>
      </c>
      <c r="Z26" s="208">
        <f t="shared" ref="Z26:Z27" si="611">IF((+Z34*$I$34+Z32*$I$32+Z30*$I$30+Z28*$I$28)/$I$26&gt;100%,100%, (+Z34*$I$34+Z32*$I$32+Z30*$I$30+Z28*$I$28)/$I$26)</f>
        <v>0</v>
      </c>
      <c r="AA26" s="208">
        <f t="shared" ref="AA26:AA27" si="612">IF((+AA34*$I$34+AA32*$I$32+AA30*$I$30+AA28*$I$28)/$I$26&gt;100%,100%, (+AA34*$I$34+AA32*$I$32+AA30*$I$30+AA28*$I$28)/$I$26)</f>
        <v>0</v>
      </c>
      <c r="AB26" s="208">
        <f t="shared" ref="AB26:AB27" si="613">IF((+AB34*$I$34+AB32*$I$32+AB30*$I$30+AB28*$I$28)/$I$26&gt;100%,100%, (+AB34*$I$34+AB32*$I$32+AB30*$I$30+AB28*$I$28)/$I$26)</f>
        <v>0</v>
      </c>
      <c r="AC26" s="208">
        <f t="shared" ref="AC26:AC27" si="614">IF((+AC34*$I$34+AC32*$I$32+AC30*$I$30+AC28*$I$28)/$I$26&gt;100%,100%, (+AC34*$I$34+AC32*$I$32+AC30*$I$30+AC28*$I$28)/$I$26)</f>
        <v>0</v>
      </c>
      <c r="AD26" s="208">
        <f t="shared" ref="AD26:AD27" si="615">IF((+AD34*$I$34+AD32*$I$32+AD30*$I$30+AD28*$I$28)/$I$26&gt;100%,100%, (+AD34*$I$34+AD32*$I$32+AD30*$I$30+AD28*$I$28)/$I$26)</f>
        <v>0</v>
      </c>
      <c r="AE26" s="208">
        <f t="shared" ref="AE26:AE27" si="616">IF((+AE34*$I$34+AE32*$I$32+AE30*$I$30+AE28*$I$28)/$I$26&gt;100%,100%, (+AE34*$I$34+AE32*$I$32+AE30*$I$30+AE28*$I$28)/$I$26)</f>
        <v>0</v>
      </c>
      <c r="AF26" s="208">
        <f t="shared" ref="AF26:AF27" si="617">IF((+AF34*$I$34+AF32*$I$32+AF30*$I$30+AF28*$I$28)/$I$26&gt;100%,100%, (+AF34*$I$34+AF32*$I$32+AF30*$I$30+AF28*$I$28)/$I$26)</f>
        <v>0</v>
      </c>
      <c r="AG26" s="208">
        <f t="shared" ref="AG26:AG27" si="618">IF((+AG34*$I$34+AG32*$I$32+AG30*$I$30+AG28*$I$28)/$I$26&gt;100%,100%, (+AG34*$I$34+AG32*$I$32+AG30*$I$30+AG28*$I$28)/$I$26)</f>
        <v>0</v>
      </c>
      <c r="AH26" s="208">
        <f t="shared" ref="AH26:AH27" si="619">IF((+AH34*$I$34+AH32*$I$32+AH30*$I$30+AH28*$I$28)/$I$26&gt;100%,100%, (+AH34*$I$34+AH32*$I$32+AH30*$I$30+AH28*$I$28)/$I$26)</f>
        <v>0</v>
      </c>
      <c r="AI26" s="208">
        <f t="shared" ref="AI26:AI27" si="620">IF((+AI34*$I$34+AI32*$I$32+AI30*$I$30+AI28*$I$28)/$I$26&gt;100%,100%, (+AI34*$I$34+AI32*$I$32+AI30*$I$30+AI28*$I$28)/$I$26)</f>
        <v>0</v>
      </c>
      <c r="AJ26" s="208">
        <f t="shared" ref="AJ26:AJ27" si="621">IF((+AJ34*$I$34+AJ32*$I$32+AJ30*$I$30+AJ28*$I$28)/$I$26&gt;100%,100%, (+AJ34*$I$34+AJ32*$I$32+AJ30*$I$30+AJ28*$I$28)/$I$26)</f>
        <v>0</v>
      </c>
      <c r="AK26" s="208">
        <f t="shared" ref="AK26:AK27" si="622">IF((+AK34*$I$34+AK32*$I$32+AK30*$I$30+AK28*$I$28)/$I$26&gt;100%,100%, (+AK34*$I$34+AK32*$I$32+AK30*$I$30+AK28*$I$28)/$I$26)</f>
        <v>0</v>
      </c>
      <c r="AL26" s="208">
        <f t="shared" ref="AL26:AL27" si="623">IF((+AL34*$I$34+AL32*$I$32+AL30*$I$30+AL28*$I$28)/$I$26&gt;100%,100%, (+AL34*$I$34+AL32*$I$32+AL30*$I$30+AL28*$I$28)/$I$26)</f>
        <v>0</v>
      </c>
      <c r="AM26" s="208">
        <f t="shared" ref="AM26:AM27" si="624">IF((+AM34*$I$34+AM32*$I$32+AM30*$I$30+AM28*$I$28)/$I$26&gt;100%,100%, (+AM34*$I$34+AM32*$I$32+AM30*$I$30+AM28*$I$28)/$I$26)</f>
        <v>0</v>
      </c>
      <c r="AN26" s="208">
        <f t="shared" ref="AN26:AN27" si="625">IF((+AN34*$I$34+AN32*$I$32+AN30*$I$30+AN28*$I$28)/$I$26&gt;100%,100%, (+AN34*$I$34+AN32*$I$32+AN30*$I$30+AN28*$I$28)/$I$26)</f>
        <v>0</v>
      </c>
      <c r="AO26" s="208">
        <f t="shared" ref="AO26:AO27" si="626">IF((+AO34*$I$34+AO32*$I$32+AO30*$I$30+AO28*$I$28)/$I$26&gt;100%,100%, (+AO34*$I$34+AO32*$I$32+AO30*$I$30+AO28*$I$28)/$I$26)</f>
        <v>0</v>
      </c>
      <c r="AP26" s="208">
        <f t="shared" ref="AP26:AP27" si="627">IF((+AP34*$I$34+AP32*$I$32+AP30*$I$30+AP28*$I$28)/$I$26&gt;100%,100%, (+AP34*$I$34+AP32*$I$32+AP30*$I$30+AP28*$I$28)/$I$26)</f>
        <v>0</v>
      </c>
      <c r="AQ26" s="208">
        <f t="shared" ref="AQ26:AQ27" si="628">IF((+AQ34*$I$34+AQ32*$I$32+AQ30*$I$30+AQ28*$I$28)/$I$26&gt;100%,100%, (+AQ34*$I$34+AQ32*$I$32+AQ30*$I$30+AQ28*$I$28)/$I$26)</f>
        <v>0</v>
      </c>
      <c r="AR26" s="208">
        <f t="shared" ref="AR26:AR27" si="629">IF((+AR34*$I$34+AR32*$I$32+AR30*$I$30+AR28*$I$28)/$I$26&gt;100%,100%, (+AR34*$I$34+AR32*$I$32+AR30*$I$30+AR28*$I$28)/$I$26)</f>
        <v>0</v>
      </c>
      <c r="AS26" s="208">
        <f t="shared" ref="AS26:AS27" si="630">IF((+AS34*$I$34+AS32*$I$32+AS30*$I$30+AS28*$I$28)/$I$26&gt;100%,100%, (+AS34*$I$34+AS32*$I$32+AS30*$I$30+AS28*$I$28)/$I$26)</f>
        <v>0</v>
      </c>
      <c r="AT26" s="208">
        <f t="shared" ref="AT26:AT27" si="631">IF((+AT34*$I$34+AT32*$I$32+AT30*$I$30+AT28*$I$28)/$I$26&gt;100%,100%, (+AT34*$I$34+AT32*$I$32+AT30*$I$30+AT28*$I$28)/$I$26)</f>
        <v>0</v>
      </c>
      <c r="AU26" s="208">
        <f t="shared" ref="AU26:AU27" si="632">IF((+AU34*$I$34+AU32*$I$32+AU30*$I$30+AU28*$I$28)/$I$26&gt;100%,100%, (+AU34*$I$34+AU32*$I$32+AU30*$I$30+AU28*$I$28)/$I$26)</f>
        <v>0</v>
      </c>
      <c r="AV26" s="208">
        <f t="shared" ref="AV26:AV27" si="633">IF((+AV34*$I$34+AV32*$I$32+AV30*$I$30+AV28*$I$28)/$I$26&gt;100%,100%, (+AV34*$I$34+AV32*$I$32+AV30*$I$30+AV28*$I$28)/$I$26)</f>
        <v>0.25</v>
      </c>
      <c r="AW26" s="208">
        <f t="shared" ref="AW26:AW27" si="634">IF((+AW34*$I$34+AW32*$I$32+AW30*$I$30+AW28*$I$28)/$I$26&gt;100%,100%, (+AW34*$I$34+AW32*$I$32+AW30*$I$30+AW28*$I$28)/$I$26)</f>
        <v>0.25</v>
      </c>
      <c r="AX26" s="208">
        <f t="shared" ref="AX26:AX27" si="635">IF((+AX34*$I$34+AX32*$I$32+AX30*$I$30+AX28*$I$28)/$I$26&gt;100%,100%, (+AX34*$I$34+AX32*$I$32+AX30*$I$30+AX28*$I$28)/$I$26)</f>
        <v>0.25</v>
      </c>
      <c r="AY26" s="208">
        <f t="shared" ref="AY26:AY27" si="636">IF((+AY34*$I$34+AY32*$I$32+AY30*$I$30+AY28*$I$28)/$I$26&gt;100%,100%, (+AY34*$I$34+AY32*$I$32+AY30*$I$30+AY28*$I$28)/$I$26)</f>
        <v>0.5</v>
      </c>
      <c r="AZ26" s="208">
        <f t="shared" ref="AZ26:AZ27" si="637">IF((+AZ34*$I$34+AZ32*$I$32+AZ30*$I$30+AZ28*$I$28)/$I$26&gt;100%,100%, (+AZ34*$I$34+AZ32*$I$32+AZ30*$I$30+AZ28*$I$28)/$I$26)</f>
        <v>0.75</v>
      </c>
      <c r="BA26" s="208">
        <f t="shared" ref="BA26:BA27" si="638">IF((+BA34*$I$34+BA32*$I$32+BA30*$I$30+BA28*$I$28)/$I$26&gt;100%,100%, (+BA34*$I$34+BA32*$I$32+BA30*$I$30+BA28*$I$28)/$I$26)</f>
        <v>1</v>
      </c>
      <c r="BB26" s="208">
        <f t="shared" ref="BB26:BB27" si="639">IF((+BB34*$I$34+BB32*$I$32+BB30*$I$30+BB28*$I$28)/$I$26&gt;100%,100%, (+BB34*$I$34+BB32*$I$32+BB30*$I$30+BB28*$I$28)/$I$26)</f>
        <v>1</v>
      </c>
      <c r="BC26" s="208">
        <f t="shared" ref="BC26:BC27" si="640">IF((+BC34*$I$34+BC32*$I$32+BC30*$I$30+BC28*$I$28)/$I$26&gt;100%,100%, (+BC34*$I$34+BC32*$I$32+BC30*$I$30+BC28*$I$28)/$I$26)</f>
        <v>1</v>
      </c>
      <c r="BD26" s="208">
        <f t="shared" ref="BD26:BD27" si="641">IF((+BD34*$I$34+BD32*$I$32+BD30*$I$30+BD28*$I$28)/$I$26&gt;100%,100%, (+BD34*$I$34+BD32*$I$32+BD30*$I$30+BD28*$I$28)/$I$26)</f>
        <v>1</v>
      </c>
      <c r="BE26" s="208">
        <f t="shared" ref="BE26:BE27" si="642">IF((+BE34*$I$34+BE32*$I$32+BE30*$I$30+BE28*$I$28)/$I$26&gt;100%,100%, (+BE34*$I$34+BE32*$I$32+BE30*$I$30+BE28*$I$28)/$I$26)</f>
        <v>1</v>
      </c>
      <c r="BF26" s="208">
        <f t="shared" ref="BF26:BF27" si="643">IF((+BF34*$I$34+BF32*$I$32+BF30*$I$30+BF28*$I$28)/$I$26&gt;100%,100%, (+BF34*$I$34+BF32*$I$32+BF30*$I$30+BF28*$I$28)/$I$26)</f>
        <v>1</v>
      </c>
      <c r="BG26" s="208">
        <f t="shared" ref="BG26:BG27" si="644">IF((+BG34*$I$34+BG32*$I$32+BG30*$I$30+BG28*$I$28)/$I$26&gt;100%,100%, (+BG34*$I$34+BG32*$I$32+BG30*$I$30+BG28*$I$28)/$I$26)</f>
        <v>1</v>
      </c>
      <c r="BH26" s="208">
        <f t="shared" ref="BH26:BH27" si="645">IF((+BH34*$I$34+BH32*$I$32+BH30*$I$30+BH28*$I$28)/$I$26&gt;100%,100%, (+BH34*$I$34+BH32*$I$32+BH30*$I$30+BH28*$I$28)/$I$26)</f>
        <v>1</v>
      </c>
      <c r="BI26" s="208">
        <f t="shared" ref="BI26:BI27" si="646">IF((+BI34*$I$34+BI32*$I$32+BI30*$I$30+BI28*$I$28)/$I$26&gt;100%,100%, (+BI34*$I$34+BI32*$I$32+BI30*$I$30+BI28*$I$28)/$I$26)</f>
        <v>1</v>
      </c>
      <c r="BJ26" s="208">
        <f t="shared" ref="BJ26:BJ27" si="647">IF((+BJ34*$I$34+BJ32*$I$32+BJ30*$I$30+BJ28*$I$28)/$I$26&gt;100%,100%, (+BJ34*$I$34+BJ32*$I$32+BJ30*$I$30+BJ28*$I$28)/$I$26)</f>
        <v>1</v>
      </c>
      <c r="BK26" s="208">
        <f t="shared" ref="BK26:BK27" si="648">IF((+BK34*$I$34+BK32*$I$32+BK30*$I$30+BK28*$I$28)/$I$26&gt;100%,100%, (+BK34*$I$34+BK32*$I$32+BK30*$I$30+BK28*$I$28)/$I$26)</f>
        <v>1</v>
      </c>
      <c r="BL26" s="208">
        <f t="shared" ref="BL26:BL27" si="649">IF((+BL34*$I$34+BL32*$I$32+BL30*$I$30+BL28*$I$28)/$I$26&gt;100%,100%, (+BL34*$I$34+BL32*$I$32+BL30*$I$30+BL28*$I$28)/$I$26)</f>
        <v>1</v>
      </c>
      <c r="BM26" s="208">
        <f t="shared" ref="BM26:BM27" si="650">IF((+BM34*$I$34+BM32*$I$32+BM30*$I$30+BM28*$I$28)/$I$26&gt;100%,100%, (+BM34*$I$34+BM32*$I$32+BM30*$I$30+BM28*$I$28)/$I$26)</f>
        <v>1</v>
      </c>
      <c r="BN26" s="208">
        <f t="shared" ref="BN26:BN27" si="651">IF((+BN34*$I$34+BN32*$I$32+BN30*$I$30+BN28*$I$28)/$I$26&gt;100%,100%, (+BN34*$I$34+BN32*$I$32+BN30*$I$30+BN28*$I$28)/$I$26)</f>
        <v>1</v>
      </c>
      <c r="BO26" s="208">
        <f t="shared" ref="BO26:BO27" si="652">IF((+BO34*$I$34+BO32*$I$32+BO30*$I$30+BO28*$I$28)/$I$26&gt;100%,100%, (+BO34*$I$34+BO32*$I$32+BO30*$I$30+BO28*$I$28)/$I$26)</f>
        <v>1</v>
      </c>
      <c r="BP26" s="208">
        <f t="shared" ref="BP26:BP27" si="653">IF((+BP34*$I$34+BP32*$I$32+BP30*$I$30+BP28*$I$28)/$I$26&gt;100%,100%, (+BP34*$I$34+BP32*$I$32+BP30*$I$30+BP28*$I$28)/$I$26)</f>
        <v>1</v>
      </c>
      <c r="BQ26" s="208">
        <f t="shared" ref="BQ26:BQ27" si="654">IF((+BQ34*$I$34+BQ32*$I$32+BQ30*$I$30+BQ28*$I$28)/$I$26&gt;100%,100%, (+BQ34*$I$34+BQ32*$I$32+BQ30*$I$30+BQ28*$I$28)/$I$26)</f>
        <v>1</v>
      </c>
      <c r="BR26" s="208">
        <f t="shared" ref="BR26:BR27" si="655">IF((+BR34*$I$34+BR32*$I$32+BR30*$I$30+BR28*$I$28)/$I$26&gt;100%,100%, (+BR34*$I$34+BR32*$I$32+BR30*$I$30+BR28*$I$28)/$I$26)</f>
        <v>1</v>
      </c>
      <c r="BS26" s="208">
        <f t="shared" ref="BS26:BS27" si="656">IF((+BS34*$I$34+BS32*$I$32+BS30*$I$30+BS28*$I$28)/$I$26&gt;100%,100%, (+BS34*$I$34+BS32*$I$32+BS30*$I$30+BS28*$I$28)/$I$26)</f>
        <v>1</v>
      </c>
      <c r="BT26" s="208">
        <f t="shared" ref="BT26:BT27" si="657">IF((+BT34*$I$34+BT32*$I$32+BT30*$I$30+BT28*$I$28)/$I$26&gt;100%,100%, (+BT34*$I$34+BT32*$I$32+BT30*$I$30+BT28*$I$28)/$I$26)</f>
        <v>1</v>
      </c>
      <c r="BU26" s="208">
        <f t="shared" ref="BU26:BU27" si="658">IF((+BU34*$I$34+BU32*$I$32+BU30*$I$30+BU28*$I$28)/$I$26&gt;100%,100%, (+BU34*$I$34+BU32*$I$32+BU30*$I$30+BU28*$I$28)/$I$26)</f>
        <v>1</v>
      </c>
      <c r="BV26" s="208">
        <f t="shared" ref="BV26:BV27" si="659">IF((+BV34*$I$34+BV32*$I$32+BV30*$I$30+BV28*$I$28)/$I$26&gt;100%,100%, (+BV34*$I$34+BV32*$I$32+BV30*$I$30+BV28*$I$28)/$I$26)</f>
        <v>1</v>
      </c>
      <c r="BW26" s="208">
        <f t="shared" ref="BW26:BW27" si="660">IF((+BW34*$I$34+BW32*$I$32+BW30*$I$30+BW28*$I$28)/$I$26&gt;100%,100%, (+BW34*$I$34+BW32*$I$32+BW30*$I$30+BW28*$I$28)/$I$26)</f>
        <v>1</v>
      </c>
      <c r="BX26" s="208">
        <f t="shared" ref="BX26:BX27" si="661">IF((+BX34*$I$34+BX32*$I$32+BX30*$I$30+BX28*$I$28)/$I$26&gt;100%,100%, (+BX34*$I$34+BX32*$I$32+BX30*$I$30+BX28*$I$28)/$I$26)</f>
        <v>1</v>
      </c>
      <c r="BY26" s="208">
        <f t="shared" ref="BY26:BY27" si="662">IF((+BY34*$I$34+BY32*$I$32+BY30*$I$30+BY28*$I$28)/$I$26&gt;100%,100%, (+BY34*$I$34+BY32*$I$32+BY30*$I$30+BY28*$I$28)/$I$26)</f>
        <v>1</v>
      </c>
      <c r="BZ26" s="208">
        <f t="shared" ref="BZ26:BZ27" si="663">IF((+BZ34*$I$34+BZ32*$I$32+BZ30*$I$30+BZ28*$I$28)/$I$26&gt;100%,100%, (+BZ34*$I$34+BZ32*$I$32+BZ30*$I$30+BZ28*$I$28)/$I$26)</f>
        <v>1</v>
      </c>
      <c r="CA26" s="208">
        <f t="shared" ref="CA26:CA27" si="664">IF((+CA34*$I$34+CA32*$I$32+CA30*$I$30+CA28*$I$28)/$I$26&gt;100%,100%, (+CA34*$I$34+CA32*$I$32+CA30*$I$30+CA28*$I$28)/$I$26)</f>
        <v>1</v>
      </c>
      <c r="CB26" s="208">
        <f t="shared" ref="CB26:CB27" si="665">IF((+CB34*$I$34+CB32*$I$32+CB30*$I$30+CB28*$I$28)/$I$26&gt;100%,100%, (+CB34*$I$34+CB32*$I$32+CB30*$I$30+CB28*$I$28)/$I$26)</f>
        <v>1</v>
      </c>
      <c r="CC26" s="208">
        <f t="shared" ref="CC26:CC27" si="666">IF((+CC34*$I$34+CC32*$I$32+CC30*$I$30+CC28*$I$28)/$I$26&gt;100%,100%, (+CC34*$I$34+CC32*$I$32+CC30*$I$30+CC28*$I$28)/$I$26)</f>
        <v>1</v>
      </c>
      <c r="CD26" s="208">
        <f t="shared" ref="CD26:CD27" si="667">IF((+CD34*$I$34+CD32*$I$32+CD30*$I$30+CD28*$I$28)/$I$26&gt;100%,100%, (+CD34*$I$34+CD32*$I$32+CD30*$I$30+CD28*$I$28)/$I$26)</f>
        <v>1</v>
      </c>
      <c r="CE26" s="208">
        <f t="shared" ref="CE26:CE27" si="668">IF((+CE34*$I$34+CE32*$I$32+CE30*$I$30+CE28*$I$28)/$I$26&gt;100%,100%, (+CE34*$I$34+CE32*$I$32+CE30*$I$30+CE28*$I$28)/$I$26)</f>
        <v>1</v>
      </c>
      <c r="CF26" s="208">
        <f t="shared" ref="CF26:CF27" si="669">IF((+CF34*$I$34+CF32*$I$32+CF30*$I$30+CF28*$I$28)/$I$26&gt;100%,100%, (+CF34*$I$34+CF32*$I$32+CF30*$I$30+CF28*$I$28)/$I$26)</f>
        <v>1</v>
      </c>
      <c r="CG26" s="208">
        <f t="shared" ref="CG26:CG27" si="670">IF((+CG34*$I$34+CG32*$I$32+CG30*$I$30+CG28*$I$28)/$I$26&gt;100%,100%, (+CG34*$I$34+CG32*$I$32+CG30*$I$30+CG28*$I$28)/$I$26)</f>
        <v>1</v>
      </c>
      <c r="CH26" s="208">
        <f t="shared" ref="CH26:CH27" si="671">IF((+CH34*$I$34+CH32*$I$32+CH30*$I$30+CH28*$I$28)/$I$26&gt;100%,100%, (+CH34*$I$34+CH32*$I$32+CH30*$I$30+CH28*$I$28)/$I$26)</f>
        <v>1</v>
      </c>
      <c r="CI26" s="208">
        <f t="shared" ref="CI26:CI27" si="672">IF((+CI34*$I$34+CI32*$I$32+CI30*$I$30+CI28*$I$28)/$I$26&gt;100%,100%, (+CI34*$I$34+CI32*$I$32+CI30*$I$30+CI28*$I$28)/$I$26)</f>
        <v>1</v>
      </c>
      <c r="CJ26" s="208">
        <f t="shared" ref="CJ26:CJ27" si="673">IF((+CJ34*$I$34+CJ32*$I$32+CJ30*$I$30+CJ28*$I$28)/$I$26&gt;100%,100%, (+CJ34*$I$34+CJ32*$I$32+CJ30*$I$30+CJ28*$I$28)/$I$26)</f>
        <v>1</v>
      </c>
      <c r="CK26" s="208">
        <f t="shared" ref="CK26:CK27" si="674">IF((+CK34*$I$34+CK32*$I$32+CK30*$I$30+CK28*$I$28)/$I$26&gt;100%,100%, (+CK34*$I$34+CK32*$I$32+CK30*$I$30+CK28*$I$28)/$I$26)</f>
        <v>1</v>
      </c>
      <c r="CL26" s="208">
        <f t="shared" ref="CL26:CL27" si="675">IF((+CL34*$I$34+CL32*$I$32+CL30*$I$30+CL28*$I$28)/$I$26&gt;100%,100%, (+CL34*$I$34+CL32*$I$32+CL30*$I$30+CL28*$I$28)/$I$26)</f>
        <v>1</v>
      </c>
      <c r="CM26" s="208">
        <f t="shared" ref="CM26:CM27" si="676">IF((+CM34*$I$34+CM32*$I$32+CM30*$I$30+CM28*$I$28)/$I$26&gt;100%,100%, (+CM34*$I$34+CM32*$I$32+CM30*$I$30+CM28*$I$28)/$I$26)</f>
        <v>1</v>
      </c>
      <c r="CN26" s="208">
        <f t="shared" ref="CN26:CN27" si="677">IF((+CN34*$I$34+CN32*$I$32+CN30*$I$30+CN28*$I$28)/$I$26&gt;100%,100%, (+CN34*$I$34+CN32*$I$32+CN30*$I$30+CN28*$I$28)/$I$26)</f>
        <v>1</v>
      </c>
      <c r="CO26" s="208">
        <f t="shared" ref="CO26:CO27" si="678">IF((+CO34*$I$34+CO32*$I$32+CO30*$I$30+CO28*$I$28)/$I$26&gt;100%,100%, (+CO34*$I$34+CO32*$I$32+CO30*$I$30+CO28*$I$28)/$I$26)</f>
        <v>1</v>
      </c>
      <c r="CP26" s="208">
        <f t="shared" ref="CP26:CP27" si="679">IF((+CP34*$I$34+CP32*$I$32+CP30*$I$30+CP28*$I$28)/$I$26&gt;100%,100%, (+CP34*$I$34+CP32*$I$32+CP30*$I$30+CP28*$I$28)/$I$26)</f>
        <v>1</v>
      </c>
      <c r="CQ26" s="208">
        <f t="shared" ref="CQ26:CQ27" si="680">IF((+CQ34*$I$34+CQ32*$I$32+CQ30*$I$30+CQ28*$I$28)/$I$26&gt;100%,100%, (+CQ34*$I$34+CQ32*$I$32+CQ30*$I$30+CQ28*$I$28)/$I$26)</f>
        <v>1</v>
      </c>
      <c r="CR26" s="208">
        <f t="shared" ref="CR26:CR27" si="681">IF((+CR34*$I$34+CR32*$I$32+CR30*$I$30+CR28*$I$28)/$I$26&gt;100%,100%, (+CR34*$I$34+CR32*$I$32+CR30*$I$30+CR28*$I$28)/$I$26)</f>
        <v>1</v>
      </c>
      <c r="CS26" s="208">
        <f t="shared" ref="CS26:CS27" si="682">IF((+CS34*$I$34+CS32*$I$32+CS30*$I$30+CS28*$I$28)/$I$26&gt;100%,100%, (+CS34*$I$34+CS32*$I$32+CS30*$I$30+CS28*$I$28)/$I$26)</f>
        <v>1</v>
      </c>
      <c r="CT26" s="208">
        <f t="shared" ref="CT26:CT27" si="683">IF((+CT34*$I$34+CT32*$I$32+CT30*$I$30+CT28*$I$28)/$I$26&gt;100%,100%, (+CT34*$I$34+CT32*$I$32+CT30*$I$30+CT28*$I$28)/$I$26)</f>
        <v>1</v>
      </c>
      <c r="CU26" s="208">
        <f t="shared" ref="CU26:CU27" si="684">IF((+CU34*$I$34+CU32*$I$32+CU30*$I$30+CU28*$I$28)/$I$26&gt;100%,100%, (+CU34*$I$34+CU32*$I$32+CU30*$I$30+CU28*$I$28)/$I$26)</f>
        <v>1</v>
      </c>
      <c r="CV26" s="208">
        <f t="shared" ref="CV26:CV27" si="685">IF((+CV34*$I$34+CV32*$I$32+CV30*$I$30+CV28*$I$28)/$I$26&gt;100%,100%, (+CV34*$I$34+CV32*$I$32+CV30*$I$30+CV28*$I$28)/$I$26)</f>
        <v>1</v>
      </c>
      <c r="CW26" s="208">
        <f t="shared" ref="CW26:CW27" si="686">IF((+CW34*$I$34+CW32*$I$32+CW30*$I$30+CW28*$I$28)/$I$26&gt;100%,100%, (+CW34*$I$34+CW32*$I$32+CW30*$I$30+CW28*$I$28)/$I$26)</f>
        <v>1</v>
      </c>
      <c r="CX26" s="208">
        <f t="shared" ref="CX26:CX27" si="687">IF((+CX34*$I$34+CX32*$I$32+CX30*$I$30+CX28*$I$28)/$I$26&gt;100%,100%, (+CX34*$I$34+CX32*$I$32+CX30*$I$30+CX28*$I$28)/$I$26)</f>
        <v>1</v>
      </c>
      <c r="CY26" s="208">
        <f t="shared" ref="CY26:CY27" si="688">IF((+CY34*$I$34+CY32*$I$32+CY30*$I$30+CY28*$I$28)/$I$26&gt;100%,100%, (+CY34*$I$34+CY32*$I$32+CY30*$I$30+CY28*$I$28)/$I$26)</f>
        <v>1</v>
      </c>
      <c r="CZ26" s="208">
        <f t="shared" ref="CZ26:CZ27" si="689">IF((+CZ34*$I$34+CZ32*$I$32+CZ30*$I$30+CZ28*$I$28)/$I$26&gt;100%,100%, (+CZ34*$I$34+CZ32*$I$32+CZ30*$I$30+CZ28*$I$28)/$I$26)</f>
        <v>1</v>
      </c>
      <c r="DA26" s="208">
        <f t="shared" ref="DA26:DA27" si="690">IF((+DA34*$I$34+DA32*$I$32+DA30*$I$30+DA28*$I$28)/$I$26&gt;100%,100%, (+DA34*$I$34+DA32*$I$32+DA30*$I$30+DA28*$I$28)/$I$26)</f>
        <v>1</v>
      </c>
      <c r="DB26" s="208">
        <f t="shared" ref="DB26:DB27" si="691">IF((+DB34*$I$34+DB32*$I$32+DB30*$I$30+DB28*$I$28)/$I$26&gt;100%,100%, (+DB34*$I$34+DB32*$I$32+DB30*$I$30+DB28*$I$28)/$I$26)</f>
        <v>1</v>
      </c>
      <c r="DC26" s="208">
        <f t="shared" ref="DC26:DC27" si="692">IF((+DC34*$I$34+DC32*$I$32+DC30*$I$30+DC28*$I$28)/$I$26&gt;100%,100%, (+DC34*$I$34+DC32*$I$32+DC30*$I$30+DC28*$I$28)/$I$26)</f>
        <v>1</v>
      </c>
      <c r="DD26" s="208">
        <f t="shared" ref="DD26:DD27" si="693">IF((+DD34*$I$34+DD32*$I$32+DD30*$I$30+DD28*$I$28)/$I$26&gt;100%,100%, (+DD34*$I$34+DD32*$I$32+DD30*$I$30+DD28*$I$28)/$I$26)</f>
        <v>1</v>
      </c>
      <c r="DE26" s="208">
        <f t="shared" ref="DE26:DE27" si="694">IF((+DE34*$I$34+DE32*$I$32+DE30*$I$30+DE28*$I$28)/$I$26&gt;100%,100%, (+DE34*$I$34+DE32*$I$32+DE30*$I$30+DE28*$I$28)/$I$26)</f>
        <v>1</v>
      </c>
      <c r="DF26" s="208">
        <f t="shared" ref="DF26:DF27" si="695">IF((+DF34*$I$34+DF32*$I$32+DF30*$I$30+DF28*$I$28)/$I$26&gt;100%,100%, (+DF34*$I$34+DF32*$I$32+DF30*$I$30+DF28*$I$28)/$I$26)</f>
        <v>1</v>
      </c>
      <c r="DG26" s="208">
        <f t="shared" ref="DG26:DG27" si="696">IF((+DG34*$I$34+DG32*$I$32+DG30*$I$30+DG28*$I$28)/$I$26&gt;100%,100%, (+DG34*$I$34+DG32*$I$32+DG30*$I$30+DG28*$I$28)/$I$26)</f>
        <v>1</v>
      </c>
      <c r="DH26" s="208">
        <f t="shared" ref="DH26:DH27" si="697">IF((+DH34*$I$34+DH32*$I$32+DH30*$I$30+DH28*$I$28)/$I$26&gt;100%,100%, (+DH34*$I$34+DH32*$I$32+DH30*$I$30+DH28*$I$28)/$I$26)</f>
        <v>1</v>
      </c>
      <c r="DI26" s="208">
        <f t="shared" ref="DI26:DI27" si="698">IF((+DI34*$I$34+DI32*$I$32+DI30*$I$30+DI28*$I$28)/$I$26&gt;100%,100%, (+DI34*$I$34+DI32*$I$32+DI30*$I$30+DI28*$I$28)/$I$26)</f>
        <v>1</v>
      </c>
      <c r="DJ26" s="208">
        <f t="shared" ref="DJ26:DJ27" si="699">IF((+DJ34*$I$34+DJ32*$I$32+DJ30*$I$30+DJ28*$I$28)/$I$26&gt;100%,100%, (+DJ34*$I$34+DJ32*$I$32+DJ30*$I$30+DJ28*$I$28)/$I$26)</f>
        <v>1</v>
      </c>
      <c r="DK26" s="208">
        <f t="shared" ref="DK26:DK27" si="700">IF((+DK34*$I$34+DK32*$I$32+DK30*$I$30+DK28*$I$28)/$I$26&gt;100%,100%, (+DK34*$I$34+DK32*$I$32+DK30*$I$30+DK28*$I$28)/$I$26)</f>
        <v>1</v>
      </c>
      <c r="DL26" s="208">
        <f t="shared" ref="DL26:DL27" si="701">IF((+DL34*$I$34+DL32*$I$32+DL30*$I$30+DL28*$I$28)/$I$26&gt;100%,100%, (+DL34*$I$34+DL32*$I$32+DL30*$I$30+DL28*$I$28)/$I$26)</f>
        <v>1</v>
      </c>
      <c r="DM26" s="208">
        <f t="shared" ref="DM26:DM27" si="702">IF((+DM34*$I$34+DM32*$I$32+DM30*$I$30+DM28*$I$28)/$I$26&gt;100%,100%, (+DM34*$I$34+DM32*$I$32+DM30*$I$30+DM28*$I$28)/$I$26)</f>
        <v>1</v>
      </c>
      <c r="DN26" s="208">
        <f t="shared" ref="DN26:DN27" si="703">IF((+DN34*$I$34+DN32*$I$32+DN30*$I$30+DN28*$I$28)/$I$26&gt;100%,100%, (+DN34*$I$34+DN32*$I$32+DN30*$I$30+DN28*$I$28)/$I$26)</f>
        <v>1</v>
      </c>
      <c r="DO26" s="208">
        <f t="shared" ref="DO26:DO27" si="704">IF((+DO34*$I$34+DO32*$I$32+DO30*$I$30+DO28*$I$28)/$I$26&gt;100%,100%, (+DO34*$I$34+DO32*$I$32+DO30*$I$30+DO28*$I$28)/$I$26)</f>
        <v>1</v>
      </c>
      <c r="DP26" s="208">
        <f t="shared" ref="DP26:DP27" si="705">IF((+DP34*$I$34+DP32*$I$32+DP30*$I$30+DP28*$I$28)/$I$26&gt;100%,100%, (+DP34*$I$34+DP32*$I$32+DP30*$I$30+DP28*$I$28)/$I$26)</f>
        <v>1</v>
      </c>
      <c r="DQ26" s="208">
        <f t="shared" ref="DQ26:DQ27" si="706">IF((+DQ34*$I$34+DQ32*$I$32+DQ30*$I$30+DQ28*$I$28)/$I$26&gt;100%,100%, (+DQ34*$I$34+DQ32*$I$32+DQ30*$I$30+DQ28*$I$28)/$I$26)</f>
        <v>1</v>
      </c>
      <c r="DR26" s="208">
        <f t="shared" ref="DR26:DR27" si="707">IF((+DR34*$I$34+DR32*$I$32+DR30*$I$30+DR28*$I$28)/$I$26&gt;100%,100%, (+DR34*$I$34+DR32*$I$32+DR30*$I$30+DR28*$I$28)/$I$26)</f>
        <v>1</v>
      </c>
      <c r="DS26" s="208">
        <f t="shared" ref="DS26:DS27" si="708">IF((+DS34*$I$34+DS32*$I$32+DS30*$I$30+DS28*$I$28)/$I$26&gt;100%,100%, (+DS34*$I$34+DS32*$I$32+DS30*$I$30+DS28*$I$28)/$I$26)</f>
        <v>1</v>
      </c>
      <c r="DT26" s="208">
        <f t="shared" ref="DT26:DT27" si="709">IF((+DT34*$I$34+DT32*$I$32+DT30*$I$30+DT28*$I$28)/$I$26&gt;100%,100%, (+DT34*$I$34+DT32*$I$32+DT30*$I$30+DT28*$I$28)/$I$26)</f>
        <v>1</v>
      </c>
      <c r="DU26" s="208">
        <f t="shared" ref="DU26:DU27" si="710">IF((+DU34*$I$34+DU32*$I$32+DU30*$I$30+DU28*$I$28)/$I$26&gt;100%,100%, (+DU34*$I$34+DU32*$I$32+DU30*$I$30+DU28*$I$28)/$I$26)</f>
        <v>1</v>
      </c>
      <c r="DV26" s="208">
        <f t="shared" ref="DV26:DV27" si="711">IF((+DV34*$I$34+DV32*$I$32+DV30*$I$30+DV28*$I$28)/$I$26&gt;100%,100%, (+DV34*$I$34+DV32*$I$32+DV30*$I$30+DV28*$I$28)/$I$26)</f>
        <v>1</v>
      </c>
      <c r="DW26" s="208">
        <f t="shared" ref="DW26:DW27" si="712">IF((+DW34*$I$34+DW32*$I$32+DW30*$I$30+DW28*$I$28)/$I$26&gt;100%,100%, (+DW34*$I$34+DW32*$I$32+DW30*$I$30+DW28*$I$28)/$I$26)</f>
        <v>1</v>
      </c>
      <c r="DX26" s="208">
        <f t="shared" ref="DX26:DX27" si="713">IF((+DX34*$I$34+DX32*$I$32+DX30*$I$30+DX28*$I$28)/$I$26&gt;100%,100%, (+DX34*$I$34+DX32*$I$32+DX30*$I$30+DX28*$I$28)/$I$26)</f>
        <v>1</v>
      </c>
      <c r="DY26" s="208">
        <f t="shared" ref="DY26:DY27" si="714">IF((+DY34*$I$34+DY32*$I$32+DY30*$I$30+DY28*$I$28)/$I$26&gt;100%,100%, (+DY34*$I$34+DY32*$I$32+DY30*$I$30+DY28*$I$28)/$I$26)</f>
        <v>1</v>
      </c>
      <c r="DZ26" s="208">
        <f t="shared" ref="DZ26:DZ27" si="715">IF((+DZ34*$I$34+DZ32*$I$32+DZ30*$I$30+DZ28*$I$28)/$I$26&gt;100%,100%, (+DZ34*$I$34+DZ32*$I$32+DZ30*$I$30+DZ28*$I$28)/$I$26)</f>
        <v>1</v>
      </c>
      <c r="EA26" s="208">
        <f t="shared" ref="EA26:EA27" si="716">IF((+EA34*$I$34+EA32*$I$32+EA30*$I$30+EA28*$I$28)/$I$26&gt;100%,100%, (+EA34*$I$34+EA32*$I$32+EA30*$I$30+EA28*$I$28)/$I$26)</f>
        <v>1</v>
      </c>
      <c r="EB26" s="208">
        <f t="shared" ref="EB26:EB27" si="717">IF((+EB34*$I$34+EB32*$I$32+EB30*$I$30+EB28*$I$28)/$I$26&gt;100%,100%, (+EB34*$I$34+EB32*$I$32+EB30*$I$30+EB28*$I$28)/$I$26)</f>
        <v>1</v>
      </c>
      <c r="EC26" s="208">
        <f t="shared" ref="EC26:EC27" si="718">IF((+EC34*$I$34+EC32*$I$32+EC30*$I$30+EC28*$I$28)/$I$26&gt;100%,100%, (+EC34*$I$34+EC32*$I$32+EC30*$I$30+EC28*$I$28)/$I$26)</f>
        <v>1</v>
      </c>
      <c r="ED26" s="208">
        <f t="shared" ref="ED26:ED27" si="719">IF((+ED34*$I$34+ED32*$I$32+ED30*$I$30+ED28*$I$28)/$I$26&gt;100%,100%, (+ED34*$I$34+ED32*$I$32+ED30*$I$30+ED28*$I$28)/$I$26)</f>
        <v>1</v>
      </c>
      <c r="EE26" s="208">
        <f t="shared" ref="EE26:EE27" si="720">IF((+EE34*$I$34+EE32*$I$32+EE30*$I$30+EE28*$I$28)/$I$26&gt;100%,100%, (+EE34*$I$34+EE32*$I$32+EE30*$I$30+EE28*$I$28)/$I$26)</f>
        <v>1</v>
      </c>
      <c r="EF26" s="208">
        <f t="shared" ref="EF26:EF27" si="721">IF((+EF34*$I$34+EF32*$I$32+EF30*$I$30+EF28*$I$28)/$I$26&gt;100%,100%, (+EF34*$I$34+EF32*$I$32+EF30*$I$30+EF28*$I$28)/$I$26)</f>
        <v>1</v>
      </c>
      <c r="EG26" s="208">
        <f t="shared" ref="EG26:EG27" si="722">IF((+EG34*$I$34+EG32*$I$32+EG30*$I$30+EG28*$I$28)/$I$26&gt;100%,100%, (+EG34*$I$34+EG32*$I$32+EG30*$I$30+EG28*$I$28)/$I$26)</f>
        <v>1</v>
      </c>
      <c r="EH26" s="208">
        <f t="shared" ref="EH26:EH27" si="723">IF((+EH34*$I$34+EH32*$I$32+EH30*$I$30+EH28*$I$28)/$I$26&gt;100%,100%, (+EH34*$I$34+EH32*$I$32+EH30*$I$30+EH28*$I$28)/$I$26)</f>
        <v>1</v>
      </c>
      <c r="EI26" s="208">
        <f t="shared" ref="EI26:EI27" si="724">IF((+EI34*$I$34+EI32*$I$32+EI30*$I$30+EI28*$I$28)/$I$26&gt;100%,100%, (+EI34*$I$34+EI32*$I$32+EI30*$I$30+EI28*$I$28)/$I$26)</f>
        <v>1</v>
      </c>
      <c r="EJ26" s="208">
        <f t="shared" ref="EJ26:EJ27" si="725">IF((+EJ34*$I$34+EJ32*$I$32+EJ30*$I$30+EJ28*$I$28)/$I$26&gt;100%,100%, (+EJ34*$I$34+EJ32*$I$32+EJ30*$I$30+EJ28*$I$28)/$I$26)</f>
        <v>1</v>
      </c>
      <c r="EK26" s="208">
        <f t="shared" ref="EK26:EK27" si="726">IF((+EK34*$I$34+EK32*$I$32+EK30*$I$30+EK28*$I$28)/$I$26&gt;100%,100%, (+EK34*$I$34+EK32*$I$32+EK30*$I$30+EK28*$I$28)/$I$26)</f>
        <v>1</v>
      </c>
      <c r="EL26" s="208">
        <f t="shared" ref="EL26:EL27" si="727">IF((+EL34*$I$34+EL32*$I$32+EL30*$I$30+EL28*$I$28)/$I$26&gt;100%,100%, (+EL34*$I$34+EL32*$I$32+EL30*$I$30+EL28*$I$28)/$I$26)</f>
        <v>1</v>
      </c>
      <c r="EM26" s="208">
        <f t="shared" ref="EM26:EM27" si="728">IF((+EM34*$I$34+EM32*$I$32+EM30*$I$30+EM28*$I$28)/$I$26&gt;100%,100%, (+EM34*$I$34+EM32*$I$32+EM30*$I$30+EM28*$I$28)/$I$26)</f>
        <v>1</v>
      </c>
      <c r="EN26" s="208">
        <f t="shared" ref="EN26:EN27" si="729">IF((+EN34*$I$34+EN32*$I$32+EN30*$I$30+EN28*$I$28)/$I$26&gt;100%,100%, (+EN34*$I$34+EN32*$I$32+EN30*$I$30+EN28*$I$28)/$I$26)</f>
        <v>1</v>
      </c>
      <c r="EO26" s="208">
        <f t="shared" ref="EO26:EO27" si="730">IF((+EO34*$I$34+EO32*$I$32+EO30*$I$30+EO28*$I$28)/$I$26&gt;100%,100%, (+EO34*$I$34+EO32*$I$32+EO30*$I$30+EO28*$I$28)/$I$26)</f>
        <v>1</v>
      </c>
      <c r="EP26" s="208">
        <f t="shared" ref="EP26:EP27" si="731">IF((+EP34*$I$34+EP32*$I$32+EP30*$I$30+EP28*$I$28)/$I$26&gt;100%,100%, (+EP34*$I$34+EP32*$I$32+EP30*$I$30+EP28*$I$28)/$I$26)</f>
        <v>1</v>
      </c>
      <c r="EQ26" s="208">
        <f t="shared" ref="EQ26:EQ27" si="732">IF((+EQ34*$I$34+EQ32*$I$32+EQ30*$I$30+EQ28*$I$28)/$I$26&gt;100%,100%, (+EQ34*$I$34+EQ32*$I$32+EQ30*$I$30+EQ28*$I$28)/$I$26)</f>
        <v>1</v>
      </c>
      <c r="ER26" s="208">
        <f t="shared" ref="ER26:ER27" si="733">IF((+ER34*$I$34+ER32*$I$32+ER30*$I$30+ER28*$I$28)/$I$26&gt;100%,100%, (+ER34*$I$34+ER32*$I$32+ER30*$I$30+ER28*$I$28)/$I$26)</f>
        <v>1</v>
      </c>
      <c r="ES26" s="208">
        <f t="shared" ref="ES26:ES27" si="734">IF((+ES34*$I$34+ES32*$I$32+ES30*$I$30+ES28*$I$28)/$I$26&gt;100%,100%, (+ES34*$I$34+ES32*$I$32+ES30*$I$30+ES28*$I$28)/$I$26)</f>
        <v>1</v>
      </c>
      <c r="ET26" s="208">
        <f t="shared" ref="ET26:ET27" si="735">IF((+ET34*$I$34+ET32*$I$32+ET30*$I$30+ET28*$I$28)/$I$26&gt;100%,100%, (+ET34*$I$34+ET32*$I$32+ET30*$I$30+ET28*$I$28)/$I$26)</f>
        <v>1</v>
      </c>
      <c r="EU26" s="208">
        <f t="shared" ref="EU26:EU27" si="736">IF((+EU34*$I$34+EU32*$I$32+EU30*$I$30+EU28*$I$28)/$I$26&gt;100%,100%, (+EU34*$I$34+EU32*$I$32+EU30*$I$30+EU28*$I$28)/$I$26)</f>
        <v>1</v>
      </c>
      <c r="EV26" s="208">
        <f t="shared" ref="EV26:EV27" si="737">IF((+EV34*$I$34+EV32*$I$32+EV30*$I$30+EV28*$I$28)/$I$26&gt;100%,100%, (+EV34*$I$34+EV32*$I$32+EV30*$I$30+EV28*$I$28)/$I$26)</f>
        <v>1</v>
      </c>
      <c r="EW26" s="208">
        <f t="shared" ref="EW26:EW27" si="738">IF((+EW34*$I$34+EW32*$I$32+EW30*$I$30+EW28*$I$28)/$I$26&gt;100%,100%, (+EW34*$I$34+EW32*$I$32+EW30*$I$30+EW28*$I$28)/$I$26)</f>
        <v>1</v>
      </c>
      <c r="EX26" s="208">
        <f t="shared" ref="EX26:EX27" si="739">IF((+EX34*$I$34+EX32*$I$32+EX30*$I$30+EX28*$I$28)/$I$26&gt;100%,100%, (+EX34*$I$34+EX32*$I$32+EX30*$I$30+EX28*$I$28)/$I$26)</f>
        <v>1</v>
      </c>
      <c r="EY26" s="208">
        <f t="shared" ref="EY26:EY27" si="740">IF((+EY34*$I$34+EY32*$I$32+EY30*$I$30+EY28*$I$28)/$I$26&gt;100%,100%, (+EY34*$I$34+EY32*$I$32+EY30*$I$30+EY28*$I$28)/$I$26)</f>
        <v>1</v>
      </c>
      <c r="EZ26" s="208">
        <f t="shared" ref="EZ26:EZ27" si="741">IF((+EZ34*$I$34+EZ32*$I$32+EZ30*$I$30+EZ28*$I$28)/$I$26&gt;100%,100%, (+EZ34*$I$34+EZ32*$I$32+EZ30*$I$30+EZ28*$I$28)/$I$26)</f>
        <v>1</v>
      </c>
      <c r="FA26" s="208">
        <f t="shared" ref="FA26:FA27" si="742">IF((+FA34*$I$34+FA32*$I$32+FA30*$I$30+FA28*$I$28)/$I$26&gt;100%,100%, (+FA34*$I$34+FA32*$I$32+FA30*$I$30+FA28*$I$28)/$I$26)</f>
        <v>1</v>
      </c>
      <c r="FB26" s="208">
        <f t="shared" ref="FB26:FB27" si="743">IF((+FB34*$I$34+FB32*$I$32+FB30*$I$30+FB28*$I$28)/$I$26&gt;100%,100%, (+FB34*$I$34+FB32*$I$32+FB30*$I$30+FB28*$I$28)/$I$26)</f>
        <v>1</v>
      </c>
    </row>
    <row r="27" spans="1:158" x14ac:dyDescent="0.3">
      <c r="A27" s="252"/>
      <c r="B27" s="274" t="s">
        <v>104</v>
      </c>
      <c r="C27" s="253"/>
      <c r="D27" s="290"/>
      <c r="E27" s="252"/>
      <c r="F27" s="252"/>
      <c r="G27" s="302" t="s">
        <v>93</v>
      </c>
      <c r="H27" s="252"/>
      <c r="I27" s="252"/>
      <c r="J27" s="254"/>
      <c r="K27" s="252"/>
      <c r="L27" s="206" t="str">
        <f>IFERROR(MATCH(SMALL(($O$27:$FB$27),COUNTIF(($O$27:$FB$27),0)+1),($O$27:$FB$27),0)+$O$4- 1,"")</f>
        <v/>
      </c>
      <c r="M27" s="206" t="str">
        <f>IFERROR(MATCH(100%,($O$27:$FB$27),0)+$O$4- 1,"")</f>
        <v/>
      </c>
      <c r="N27" s="233">
        <f>MAX($O$27:$FC$27)</f>
        <v>0</v>
      </c>
      <c r="O27" s="208">
        <f>IF((+O35*$I$34+O33*$I$32+O31*$I$30+O29*$I$28)/$I$26&gt;100%,100%, (+O35*$I$34+O33*$I$32+O31*$I$30+O29*$I$28)/$I$26)</f>
        <v>0</v>
      </c>
      <c r="P27" s="208">
        <f t="shared" ref="P27" si="744">IF((+P35*$I$34+P33*$I$32+P31*$I$30+P29*$I$28)/$I$26&gt;100%,100%, (+P35*$I$34+P33*$I$32+P31*$I$30+P29*$I$28)/$I$26)</f>
        <v>0</v>
      </c>
      <c r="Q27" s="208">
        <f t="shared" si="602"/>
        <v>0</v>
      </c>
      <c r="R27" s="208">
        <f t="shared" si="603"/>
        <v>0</v>
      </c>
      <c r="S27" s="208">
        <f t="shared" si="604"/>
        <v>0</v>
      </c>
      <c r="T27" s="208">
        <f t="shared" si="605"/>
        <v>0</v>
      </c>
      <c r="U27" s="208">
        <f t="shared" si="606"/>
        <v>0</v>
      </c>
      <c r="V27" s="208">
        <f t="shared" si="607"/>
        <v>0</v>
      </c>
      <c r="W27" s="208">
        <f t="shared" si="608"/>
        <v>0</v>
      </c>
      <c r="X27" s="208">
        <f t="shared" si="609"/>
        <v>0</v>
      </c>
      <c r="Y27" s="208">
        <f t="shared" si="610"/>
        <v>0</v>
      </c>
      <c r="Z27" s="208">
        <f t="shared" si="611"/>
        <v>0</v>
      </c>
      <c r="AA27" s="208">
        <f t="shared" si="612"/>
        <v>0</v>
      </c>
      <c r="AB27" s="208">
        <f t="shared" si="613"/>
        <v>0</v>
      </c>
      <c r="AC27" s="208">
        <f t="shared" si="614"/>
        <v>0</v>
      </c>
      <c r="AD27" s="208">
        <f t="shared" si="615"/>
        <v>0</v>
      </c>
      <c r="AE27" s="208">
        <f t="shared" si="616"/>
        <v>0</v>
      </c>
      <c r="AF27" s="208">
        <f t="shared" si="617"/>
        <v>0</v>
      </c>
      <c r="AG27" s="208">
        <f t="shared" si="618"/>
        <v>0</v>
      </c>
      <c r="AH27" s="208">
        <f t="shared" si="619"/>
        <v>0</v>
      </c>
      <c r="AI27" s="208">
        <f t="shared" si="620"/>
        <v>0</v>
      </c>
      <c r="AJ27" s="208">
        <f t="shared" si="621"/>
        <v>0</v>
      </c>
      <c r="AK27" s="208">
        <f t="shared" si="622"/>
        <v>0</v>
      </c>
      <c r="AL27" s="208">
        <f t="shared" si="623"/>
        <v>0</v>
      </c>
      <c r="AM27" s="208">
        <f t="shared" si="624"/>
        <v>0</v>
      </c>
      <c r="AN27" s="208">
        <f t="shared" si="625"/>
        <v>0</v>
      </c>
      <c r="AO27" s="208">
        <f t="shared" si="626"/>
        <v>0</v>
      </c>
      <c r="AP27" s="208">
        <f t="shared" si="627"/>
        <v>0</v>
      </c>
      <c r="AQ27" s="208">
        <f t="shared" si="628"/>
        <v>0</v>
      </c>
      <c r="AR27" s="208">
        <f t="shared" si="629"/>
        <v>0</v>
      </c>
      <c r="AS27" s="208">
        <f t="shared" si="630"/>
        <v>0</v>
      </c>
      <c r="AT27" s="208">
        <f t="shared" si="631"/>
        <v>0</v>
      </c>
      <c r="AU27" s="208">
        <f t="shared" si="632"/>
        <v>0</v>
      </c>
      <c r="AV27" s="208">
        <f t="shared" si="633"/>
        <v>0</v>
      </c>
      <c r="AW27" s="208">
        <f t="shared" si="634"/>
        <v>0</v>
      </c>
      <c r="AX27" s="208">
        <f t="shared" si="635"/>
        <v>0</v>
      </c>
      <c r="AY27" s="208">
        <f t="shared" si="636"/>
        <v>0</v>
      </c>
      <c r="AZ27" s="208">
        <f t="shared" si="637"/>
        <v>0</v>
      </c>
      <c r="BA27" s="208">
        <f t="shared" si="638"/>
        <v>0</v>
      </c>
      <c r="BB27" s="208">
        <f t="shared" si="639"/>
        <v>0</v>
      </c>
      <c r="BC27" s="208">
        <f t="shared" si="640"/>
        <v>0</v>
      </c>
      <c r="BD27" s="208">
        <f t="shared" si="641"/>
        <v>0</v>
      </c>
      <c r="BE27" s="208">
        <f t="shared" si="642"/>
        <v>0</v>
      </c>
      <c r="BF27" s="208">
        <f t="shared" si="643"/>
        <v>0</v>
      </c>
      <c r="BG27" s="208">
        <f t="shared" si="644"/>
        <v>0</v>
      </c>
      <c r="BH27" s="208">
        <f t="shared" si="645"/>
        <v>0</v>
      </c>
      <c r="BI27" s="208">
        <f t="shared" si="646"/>
        <v>0</v>
      </c>
      <c r="BJ27" s="208">
        <f t="shared" si="647"/>
        <v>0</v>
      </c>
      <c r="BK27" s="208">
        <f t="shared" si="648"/>
        <v>0</v>
      </c>
      <c r="BL27" s="208">
        <f t="shared" si="649"/>
        <v>0</v>
      </c>
      <c r="BM27" s="208">
        <f t="shared" si="650"/>
        <v>0</v>
      </c>
      <c r="BN27" s="208">
        <f t="shared" si="651"/>
        <v>0</v>
      </c>
      <c r="BO27" s="208">
        <f t="shared" si="652"/>
        <v>0</v>
      </c>
      <c r="BP27" s="208">
        <f t="shared" si="653"/>
        <v>0</v>
      </c>
      <c r="BQ27" s="208">
        <f t="shared" si="654"/>
        <v>0</v>
      </c>
      <c r="BR27" s="208">
        <f t="shared" si="655"/>
        <v>0</v>
      </c>
      <c r="BS27" s="208">
        <f t="shared" si="656"/>
        <v>0</v>
      </c>
      <c r="BT27" s="208">
        <f t="shared" si="657"/>
        <v>0</v>
      </c>
      <c r="BU27" s="208">
        <f t="shared" si="658"/>
        <v>0</v>
      </c>
      <c r="BV27" s="208">
        <f t="shared" si="659"/>
        <v>0</v>
      </c>
      <c r="BW27" s="208">
        <f t="shared" si="660"/>
        <v>0</v>
      </c>
      <c r="BX27" s="208">
        <f t="shared" si="661"/>
        <v>0</v>
      </c>
      <c r="BY27" s="208">
        <f t="shared" si="662"/>
        <v>0</v>
      </c>
      <c r="BZ27" s="208">
        <f t="shared" si="663"/>
        <v>0</v>
      </c>
      <c r="CA27" s="208">
        <f t="shared" si="664"/>
        <v>0</v>
      </c>
      <c r="CB27" s="208">
        <f t="shared" si="665"/>
        <v>0</v>
      </c>
      <c r="CC27" s="208">
        <f t="shared" si="666"/>
        <v>0</v>
      </c>
      <c r="CD27" s="208">
        <f t="shared" si="667"/>
        <v>0</v>
      </c>
      <c r="CE27" s="208">
        <f t="shared" si="668"/>
        <v>0</v>
      </c>
      <c r="CF27" s="208">
        <f t="shared" si="669"/>
        <v>0</v>
      </c>
      <c r="CG27" s="208">
        <f t="shared" si="670"/>
        <v>0</v>
      </c>
      <c r="CH27" s="208">
        <f t="shared" si="671"/>
        <v>0</v>
      </c>
      <c r="CI27" s="208">
        <f t="shared" si="672"/>
        <v>0</v>
      </c>
      <c r="CJ27" s="208">
        <f t="shared" si="673"/>
        <v>0</v>
      </c>
      <c r="CK27" s="208">
        <f t="shared" si="674"/>
        <v>0</v>
      </c>
      <c r="CL27" s="208">
        <f t="shared" si="675"/>
        <v>0</v>
      </c>
      <c r="CM27" s="208">
        <f t="shared" si="676"/>
        <v>0</v>
      </c>
      <c r="CN27" s="208">
        <f t="shared" si="677"/>
        <v>0</v>
      </c>
      <c r="CO27" s="208">
        <f t="shared" si="678"/>
        <v>0</v>
      </c>
      <c r="CP27" s="208">
        <f t="shared" si="679"/>
        <v>0</v>
      </c>
      <c r="CQ27" s="208">
        <f t="shared" si="680"/>
        <v>0</v>
      </c>
      <c r="CR27" s="208">
        <f t="shared" si="681"/>
        <v>0</v>
      </c>
      <c r="CS27" s="208">
        <f t="shared" si="682"/>
        <v>0</v>
      </c>
      <c r="CT27" s="208">
        <f t="shared" si="683"/>
        <v>0</v>
      </c>
      <c r="CU27" s="208">
        <f t="shared" si="684"/>
        <v>0</v>
      </c>
      <c r="CV27" s="208">
        <f t="shared" si="685"/>
        <v>0</v>
      </c>
      <c r="CW27" s="208">
        <f t="shared" si="686"/>
        <v>0</v>
      </c>
      <c r="CX27" s="208">
        <f t="shared" si="687"/>
        <v>0</v>
      </c>
      <c r="CY27" s="208">
        <f t="shared" si="688"/>
        <v>0</v>
      </c>
      <c r="CZ27" s="208">
        <f t="shared" si="689"/>
        <v>0</v>
      </c>
      <c r="DA27" s="208">
        <f t="shared" si="690"/>
        <v>0</v>
      </c>
      <c r="DB27" s="208">
        <f t="shared" si="691"/>
        <v>0</v>
      </c>
      <c r="DC27" s="208">
        <f t="shared" si="692"/>
        <v>0</v>
      </c>
      <c r="DD27" s="208">
        <f t="shared" si="693"/>
        <v>0</v>
      </c>
      <c r="DE27" s="208">
        <f t="shared" si="694"/>
        <v>0</v>
      </c>
      <c r="DF27" s="208">
        <f t="shared" si="695"/>
        <v>0</v>
      </c>
      <c r="DG27" s="208">
        <f t="shared" si="696"/>
        <v>0</v>
      </c>
      <c r="DH27" s="208">
        <f t="shared" si="697"/>
        <v>0</v>
      </c>
      <c r="DI27" s="208">
        <f t="shared" si="698"/>
        <v>0</v>
      </c>
      <c r="DJ27" s="208">
        <f t="shared" si="699"/>
        <v>0</v>
      </c>
      <c r="DK27" s="208">
        <f t="shared" si="700"/>
        <v>0</v>
      </c>
      <c r="DL27" s="208">
        <f t="shared" si="701"/>
        <v>0</v>
      </c>
      <c r="DM27" s="208">
        <f t="shared" si="702"/>
        <v>0</v>
      </c>
      <c r="DN27" s="208">
        <f t="shared" si="703"/>
        <v>0</v>
      </c>
      <c r="DO27" s="208">
        <f t="shared" si="704"/>
        <v>0</v>
      </c>
      <c r="DP27" s="208">
        <f t="shared" si="705"/>
        <v>0</v>
      </c>
      <c r="DQ27" s="208">
        <f t="shared" si="706"/>
        <v>0</v>
      </c>
      <c r="DR27" s="208">
        <f t="shared" si="707"/>
        <v>0</v>
      </c>
      <c r="DS27" s="208">
        <f t="shared" si="708"/>
        <v>0</v>
      </c>
      <c r="DT27" s="208">
        <f t="shared" si="709"/>
        <v>0</v>
      </c>
      <c r="DU27" s="208">
        <f t="shared" si="710"/>
        <v>0</v>
      </c>
      <c r="DV27" s="208">
        <f t="shared" si="711"/>
        <v>0</v>
      </c>
      <c r="DW27" s="208">
        <f t="shared" si="712"/>
        <v>0</v>
      </c>
      <c r="DX27" s="208">
        <f t="shared" si="713"/>
        <v>0</v>
      </c>
      <c r="DY27" s="208">
        <f t="shared" si="714"/>
        <v>0</v>
      </c>
      <c r="DZ27" s="208">
        <f t="shared" si="715"/>
        <v>0</v>
      </c>
      <c r="EA27" s="208">
        <f t="shared" si="716"/>
        <v>0</v>
      </c>
      <c r="EB27" s="208">
        <f t="shared" si="717"/>
        <v>0</v>
      </c>
      <c r="EC27" s="208">
        <f t="shared" si="718"/>
        <v>0</v>
      </c>
      <c r="ED27" s="208">
        <f t="shared" si="719"/>
        <v>0</v>
      </c>
      <c r="EE27" s="208">
        <f t="shared" si="720"/>
        <v>0</v>
      </c>
      <c r="EF27" s="208">
        <f t="shared" si="721"/>
        <v>0</v>
      </c>
      <c r="EG27" s="208">
        <f t="shared" si="722"/>
        <v>0</v>
      </c>
      <c r="EH27" s="208">
        <f t="shared" si="723"/>
        <v>0</v>
      </c>
      <c r="EI27" s="208">
        <f t="shared" si="724"/>
        <v>0</v>
      </c>
      <c r="EJ27" s="208">
        <f t="shared" si="725"/>
        <v>0</v>
      </c>
      <c r="EK27" s="208">
        <f t="shared" si="726"/>
        <v>0</v>
      </c>
      <c r="EL27" s="208">
        <f t="shared" si="727"/>
        <v>0</v>
      </c>
      <c r="EM27" s="208">
        <f t="shared" si="728"/>
        <v>0</v>
      </c>
      <c r="EN27" s="208">
        <f t="shared" si="729"/>
        <v>0</v>
      </c>
      <c r="EO27" s="208">
        <f t="shared" si="730"/>
        <v>0</v>
      </c>
      <c r="EP27" s="208">
        <f t="shared" si="731"/>
        <v>0</v>
      </c>
      <c r="EQ27" s="208">
        <f t="shared" si="732"/>
        <v>0</v>
      </c>
      <c r="ER27" s="208">
        <f t="shared" si="733"/>
        <v>0</v>
      </c>
      <c r="ES27" s="208">
        <f t="shared" si="734"/>
        <v>0</v>
      </c>
      <c r="ET27" s="208">
        <f t="shared" si="735"/>
        <v>0</v>
      </c>
      <c r="EU27" s="208">
        <f t="shared" si="736"/>
        <v>0</v>
      </c>
      <c r="EV27" s="208">
        <f t="shared" si="737"/>
        <v>0</v>
      </c>
      <c r="EW27" s="208">
        <f t="shared" si="738"/>
        <v>0</v>
      </c>
      <c r="EX27" s="208">
        <f t="shared" si="739"/>
        <v>0</v>
      </c>
      <c r="EY27" s="208">
        <f t="shared" si="740"/>
        <v>0</v>
      </c>
      <c r="EZ27" s="208">
        <f t="shared" si="741"/>
        <v>0</v>
      </c>
      <c r="FA27" s="208">
        <f t="shared" si="742"/>
        <v>0</v>
      </c>
      <c r="FB27" s="208">
        <f t="shared" si="743"/>
        <v>0</v>
      </c>
    </row>
    <row r="28" spans="1:158" x14ac:dyDescent="0.3">
      <c r="A28" s="78">
        <v>3</v>
      </c>
      <c r="B28" s="275">
        <v>11</v>
      </c>
      <c r="C28" s="117" t="s">
        <v>50</v>
      </c>
      <c r="D28" s="291">
        <v>2</v>
      </c>
      <c r="E28" s="113">
        <v>40543</v>
      </c>
      <c r="F28" s="113">
        <v>40546</v>
      </c>
      <c r="G28" s="303" t="s">
        <v>92</v>
      </c>
      <c r="H28" s="73">
        <v>2</v>
      </c>
      <c r="I28" s="74">
        <v>2.2831050228310504E-2</v>
      </c>
      <c r="J28" s="108">
        <v>100</v>
      </c>
      <c r="K28" s="77"/>
      <c r="L28" s="142"/>
      <c r="M28" s="142"/>
      <c r="N28" s="120"/>
      <c r="O28" s="283">
        <f>IF(IF(O$4&lt;$E28,0,IF(O$4&gt;=$F28,1,IF(VLOOKUP(O$4,CALENDARIO!$B:$C,2,0)=FALSE, 0%,(1/$D28))))&gt;1,100%,IF(O$4&lt;$E28,0,IF(O$4&gt;=$F28,1,IF(VLOOKUP(O$4,CALENDARIO!$B:$C,2,0)=FALSE,0%,(1/$D28)))))</f>
        <v>0</v>
      </c>
      <c r="P28" s="283">
        <f>IF(IF(P$4&lt;$E28,0,IF(P$4&gt;=$F28,1,IF(VLOOKUP(P$4,CALENDARIO!$B:$C,2,0)=FALSE, O28,(1/IF($D28=0,1,$D28))+O28)))&gt;1,100%,IF(P$4&lt;$E28,0,IF(P$4&gt;=$F28,1,IF(VLOOKUP(P$4,CALENDARIO!$B:$C,2,0)=FALSE, O28,(1/IF($D28=0,1,$D28))+O28))))</f>
        <v>0</v>
      </c>
      <c r="Q28" s="283">
        <f>IF(IF(Q$4&lt;$E28,0,IF(Q$4&gt;=$F28,1,IF(VLOOKUP(Q$4,CALENDARIO!$B:$C,2,0)=FALSE, P28,(1/IF($D28=0,1,$D28))+P28)))&gt;1,100%,IF(Q$4&lt;$E28,0,IF(Q$4&gt;=$F28,1,IF(VLOOKUP(Q$4,CALENDARIO!$B:$C,2,0)=FALSE, P28,(1/IF($D28=0,1,$D28))+P28))))</f>
        <v>0</v>
      </c>
      <c r="R28" s="283">
        <f>IF(IF(R$4&lt;$E28,0,IF(R$4&gt;=$F28,1,IF(VLOOKUP(R$4,CALENDARIO!$B:$C,2,0)=FALSE, Q28,(1/IF($D28=0,1,$D28))+Q28)))&gt;1,100%,IF(R$4&lt;$E28,0,IF(R$4&gt;=$F28,1,IF(VLOOKUP(R$4,CALENDARIO!$B:$C,2,0)=FALSE, Q28,(1/IF($D28=0,1,$D28))+Q28))))</f>
        <v>0</v>
      </c>
      <c r="S28" s="283">
        <f>IF(IF(S$4&lt;$E28,0,IF(S$4&gt;=$F28,1,IF(VLOOKUP(S$4,CALENDARIO!$B:$C,2,0)=FALSE, R28,(1/IF($D28=0,1,$D28))+R28)))&gt;1,100%,IF(S$4&lt;$E28,0,IF(S$4&gt;=$F28,1,IF(VLOOKUP(S$4,CALENDARIO!$B:$C,2,0)=FALSE, R28,(1/IF($D28=0,1,$D28))+R28))))</f>
        <v>0</v>
      </c>
      <c r="T28" s="283">
        <f>IF(IF(T$4&lt;$E28,0,IF(T$4&gt;=$F28,1,IF(VLOOKUP(T$4,CALENDARIO!$B:$C,2,0)=FALSE, S28,(1/IF($D28=0,1,$D28))+S28)))&gt;1,100%,IF(T$4&lt;$E28,0,IF(T$4&gt;=$F28,1,IF(VLOOKUP(T$4,CALENDARIO!$B:$C,2,0)=FALSE, S28,(1/IF($D28=0,1,$D28))+S28))))</f>
        <v>0</v>
      </c>
      <c r="U28" s="283">
        <f>IF(IF(U$4&lt;$E28,0,IF(U$4&gt;=$F28,1,IF(VLOOKUP(U$4,CALENDARIO!$B:$C,2,0)=FALSE, T28,(1/IF($D28=0,1,$D28))+T28)))&gt;1,100%,IF(U$4&lt;$E28,0,IF(U$4&gt;=$F28,1,IF(VLOOKUP(U$4,CALENDARIO!$B:$C,2,0)=FALSE, T28,(1/IF($D28=0,1,$D28))+T28))))</f>
        <v>0</v>
      </c>
      <c r="V28" s="283">
        <f>IF(IF(V$4&lt;$E28,0,IF(V$4&gt;=$F28,1,IF(VLOOKUP(V$4,CALENDARIO!$B:$C,2,0)=FALSE, U28,(1/IF($D28=0,1,$D28))+U28)))&gt;1,100%,IF(V$4&lt;$E28,0,IF(V$4&gt;=$F28,1,IF(VLOOKUP(V$4,CALENDARIO!$B:$C,2,0)=FALSE, U28,(1/IF($D28=0,1,$D28))+U28))))</f>
        <v>0</v>
      </c>
      <c r="W28" s="283">
        <f>IF(IF(W$4&lt;$E28,0,IF(W$4&gt;=$F28,1,IF(VLOOKUP(W$4,CALENDARIO!$B:$C,2,0)=FALSE, V28,(1/IF($D28=0,1,$D28))+V28)))&gt;1,100%,IF(W$4&lt;$E28,0,IF(W$4&gt;=$F28,1,IF(VLOOKUP(W$4,CALENDARIO!$B:$C,2,0)=FALSE, V28,(1/IF($D28=0,1,$D28))+V28))))</f>
        <v>0</v>
      </c>
      <c r="X28" s="283">
        <f>IF(IF(X$4&lt;$E28,0,IF(X$4&gt;=$F28,1,IF(VLOOKUP(X$4,CALENDARIO!$B:$C,2,0)=FALSE, W28,(1/IF($D28=0,1,$D28))+W28)))&gt;1,100%,IF(X$4&lt;$E28,0,IF(X$4&gt;=$F28,1,IF(VLOOKUP(X$4,CALENDARIO!$B:$C,2,0)=FALSE, W28,(1/IF($D28=0,1,$D28))+W28))))</f>
        <v>0</v>
      </c>
      <c r="Y28" s="283">
        <f>IF(IF(Y$4&lt;$E28,0,IF(Y$4&gt;=$F28,1,IF(VLOOKUP(Y$4,CALENDARIO!$B:$C,2,0)=FALSE, X28,(1/IF($D28=0,1,$D28))+X28)))&gt;1,100%,IF(Y$4&lt;$E28,0,IF(Y$4&gt;=$F28,1,IF(VLOOKUP(Y$4,CALENDARIO!$B:$C,2,0)=FALSE, X28,(1/IF($D28=0,1,$D28))+X28))))</f>
        <v>0</v>
      </c>
      <c r="Z28" s="283">
        <f>IF(IF(Z$4&lt;$E28,0,IF(Z$4&gt;=$F28,1,IF(VLOOKUP(Z$4,CALENDARIO!$B:$C,2,0)=FALSE, Y28,(1/IF($D28=0,1,$D28))+Y28)))&gt;1,100%,IF(Z$4&lt;$E28,0,IF(Z$4&gt;=$F28,1,IF(VLOOKUP(Z$4,CALENDARIO!$B:$C,2,0)=FALSE, Y28,(1/IF($D28=0,1,$D28))+Y28))))</f>
        <v>0</v>
      </c>
      <c r="AA28" s="283">
        <f>IF(IF(AA$4&lt;$E28,0,IF(AA$4&gt;=$F28,1,IF(VLOOKUP(AA$4,CALENDARIO!$B:$C,2,0)=FALSE, Z28,(1/IF($D28=0,1,$D28))+Z28)))&gt;1,100%,IF(AA$4&lt;$E28,0,IF(AA$4&gt;=$F28,1,IF(VLOOKUP(AA$4,CALENDARIO!$B:$C,2,0)=FALSE, Z28,(1/IF($D28=0,1,$D28))+Z28))))</f>
        <v>0</v>
      </c>
      <c r="AB28" s="283">
        <f>IF(IF(AB$4&lt;$E28,0,IF(AB$4&gt;=$F28,1,IF(VLOOKUP(AB$4,CALENDARIO!$B:$C,2,0)=FALSE, AA28,(1/IF($D28=0,1,$D28))+AA28)))&gt;1,100%,IF(AB$4&lt;$E28,0,IF(AB$4&gt;=$F28,1,IF(VLOOKUP(AB$4,CALENDARIO!$B:$C,2,0)=FALSE, AA28,(1/IF($D28=0,1,$D28))+AA28))))</f>
        <v>0</v>
      </c>
      <c r="AC28" s="283">
        <f>IF(IF(AC$4&lt;$E28,0,IF(AC$4&gt;=$F28,1,IF(VLOOKUP(AC$4,CALENDARIO!$B:$C,2,0)=FALSE, AB28,(1/IF($D28=0,1,$D28))+AB28)))&gt;1,100%,IF(AC$4&lt;$E28,0,IF(AC$4&gt;=$F28,1,IF(VLOOKUP(AC$4,CALENDARIO!$B:$C,2,0)=FALSE, AB28,(1/IF($D28=0,1,$D28))+AB28))))</f>
        <v>0</v>
      </c>
      <c r="AD28" s="283">
        <f>IF(IF(AD$4&lt;$E28,0,IF(AD$4&gt;=$F28,1,IF(VLOOKUP(AD$4,CALENDARIO!$B:$C,2,0)=FALSE, AC28,(1/IF($D28=0,1,$D28))+AC28)))&gt;1,100%,IF(AD$4&lt;$E28,0,IF(AD$4&gt;=$F28,1,IF(VLOOKUP(AD$4,CALENDARIO!$B:$C,2,0)=FALSE, AC28,(1/IF($D28=0,1,$D28))+AC28))))</f>
        <v>0</v>
      </c>
      <c r="AE28" s="283">
        <f>IF(IF(AE$4&lt;$E28,0,IF(AE$4&gt;=$F28,1,IF(VLOOKUP(AE$4,CALENDARIO!$B:$C,2,0)=FALSE, AD28,(1/IF($D28=0,1,$D28))+AD28)))&gt;1,100%,IF(AE$4&lt;$E28,0,IF(AE$4&gt;=$F28,1,IF(VLOOKUP(AE$4,CALENDARIO!$B:$C,2,0)=FALSE, AD28,(1/IF($D28=0,1,$D28))+AD28))))</f>
        <v>0</v>
      </c>
      <c r="AF28" s="283">
        <f>IF(IF(AF$4&lt;$E28,0,IF(AF$4&gt;=$F28,1,IF(VLOOKUP(AF$4,CALENDARIO!$B:$C,2,0)=FALSE, AE28,(1/IF($D28=0,1,$D28))+AE28)))&gt;1,100%,IF(AF$4&lt;$E28,0,IF(AF$4&gt;=$F28,1,IF(VLOOKUP(AF$4,CALENDARIO!$B:$C,2,0)=FALSE, AE28,(1/IF($D28=0,1,$D28))+AE28))))</f>
        <v>0</v>
      </c>
      <c r="AG28" s="283">
        <f>IF(IF(AG$4&lt;$E28,0,IF(AG$4&gt;=$F28,1,IF(VLOOKUP(AG$4,CALENDARIO!$B:$C,2,0)=FALSE, AF28,(1/IF($D28=0,1,$D28))+AF28)))&gt;1,100%,IF(AG$4&lt;$E28,0,IF(AG$4&gt;=$F28,1,IF(VLOOKUP(AG$4,CALENDARIO!$B:$C,2,0)=FALSE, AF28,(1/IF($D28=0,1,$D28))+AF28))))</f>
        <v>0</v>
      </c>
      <c r="AH28" s="283">
        <f>IF(IF(AH$4&lt;$E28,0,IF(AH$4&gt;=$F28,1,IF(VLOOKUP(AH$4,CALENDARIO!$B:$C,2,0)=FALSE, AG28,(1/IF($D28=0,1,$D28))+AG28)))&gt;1,100%,IF(AH$4&lt;$E28,0,IF(AH$4&gt;=$F28,1,IF(VLOOKUP(AH$4,CALENDARIO!$B:$C,2,0)=FALSE, AG28,(1/IF($D28=0,1,$D28))+AG28))))</f>
        <v>0</v>
      </c>
      <c r="AI28" s="283">
        <f>IF(IF(AI$4&lt;$E28,0,IF(AI$4&gt;=$F28,1,IF(VLOOKUP(AI$4,CALENDARIO!$B:$C,2,0)=FALSE, AH28,(1/IF($D28=0,1,$D28))+AH28)))&gt;1,100%,IF(AI$4&lt;$E28,0,IF(AI$4&gt;=$F28,1,IF(VLOOKUP(AI$4,CALENDARIO!$B:$C,2,0)=FALSE, AH28,(1/IF($D28=0,1,$D28))+AH28))))</f>
        <v>0</v>
      </c>
      <c r="AJ28" s="283">
        <f>IF(IF(AJ$4&lt;$E28,0,IF(AJ$4&gt;=$F28,1,IF(VLOOKUP(AJ$4,CALENDARIO!$B:$C,2,0)=FALSE, AI28,(1/IF($D28=0,1,$D28))+AI28)))&gt;1,100%,IF(AJ$4&lt;$E28,0,IF(AJ$4&gt;=$F28,1,IF(VLOOKUP(AJ$4,CALENDARIO!$B:$C,2,0)=FALSE, AI28,(1/IF($D28=0,1,$D28))+AI28))))</f>
        <v>0</v>
      </c>
      <c r="AK28" s="283">
        <f>IF(IF(AK$4&lt;$E28,0,IF(AK$4&gt;=$F28,1,IF(VLOOKUP(AK$4,CALENDARIO!$B:$C,2,0)=FALSE, AJ28,(1/IF($D28=0,1,$D28))+AJ28)))&gt;1,100%,IF(AK$4&lt;$E28,0,IF(AK$4&gt;=$F28,1,IF(VLOOKUP(AK$4,CALENDARIO!$B:$C,2,0)=FALSE, AJ28,(1/IF($D28=0,1,$D28))+AJ28))))</f>
        <v>0</v>
      </c>
      <c r="AL28" s="283">
        <f>IF(IF(AL$4&lt;$E28,0,IF(AL$4&gt;=$F28,1,IF(VLOOKUP(AL$4,CALENDARIO!$B:$C,2,0)=FALSE, AK28,(1/IF($D28=0,1,$D28))+AK28)))&gt;1,100%,IF(AL$4&lt;$E28,0,IF(AL$4&gt;=$F28,1,IF(VLOOKUP(AL$4,CALENDARIO!$B:$C,2,0)=FALSE, AK28,(1/IF($D28=0,1,$D28))+AK28))))</f>
        <v>0</v>
      </c>
      <c r="AM28" s="283">
        <f>IF(IF(AM$4&lt;$E28,0,IF(AM$4&gt;=$F28,1,IF(VLOOKUP(AM$4,CALENDARIO!$B:$C,2,0)=FALSE, AL28,(1/IF($D28=0,1,$D28))+AL28)))&gt;1,100%,IF(AM$4&lt;$E28,0,IF(AM$4&gt;=$F28,1,IF(VLOOKUP(AM$4,CALENDARIO!$B:$C,2,0)=FALSE, AL28,(1/IF($D28=0,1,$D28))+AL28))))</f>
        <v>0</v>
      </c>
      <c r="AN28" s="283">
        <f>IF(IF(AN$4&lt;$E28,0,IF(AN$4&gt;=$F28,1,IF(VLOOKUP(AN$4,CALENDARIO!$B:$C,2,0)=FALSE, AM28,(1/IF($D28=0,1,$D28))+AM28)))&gt;1,100%,IF(AN$4&lt;$E28,0,IF(AN$4&gt;=$F28,1,IF(VLOOKUP(AN$4,CALENDARIO!$B:$C,2,0)=FALSE, AM28,(1/IF($D28=0,1,$D28))+AM28))))</f>
        <v>0</v>
      </c>
      <c r="AO28" s="283">
        <f>IF(IF(AO$4&lt;$E28,0,IF(AO$4&gt;=$F28,1,IF(VLOOKUP(AO$4,CALENDARIO!$B:$C,2,0)=FALSE, AN28,(1/IF($D28=0,1,$D28))+AN28)))&gt;1,100%,IF(AO$4&lt;$E28,0,IF(AO$4&gt;=$F28,1,IF(VLOOKUP(AO$4,CALENDARIO!$B:$C,2,0)=FALSE, AN28,(1/IF($D28=0,1,$D28))+AN28))))</f>
        <v>0</v>
      </c>
      <c r="AP28" s="283">
        <f>IF(IF(AP$4&lt;$E28,0,IF(AP$4&gt;=$F28,1,IF(VLOOKUP(AP$4,CALENDARIO!$B:$C,2,0)=FALSE, AO28,(1/IF($D28=0,1,$D28))+AO28)))&gt;1,100%,IF(AP$4&lt;$E28,0,IF(AP$4&gt;=$F28,1,IF(VLOOKUP(AP$4,CALENDARIO!$B:$C,2,0)=FALSE, AO28,(1/IF($D28=0,1,$D28))+AO28))))</f>
        <v>0</v>
      </c>
      <c r="AQ28" s="283">
        <f>IF(IF(AQ$4&lt;$E28,0,IF(AQ$4&gt;=$F28,1,IF(VLOOKUP(AQ$4,CALENDARIO!$B:$C,2,0)=FALSE, AP28,(1/IF($D28=0,1,$D28))+AP28)))&gt;1,100%,IF(AQ$4&lt;$E28,0,IF(AQ$4&gt;=$F28,1,IF(VLOOKUP(AQ$4,CALENDARIO!$B:$C,2,0)=FALSE, AP28,(1/IF($D28=0,1,$D28))+AP28))))</f>
        <v>0</v>
      </c>
      <c r="AR28" s="283">
        <f>IF(IF(AR$4&lt;$E28,0,IF(AR$4&gt;=$F28,1,IF(VLOOKUP(AR$4,CALENDARIO!$B:$C,2,0)=FALSE, AQ28,(1/IF($D28=0,1,$D28))+AQ28)))&gt;1,100%,IF(AR$4&lt;$E28,0,IF(AR$4&gt;=$F28,1,IF(VLOOKUP(AR$4,CALENDARIO!$B:$C,2,0)=FALSE, AQ28,(1/IF($D28=0,1,$D28))+AQ28))))</f>
        <v>0</v>
      </c>
      <c r="AS28" s="283">
        <f>IF(IF(AS$4&lt;$E28,0,IF(AS$4&gt;=$F28,1,IF(VLOOKUP(AS$4,CALENDARIO!$B:$C,2,0)=FALSE, AR28,(1/IF($D28=0,1,$D28))+AR28)))&gt;1,100%,IF(AS$4&lt;$E28,0,IF(AS$4&gt;=$F28,1,IF(VLOOKUP(AS$4,CALENDARIO!$B:$C,2,0)=FALSE, AR28,(1/IF($D28=0,1,$D28))+AR28))))</f>
        <v>0</v>
      </c>
      <c r="AT28" s="283">
        <f>IF(IF(AT$4&lt;$E28,0,IF(AT$4&gt;=$F28,1,IF(VLOOKUP(AT$4,CALENDARIO!$B:$C,2,0)=FALSE, AS28,(1/IF($D28=0,1,$D28))+AS28)))&gt;1,100%,IF(AT$4&lt;$E28,0,IF(AT$4&gt;=$F28,1,IF(VLOOKUP(AT$4,CALENDARIO!$B:$C,2,0)=FALSE, AS28,(1/IF($D28=0,1,$D28))+AS28))))</f>
        <v>0</v>
      </c>
      <c r="AU28" s="283">
        <f>IF(IF(AU$4&lt;$E28,0,IF(AU$4&gt;=$F28,1,IF(VLOOKUP(AU$4,CALENDARIO!$B:$C,2,0)=FALSE, AT28,(1/IF($D28=0,1,$D28))+AT28)))&gt;1,100%,IF(AU$4&lt;$E28,0,IF(AU$4&gt;=$F28,1,IF(VLOOKUP(AU$4,CALENDARIO!$B:$C,2,0)=FALSE, AT28,(1/IF($D28=0,1,$D28))+AT28))))</f>
        <v>0</v>
      </c>
      <c r="AV28" s="283">
        <f>IF(IF(AV$4&lt;$E28,0,IF(AV$4&gt;=$F28,1,IF(VLOOKUP(AV$4,CALENDARIO!$B:$C,2,0)=FALSE, AU28,(1/IF($D28=0,1,$D28))+AU28)))&gt;1,100%,IF(AV$4&lt;$E28,0,IF(AV$4&gt;=$F28,1,IF(VLOOKUP(AV$4,CALENDARIO!$B:$C,2,0)=FALSE, AU28,(1/IF($D28=0,1,$D28))+AU28))))</f>
        <v>0.5</v>
      </c>
      <c r="AW28" s="283">
        <f>IF(IF(AW$4&lt;$E28,0,IF(AW$4&gt;=$F28,1,IF(VLOOKUP(AW$4,CALENDARIO!$B:$C,2,0)=FALSE, AV28,(1/IF($D28=0,1,$D28))+AV28)))&gt;1,100%,IF(AW$4&lt;$E28,0,IF(AW$4&gt;=$F28,1,IF(VLOOKUP(AW$4,CALENDARIO!$B:$C,2,0)=FALSE, AV28,(1/IF($D28=0,1,$D28))+AV28))))</f>
        <v>0.5</v>
      </c>
      <c r="AX28" s="283">
        <f>IF(IF(AX$4&lt;$E28,0,IF(AX$4&gt;=$F28,1,IF(VLOOKUP(AX$4,CALENDARIO!$B:$C,2,0)=FALSE, AW28,(1/IF($D28=0,1,$D28))+AW28)))&gt;1,100%,IF(AX$4&lt;$E28,0,IF(AX$4&gt;=$F28,1,IF(VLOOKUP(AX$4,CALENDARIO!$B:$C,2,0)=FALSE, AW28,(1/IF($D28=0,1,$D28))+AW28))))</f>
        <v>0.5</v>
      </c>
      <c r="AY28" s="283">
        <f>IF(IF(AY$4&lt;$E28,0,IF(AY$4&gt;=$F28,1,IF(VLOOKUP(AY$4,CALENDARIO!$B:$C,2,0)=FALSE, AX28,(1/IF($D28=0,1,$D28))+AX28)))&gt;1,100%,IF(AY$4&lt;$E28,0,IF(AY$4&gt;=$F28,1,IF(VLOOKUP(AY$4,CALENDARIO!$B:$C,2,0)=FALSE, AX28,(1/IF($D28=0,1,$D28))+AX28))))</f>
        <v>1</v>
      </c>
      <c r="AZ28" s="283">
        <f>IF(IF(AZ$4&lt;$E28,0,IF(AZ$4&gt;=$F28,1,IF(VLOOKUP(AZ$4,CALENDARIO!$B:$C,2,0)=FALSE, AY28,(1/IF($D28=0,1,$D28))+AY28)))&gt;1,100%,IF(AZ$4&lt;$E28,0,IF(AZ$4&gt;=$F28,1,IF(VLOOKUP(AZ$4,CALENDARIO!$B:$C,2,0)=FALSE, AY28,(1/IF($D28=0,1,$D28))+AY28))))</f>
        <v>1</v>
      </c>
      <c r="BA28" s="283">
        <f>IF(IF(BA$4&lt;$E28,0,IF(BA$4&gt;=$F28,1,IF(VLOOKUP(BA$4,CALENDARIO!$B:$C,2,0)=FALSE, AZ28,(1/IF($D28=0,1,$D28))+AZ28)))&gt;1,100%,IF(BA$4&lt;$E28,0,IF(BA$4&gt;=$F28,1,IF(VLOOKUP(BA$4,CALENDARIO!$B:$C,2,0)=FALSE, AZ28,(1/IF($D28=0,1,$D28))+AZ28))))</f>
        <v>1</v>
      </c>
      <c r="BB28" s="283">
        <f>IF(IF(BB$4&lt;$E28,0,IF(BB$4&gt;=$F28,1,IF(VLOOKUP(BB$4,CALENDARIO!$B:$C,2,0)=FALSE, BA28,(1/IF($D28=0,1,$D28))+BA28)))&gt;1,100%,IF(BB$4&lt;$E28,0,IF(BB$4&gt;=$F28,1,IF(VLOOKUP(BB$4,CALENDARIO!$B:$C,2,0)=FALSE, BA28,(1/IF($D28=0,1,$D28))+BA28))))</f>
        <v>1</v>
      </c>
      <c r="BC28" s="283">
        <f>IF(IF(BC$4&lt;$E28,0,IF(BC$4&gt;=$F28,1,IF(VLOOKUP(BC$4,CALENDARIO!$B:$C,2,0)=FALSE, BB28,(1/IF($D28=0,1,$D28))+BB28)))&gt;1,100%,IF(BC$4&lt;$E28,0,IF(BC$4&gt;=$F28,1,IF(VLOOKUP(BC$4,CALENDARIO!$B:$C,2,0)=FALSE, BB28,(1/IF($D28=0,1,$D28))+BB28))))</f>
        <v>1</v>
      </c>
      <c r="BD28" s="283">
        <f>IF(IF(BD$4&lt;$E28,0,IF(BD$4&gt;=$F28,1,IF(VLOOKUP(BD$4,CALENDARIO!$B:$C,2,0)=FALSE, BC28,(1/IF($D28=0,1,$D28))+BC28)))&gt;1,100%,IF(BD$4&lt;$E28,0,IF(BD$4&gt;=$F28,1,IF(VLOOKUP(BD$4,CALENDARIO!$B:$C,2,0)=FALSE, BC28,(1/IF($D28=0,1,$D28))+BC28))))</f>
        <v>1</v>
      </c>
      <c r="BE28" s="283">
        <f>IF(IF(BE$4&lt;$E28,0,IF(BE$4&gt;=$F28,1,IF(VLOOKUP(BE$4,CALENDARIO!$B:$C,2,0)=FALSE, BD28,(1/IF($D28=0,1,$D28))+BD28)))&gt;1,100%,IF(BE$4&lt;$E28,0,IF(BE$4&gt;=$F28,1,IF(VLOOKUP(BE$4,CALENDARIO!$B:$C,2,0)=FALSE, BD28,(1/IF($D28=0,1,$D28))+BD28))))</f>
        <v>1</v>
      </c>
      <c r="BF28" s="283">
        <f>IF(IF(BF$4&lt;$E28,0,IF(BF$4&gt;=$F28,1,IF(VLOOKUP(BF$4,CALENDARIO!$B:$C,2,0)=FALSE, BE28,(1/IF($D28=0,1,$D28))+BE28)))&gt;1,100%,IF(BF$4&lt;$E28,0,IF(BF$4&gt;=$F28,1,IF(VLOOKUP(BF$4,CALENDARIO!$B:$C,2,0)=FALSE, BE28,(1/IF($D28=0,1,$D28))+BE28))))</f>
        <v>1</v>
      </c>
      <c r="BG28" s="283">
        <f>IF(IF(BG$4&lt;$E28,0,IF(BG$4&gt;=$F28,1,IF(VLOOKUP(BG$4,CALENDARIO!$B:$C,2,0)=FALSE, BF28,(1/IF($D28=0,1,$D28))+BF28)))&gt;1,100%,IF(BG$4&lt;$E28,0,IF(BG$4&gt;=$F28,1,IF(VLOOKUP(BG$4,CALENDARIO!$B:$C,2,0)=FALSE, BF28,(1/IF($D28=0,1,$D28))+BF28))))</f>
        <v>1</v>
      </c>
      <c r="BH28" s="283">
        <f>IF(IF(BH$4&lt;$E28,0,IF(BH$4&gt;=$F28,1,IF(VLOOKUP(BH$4,CALENDARIO!$B:$C,2,0)=FALSE, BG28,(1/IF($D28=0,1,$D28))+BG28)))&gt;1,100%,IF(BH$4&lt;$E28,0,IF(BH$4&gt;=$F28,1,IF(VLOOKUP(BH$4,CALENDARIO!$B:$C,2,0)=FALSE, BG28,(1/IF($D28=0,1,$D28))+BG28))))</f>
        <v>1</v>
      </c>
      <c r="BI28" s="283">
        <f>IF(IF(BI$4&lt;$E28,0,IF(BI$4&gt;=$F28,1,IF(VLOOKUP(BI$4,CALENDARIO!$B:$C,2,0)=FALSE, BH28,(1/IF($D28=0,1,$D28))+BH28)))&gt;1,100%,IF(BI$4&lt;$E28,0,IF(BI$4&gt;=$F28,1,IF(VLOOKUP(BI$4,CALENDARIO!$B:$C,2,0)=FALSE, BH28,(1/IF($D28=0,1,$D28))+BH28))))</f>
        <v>1</v>
      </c>
      <c r="BJ28" s="283">
        <f>IF(IF(BJ$4&lt;$E28,0,IF(BJ$4&gt;=$F28,1,IF(VLOOKUP(BJ$4,CALENDARIO!$B:$C,2,0)=FALSE, BI28,(1/IF($D28=0,1,$D28))+BI28)))&gt;1,100%,IF(BJ$4&lt;$E28,0,IF(BJ$4&gt;=$F28,1,IF(VLOOKUP(BJ$4,CALENDARIO!$B:$C,2,0)=FALSE, BI28,(1/IF($D28=0,1,$D28))+BI28))))</f>
        <v>1</v>
      </c>
      <c r="BK28" s="283">
        <f>IF(IF(BK$4&lt;$E28,0,IF(BK$4&gt;=$F28,1,IF(VLOOKUP(BK$4,CALENDARIO!$B:$C,2,0)=FALSE, BJ28,(1/IF($D28=0,1,$D28))+BJ28)))&gt;1,100%,IF(BK$4&lt;$E28,0,IF(BK$4&gt;=$F28,1,IF(VLOOKUP(BK$4,CALENDARIO!$B:$C,2,0)=FALSE, BJ28,(1/IF($D28=0,1,$D28))+BJ28))))</f>
        <v>1</v>
      </c>
      <c r="BL28" s="283">
        <f>IF(IF(BL$4&lt;$E28,0,IF(BL$4&gt;=$F28,1,IF(VLOOKUP(BL$4,CALENDARIO!$B:$C,2,0)=FALSE, BK28,(1/IF($D28=0,1,$D28))+BK28)))&gt;1,100%,IF(BL$4&lt;$E28,0,IF(BL$4&gt;=$F28,1,IF(VLOOKUP(BL$4,CALENDARIO!$B:$C,2,0)=FALSE, BK28,(1/IF($D28=0,1,$D28))+BK28))))</f>
        <v>1</v>
      </c>
      <c r="BM28" s="283">
        <f>IF(IF(BM$4&lt;$E28,0,IF(BM$4&gt;=$F28,1,IF(VLOOKUP(BM$4,CALENDARIO!$B:$C,2,0)=FALSE, BL28,(1/IF($D28=0,1,$D28))+BL28)))&gt;1,100%,IF(BM$4&lt;$E28,0,IF(BM$4&gt;=$F28,1,IF(VLOOKUP(BM$4,CALENDARIO!$B:$C,2,0)=FALSE, BL28,(1/IF($D28=0,1,$D28))+BL28))))</f>
        <v>1</v>
      </c>
      <c r="BN28" s="283">
        <f>IF(IF(BN$4&lt;$E28,0,IF(BN$4&gt;=$F28,1,IF(VLOOKUP(BN$4,CALENDARIO!$B:$C,2,0)=FALSE, BM28,(1/IF($D28=0,1,$D28))+BM28)))&gt;1,100%,IF(BN$4&lt;$E28,0,IF(BN$4&gt;=$F28,1,IF(VLOOKUP(BN$4,CALENDARIO!$B:$C,2,0)=FALSE, BM28,(1/IF($D28=0,1,$D28))+BM28))))</f>
        <v>1</v>
      </c>
      <c r="BO28" s="283">
        <f>IF(IF(BO$4&lt;$E28,0,IF(BO$4&gt;=$F28,1,IF(VLOOKUP(BO$4,CALENDARIO!$B:$C,2,0)=FALSE, BN28,(1/IF($D28=0,1,$D28))+BN28)))&gt;1,100%,IF(BO$4&lt;$E28,0,IF(BO$4&gt;=$F28,1,IF(VLOOKUP(BO$4,CALENDARIO!$B:$C,2,0)=FALSE, BN28,(1/IF($D28=0,1,$D28))+BN28))))</f>
        <v>1</v>
      </c>
      <c r="BP28" s="283">
        <f>IF(IF(BP$4&lt;$E28,0,IF(BP$4&gt;=$F28,1,IF(VLOOKUP(BP$4,CALENDARIO!$B:$C,2,0)=FALSE, BO28,(1/IF($D28=0,1,$D28))+BO28)))&gt;1,100%,IF(BP$4&lt;$E28,0,IF(BP$4&gt;=$F28,1,IF(VLOOKUP(BP$4,CALENDARIO!$B:$C,2,0)=FALSE, BO28,(1/IF($D28=0,1,$D28))+BO28))))</f>
        <v>1</v>
      </c>
      <c r="BQ28" s="283">
        <f>IF(IF(BQ$4&lt;$E28,0,IF(BQ$4&gt;=$F28,1,IF(VLOOKUP(BQ$4,CALENDARIO!$B:$C,2,0)=FALSE, BP28,(1/IF($D28=0,1,$D28))+BP28)))&gt;1,100%,IF(BQ$4&lt;$E28,0,IF(BQ$4&gt;=$F28,1,IF(VLOOKUP(BQ$4,CALENDARIO!$B:$C,2,0)=FALSE, BP28,(1/IF($D28=0,1,$D28))+BP28))))</f>
        <v>1</v>
      </c>
      <c r="BR28" s="283">
        <f>IF(IF(BR$4&lt;$E28,0,IF(BR$4&gt;=$F28,1,IF(VLOOKUP(BR$4,CALENDARIO!$B:$C,2,0)=FALSE, BQ28,(1/IF($D28=0,1,$D28))+BQ28)))&gt;1,100%,IF(BR$4&lt;$E28,0,IF(BR$4&gt;=$F28,1,IF(VLOOKUP(BR$4,CALENDARIO!$B:$C,2,0)=FALSE, BQ28,(1/IF($D28=0,1,$D28))+BQ28))))</f>
        <v>1</v>
      </c>
      <c r="BS28" s="283">
        <f>IF(IF(BS$4&lt;$E28,0,IF(BS$4&gt;=$F28,1,IF(VLOOKUP(BS$4,CALENDARIO!$B:$C,2,0)=FALSE, BR28,(1/IF($D28=0,1,$D28))+BR28)))&gt;1,100%,IF(BS$4&lt;$E28,0,IF(BS$4&gt;=$F28,1,IF(VLOOKUP(BS$4,CALENDARIO!$B:$C,2,0)=FALSE, BR28,(1/IF($D28=0,1,$D28))+BR28))))</f>
        <v>1</v>
      </c>
      <c r="BT28" s="283">
        <f>IF(IF(BT$4&lt;$E28,0,IF(BT$4&gt;=$F28,1,IF(VLOOKUP(BT$4,CALENDARIO!$B:$C,2,0)=FALSE, BS28,(1/IF($D28=0,1,$D28))+BS28)))&gt;1,100%,IF(BT$4&lt;$E28,0,IF(BT$4&gt;=$F28,1,IF(VLOOKUP(BT$4,CALENDARIO!$B:$C,2,0)=FALSE, BS28,(1/IF($D28=0,1,$D28))+BS28))))</f>
        <v>1</v>
      </c>
      <c r="BU28" s="283">
        <f>IF(IF(BU$4&lt;$E28,0,IF(BU$4&gt;=$F28,1,IF(VLOOKUP(BU$4,CALENDARIO!$B:$C,2,0)=FALSE, BT28,(1/IF($D28=0,1,$D28))+BT28)))&gt;1,100%,IF(BU$4&lt;$E28,0,IF(BU$4&gt;=$F28,1,IF(VLOOKUP(BU$4,CALENDARIO!$B:$C,2,0)=FALSE, BT28,(1/IF($D28=0,1,$D28))+BT28))))</f>
        <v>1</v>
      </c>
      <c r="BV28" s="283">
        <f>IF(IF(BV$4&lt;$E28,0,IF(BV$4&gt;=$F28,1,IF(VLOOKUP(BV$4,CALENDARIO!$B:$C,2,0)=FALSE, BU28,(1/IF($D28=0,1,$D28))+BU28)))&gt;1,100%,IF(BV$4&lt;$E28,0,IF(BV$4&gt;=$F28,1,IF(VLOOKUP(BV$4,CALENDARIO!$B:$C,2,0)=FALSE, BU28,(1/IF($D28=0,1,$D28))+BU28))))</f>
        <v>1</v>
      </c>
      <c r="BW28" s="283">
        <f>IF(IF(BW$4&lt;$E28,0,IF(BW$4&gt;=$F28,1,IF(VLOOKUP(BW$4,CALENDARIO!$B:$C,2,0)=FALSE, BV28,(1/IF($D28=0,1,$D28))+BV28)))&gt;1,100%,IF(BW$4&lt;$E28,0,IF(BW$4&gt;=$F28,1,IF(VLOOKUP(BW$4,CALENDARIO!$B:$C,2,0)=FALSE, BV28,(1/IF($D28=0,1,$D28))+BV28))))</f>
        <v>1</v>
      </c>
      <c r="BX28" s="283">
        <f>IF(IF(BX$4&lt;$E28,0,IF(BX$4&gt;=$F28,1,IF(VLOOKUP(BX$4,CALENDARIO!$B:$C,2,0)=FALSE, BW28,(1/IF($D28=0,1,$D28))+BW28)))&gt;1,100%,IF(BX$4&lt;$E28,0,IF(BX$4&gt;=$F28,1,IF(VLOOKUP(BX$4,CALENDARIO!$B:$C,2,0)=FALSE, BW28,(1/IF($D28=0,1,$D28))+BW28))))</f>
        <v>1</v>
      </c>
      <c r="BY28" s="283">
        <f>IF(IF(BY$4&lt;$E28,0,IF(BY$4&gt;=$F28,1,IF(VLOOKUP(BY$4,CALENDARIO!$B:$C,2,0)=FALSE, BX28,(1/IF($D28=0,1,$D28))+BX28)))&gt;1,100%,IF(BY$4&lt;$E28,0,IF(BY$4&gt;=$F28,1,IF(VLOOKUP(BY$4,CALENDARIO!$B:$C,2,0)=FALSE, BX28,(1/IF($D28=0,1,$D28))+BX28))))</f>
        <v>1</v>
      </c>
      <c r="BZ28" s="283">
        <f>IF(IF(BZ$4&lt;$E28,0,IF(BZ$4&gt;=$F28,1,IF(VLOOKUP(BZ$4,CALENDARIO!$B:$C,2,0)=FALSE, BY28,(1/IF($D28=0,1,$D28))+BY28)))&gt;1,100%,IF(BZ$4&lt;$E28,0,IF(BZ$4&gt;=$F28,1,IF(VLOOKUP(BZ$4,CALENDARIO!$B:$C,2,0)=FALSE, BY28,(1/IF($D28=0,1,$D28))+BY28))))</f>
        <v>1</v>
      </c>
      <c r="CA28" s="283">
        <f>IF(IF(CA$4&lt;$E28,0,IF(CA$4&gt;=$F28,1,IF(VLOOKUP(CA$4,CALENDARIO!$B:$C,2,0)=FALSE, BZ28,(1/IF($D28=0,1,$D28))+BZ28)))&gt;1,100%,IF(CA$4&lt;$E28,0,IF(CA$4&gt;=$F28,1,IF(VLOOKUP(CA$4,CALENDARIO!$B:$C,2,0)=FALSE, BZ28,(1/IF($D28=0,1,$D28))+BZ28))))</f>
        <v>1</v>
      </c>
      <c r="CB28" s="283">
        <f>IF(IF(CB$4&lt;$E28,0,IF(CB$4&gt;=$F28,1,IF(VLOOKUP(CB$4,CALENDARIO!$B:$C,2,0)=FALSE, CA28,(1/IF($D28=0,1,$D28))+CA28)))&gt;1,100%,IF(CB$4&lt;$E28,0,IF(CB$4&gt;=$F28,1,IF(VLOOKUP(CB$4,CALENDARIO!$B:$C,2,0)=FALSE, CA28,(1/IF($D28=0,1,$D28))+CA28))))</f>
        <v>1</v>
      </c>
      <c r="CC28" s="283">
        <f>IF(IF(CC$4&lt;$E28,0,IF(CC$4&gt;=$F28,1,IF(VLOOKUP(CC$4,CALENDARIO!$B:$C,2,0)=FALSE, CB28,(1/IF($D28=0,1,$D28))+CB28)))&gt;1,100%,IF(CC$4&lt;$E28,0,IF(CC$4&gt;=$F28,1,IF(VLOOKUP(CC$4,CALENDARIO!$B:$C,2,0)=FALSE, CB28,(1/IF($D28=0,1,$D28))+CB28))))</f>
        <v>1</v>
      </c>
      <c r="CD28" s="283">
        <f>IF(IF(CD$4&lt;$E28,0,IF(CD$4&gt;=$F28,1,IF(VLOOKUP(CD$4,CALENDARIO!$B:$C,2,0)=FALSE, CC28,(1/IF($D28=0,1,$D28))+CC28)))&gt;1,100%,IF(CD$4&lt;$E28,0,IF(CD$4&gt;=$F28,1,IF(VLOOKUP(CD$4,CALENDARIO!$B:$C,2,0)=FALSE, CC28,(1/IF($D28=0,1,$D28))+CC28))))</f>
        <v>1</v>
      </c>
      <c r="CE28" s="283">
        <f>IF(IF(CE$4&lt;$E28,0,IF(CE$4&gt;=$F28,1,IF(VLOOKUP(CE$4,CALENDARIO!$B:$C,2,0)=FALSE, CD28,(1/IF($D28=0,1,$D28))+CD28)))&gt;1,100%,IF(CE$4&lt;$E28,0,IF(CE$4&gt;=$F28,1,IF(VLOOKUP(CE$4,CALENDARIO!$B:$C,2,0)=FALSE, CD28,(1/IF($D28=0,1,$D28))+CD28))))</f>
        <v>1</v>
      </c>
      <c r="CF28" s="283">
        <f>IF(IF(CF$4&lt;$E28,0,IF(CF$4&gt;=$F28,1,IF(VLOOKUP(CF$4,CALENDARIO!$B:$C,2,0)=FALSE, CE28,(1/IF($D28=0,1,$D28))+CE28)))&gt;1,100%,IF(CF$4&lt;$E28,0,IF(CF$4&gt;=$F28,1,IF(VLOOKUP(CF$4,CALENDARIO!$B:$C,2,0)=FALSE, CE28,(1/IF($D28=0,1,$D28))+CE28))))</f>
        <v>1</v>
      </c>
      <c r="CG28" s="283">
        <f>IF(IF(CG$4&lt;$E28,0,IF(CG$4&gt;=$F28,1,IF(VLOOKUP(CG$4,CALENDARIO!$B:$C,2,0)=FALSE, CF28,(1/IF($D28=0,1,$D28))+CF28)))&gt;1,100%,IF(CG$4&lt;$E28,0,IF(CG$4&gt;=$F28,1,IF(VLOOKUP(CG$4,CALENDARIO!$B:$C,2,0)=FALSE, CF28,(1/IF($D28=0,1,$D28))+CF28))))</f>
        <v>1</v>
      </c>
      <c r="CH28" s="283">
        <f>IF(IF(CH$4&lt;$E28,0,IF(CH$4&gt;=$F28,1,IF(VLOOKUP(CH$4,CALENDARIO!$B:$C,2,0)=FALSE, CG28,(1/IF($D28=0,1,$D28))+CG28)))&gt;1,100%,IF(CH$4&lt;$E28,0,IF(CH$4&gt;=$F28,1,IF(VLOOKUP(CH$4,CALENDARIO!$B:$C,2,0)=FALSE, CG28,(1/IF($D28=0,1,$D28))+CG28))))</f>
        <v>1</v>
      </c>
      <c r="CI28" s="283">
        <f>IF(IF(CI$4&lt;$E28,0,IF(CI$4&gt;=$F28,1,IF(VLOOKUP(CI$4,CALENDARIO!$B:$C,2,0)=FALSE, CH28,(1/IF($D28=0,1,$D28))+CH28)))&gt;1,100%,IF(CI$4&lt;$E28,0,IF(CI$4&gt;=$F28,1,IF(VLOOKUP(CI$4,CALENDARIO!$B:$C,2,0)=FALSE, CH28,(1/IF($D28=0,1,$D28))+CH28))))</f>
        <v>1</v>
      </c>
      <c r="CJ28" s="283">
        <f>IF(IF(CJ$4&lt;$E28,0,IF(CJ$4&gt;=$F28,1,IF(VLOOKUP(CJ$4,CALENDARIO!$B:$C,2,0)=FALSE, CI28,(1/IF($D28=0,1,$D28))+CI28)))&gt;1,100%,IF(CJ$4&lt;$E28,0,IF(CJ$4&gt;=$F28,1,IF(VLOOKUP(CJ$4,CALENDARIO!$B:$C,2,0)=FALSE, CI28,(1/IF($D28=0,1,$D28))+CI28))))</f>
        <v>1</v>
      </c>
      <c r="CK28" s="283">
        <f>IF(IF(CK$4&lt;$E28,0,IF(CK$4&gt;=$F28,1,IF(VLOOKUP(CK$4,CALENDARIO!$B:$C,2,0)=FALSE, CJ28,(1/IF($D28=0,1,$D28))+CJ28)))&gt;1,100%,IF(CK$4&lt;$E28,0,IF(CK$4&gt;=$F28,1,IF(VLOOKUP(CK$4,CALENDARIO!$B:$C,2,0)=FALSE, CJ28,(1/IF($D28=0,1,$D28))+CJ28))))</f>
        <v>1</v>
      </c>
      <c r="CL28" s="283">
        <f>IF(IF(CL$4&lt;$E28,0,IF(CL$4&gt;=$F28,1,IF(VLOOKUP(CL$4,CALENDARIO!$B:$C,2,0)=FALSE, CK28,(1/IF($D28=0,1,$D28))+CK28)))&gt;1,100%,IF(CL$4&lt;$E28,0,IF(CL$4&gt;=$F28,1,IF(VLOOKUP(CL$4,CALENDARIO!$B:$C,2,0)=FALSE, CK28,(1/IF($D28=0,1,$D28))+CK28))))</f>
        <v>1</v>
      </c>
      <c r="CM28" s="283">
        <f>IF(IF(CM$4&lt;$E28,0,IF(CM$4&gt;=$F28,1,IF(VLOOKUP(CM$4,CALENDARIO!$B:$C,2,0)=FALSE, CL28,(1/IF($D28=0,1,$D28))+CL28)))&gt;1,100%,IF(CM$4&lt;$E28,0,IF(CM$4&gt;=$F28,1,IF(VLOOKUP(CM$4,CALENDARIO!$B:$C,2,0)=FALSE, CL28,(1/IF($D28=0,1,$D28))+CL28))))</f>
        <v>1</v>
      </c>
      <c r="CN28" s="283">
        <f>IF(IF(CN$4&lt;$E28,0,IF(CN$4&gt;=$F28,1,IF(VLOOKUP(CN$4,CALENDARIO!$B:$C,2,0)=FALSE, CM28,(1/IF($D28=0,1,$D28))+CM28)))&gt;1,100%,IF(CN$4&lt;$E28,0,IF(CN$4&gt;=$F28,1,IF(VLOOKUP(CN$4,CALENDARIO!$B:$C,2,0)=FALSE, CM28,(1/IF($D28=0,1,$D28))+CM28))))</f>
        <v>1</v>
      </c>
      <c r="CO28" s="283">
        <f>IF(IF(CO$4&lt;$E28,0,IF(CO$4&gt;=$F28,1,IF(VLOOKUP(CO$4,CALENDARIO!$B:$C,2,0)=FALSE, CN28,(1/IF($D28=0,1,$D28))+CN28)))&gt;1,100%,IF(CO$4&lt;$E28,0,IF(CO$4&gt;=$F28,1,IF(VLOOKUP(CO$4,CALENDARIO!$B:$C,2,0)=FALSE, CN28,(1/IF($D28=0,1,$D28))+CN28))))</f>
        <v>1</v>
      </c>
      <c r="CP28" s="283">
        <f>IF(IF(CP$4&lt;$E28,0,IF(CP$4&gt;=$F28,1,IF(VLOOKUP(CP$4,CALENDARIO!$B:$C,2,0)=FALSE, CO28,(1/IF($D28=0,1,$D28))+CO28)))&gt;1,100%,IF(CP$4&lt;$E28,0,IF(CP$4&gt;=$F28,1,IF(VLOOKUP(CP$4,CALENDARIO!$B:$C,2,0)=FALSE, CO28,(1/IF($D28=0,1,$D28))+CO28))))</f>
        <v>1</v>
      </c>
      <c r="CQ28" s="283">
        <f>IF(IF(CQ$4&lt;$E28,0,IF(CQ$4&gt;=$F28,1,IF(VLOOKUP(CQ$4,CALENDARIO!$B:$C,2,0)=FALSE, CP28,(1/IF($D28=0,1,$D28))+CP28)))&gt;1,100%,IF(CQ$4&lt;$E28,0,IF(CQ$4&gt;=$F28,1,IF(VLOOKUP(CQ$4,CALENDARIO!$B:$C,2,0)=FALSE, CP28,(1/IF($D28=0,1,$D28))+CP28))))</f>
        <v>1</v>
      </c>
      <c r="CR28" s="283">
        <f>IF(IF(CR$4&lt;$E28,0,IF(CR$4&gt;=$F28,1,IF(VLOOKUP(CR$4,CALENDARIO!$B:$C,2,0)=FALSE, CQ28,(1/IF($D28=0,1,$D28))+CQ28)))&gt;1,100%,IF(CR$4&lt;$E28,0,IF(CR$4&gt;=$F28,1,IF(VLOOKUP(CR$4,CALENDARIO!$B:$C,2,0)=FALSE, CQ28,(1/IF($D28=0,1,$D28))+CQ28))))</f>
        <v>1</v>
      </c>
      <c r="CS28" s="283">
        <f>IF(IF(CS$4&lt;$E28,0,IF(CS$4&gt;=$F28,1,IF(VLOOKUP(CS$4,CALENDARIO!$B:$C,2,0)=FALSE, CR28,(1/IF($D28=0,1,$D28))+CR28)))&gt;1,100%,IF(CS$4&lt;$E28,0,IF(CS$4&gt;=$F28,1,IF(VLOOKUP(CS$4,CALENDARIO!$B:$C,2,0)=FALSE, CR28,(1/IF($D28=0,1,$D28))+CR28))))</f>
        <v>1</v>
      </c>
      <c r="CT28" s="283">
        <f>IF(IF(CT$4&lt;$E28,0,IF(CT$4&gt;=$F28,1,IF(VLOOKUP(CT$4,CALENDARIO!$B:$C,2,0)=FALSE, CS28,(1/IF($D28=0,1,$D28))+CS28)))&gt;1,100%,IF(CT$4&lt;$E28,0,IF(CT$4&gt;=$F28,1,IF(VLOOKUP(CT$4,CALENDARIO!$B:$C,2,0)=FALSE, CS28,(1/IF($D28=0,1,$D28))+CS28))))</f>
        <v>1</v>
      </c>
      <c r="CU28" s="283">
        <f>IF(IF(CU$4&lt;$E28,0,IF(CU$4&gt;=$F28,1,IF(VLOOKUP(CU$4,CALENDARIO!$B:$C,2,0)=FALSE, CT28,(1/IF($D28=0,1,$D28))+CT28)))&gt;1,100%,IF(CU$4&lt;$E28,0,IF(CU$4&gt;=$F28,1,IF(VLOOKUP(CU$4,CALENDARIO!$B:$C,2,0)=FALSE, CT28,(1/IF($D28=0,1,$D28))+CT28))))</f>
        <v>1</v>
      </c>
      <c r="CV28" s="283">
        <f>IF(IF(CV$4&lt;$E28,0,IF(CV$4&gt;=$F28,1,IF(VLOOKUP(CV$4,CALENDARIO!$B:$C,2,0)=FALSE, CU28,(1/IF($D28=0,1,$D28))+CU28)))&gt;1,100%,IF(CV$4&lt;$E28,0,IF(CV$4&gt;=$F28,1,IF(VLOOKUP(CV$4,CALENDARIO!$B:$C,2,0)=FALSE, CU28,(1/IF($D28=0,1,$D28))+CU28))))</f>
        <v>1</v>
      </c>
      <c r="CW28" s="283">
        <f>IF(IF(CW$4&lt;$E28,0,IF(CW$4&gt;=$F28,1,IF(VLOOKUP(CW$4,CALENDARIO!$B:$C,2,0)=FALSE, CV28,(1/IF($D28=0,1,$D28))+CV28)))&gt;1,100%,IF(CW$4&lt;$E28,0,IF(CW$4&gt;=$F28,1,IF(VLOOKUP(CW$4,CALENDARIO!$B:$C,2,0)=FALSE, CV28,(1/IF($D28=0,1,$D28))+CV28))))</f>
        <v>1</v>
      </c>
      <c r="CX28" s="283">
        <f>IF(IF(CX$4&lt;$E28,0,IF(CX$4&gt;=$F28,1,IF(VLOOKUP(CX$4,CALENDARIO!$B:$C,2,0)=FALSE, CW28,(1/IF($D28=0,1,$D28))+CW28)))&gt;1,100%,IF(CX$4&lt;$E28,0,IF(CX$4&gt;=$F28,1,IF(VLOOKUP(CX$4,CALENDARIO!$B:$C,2,0)=FALSE, CW28,(1/IF($D28=0,1,$D28))+CW28))))</f>
        <v>1</v>
      </c>
      <c r="CY28" s="283">
        <f>IF(IF(CY$4&lt;$E28,0,IF(CY$4&gt;=$F28,1,IF(VLOOKUP(CY$4,CALENDARIO!$B:$C,2,0)=FALSE, CX28,(1/IF($D28=0,1,$D28))+CX28)))&gt;1,100%,IF(CY$4&lt;$E28,0,IF(CY$4&gt;=$F28,1,IF(VLOOKUP(CY$4,CALENDARIO!$B:$C,2,0)=FALSE, CX28,(1/IF($D28=0,1,$D28))+CX28))))</f>
        <v>1</v>
      </c>
      <c r="CZ28" s="283">
        <f>IF(IF(CZ$4&lt;$E28,0,IF(CZ$4&gt;=$F28,1,IF(VLOOKUP(CZ$4,CALENDARIO!$B:$C,2,0)=FALSE, CY28,(1/IF($D28=0,1,$D28))+CY28)))&gt;1,100%,IF(CZ$4&lt;$E28,0,IF(CZ$4&gt;=$F28,1,IF(VLOOKUP(CZ$4,CALENDARIO!$B:$C,2,0)=FALSE, CY28,(1/IF($D28=0,1,$D28))+CY28))))</f>
        <v>1</v>
      </c>
      <c r="DA28" s="283">
        <f>IF(IF(DA$4&lt;$E28,0,IF(DA$4&gt;=$F28,1,IF(VLOOKUP(DA$4,CALENDARIO!$B:$C,2,0)=FALSE, CZ28,(1/IF($D28=0,1,$D28))+CZ28)))&gt;1,100%,IF(DA$4&lt;$E28,0,IF(DA$4&gt;=$F28,1,IF(VLOOKUP(DA$4,CALENDARIO!$B:$C,2,0)=FALSE, CZ28,(1/IF($D28=0,1,$D28))+CZ28))))</f>
        <v>1</v>
      </c>
      <c r="DB28" s="283">
        <f>IF(IF(DB$4&lt;$E28,0,IF(DB$4&gt;=$F28,1,IF(VLOOKUP(DB$4,CALENDARIO!$B:$C,2,0)=FALSE, DA28,(1/IF($D28=0,1,$D28))+DA28)))&gt;1,100%,IF(DB$4&lt;$E28,0,IF(DB$4&gt;=$F28,1,IF(VLOOKUP(DB$4,CALENDARIO!$B:$C,2,0)=FALSE, DA28,(1/IF($D28=0,1,$D28))+DA28))))</f>
        <v>1</v>
      </c>
      <c r="DC28" s="283">
        <f>IF(IF(DC$4&lt;$E28,0,IF(DC$4&gt;=$F28,1,IF(VLOOKUP(DC$4,CALENDARIO!$B:$C,2,0)=FALSE, DB28,(1/IF($D28=0,1,$D28))+DB28)))&gt;1,100%,IF(DC$4&lt;$E28,0,IF(DC$4&gt;=$F28,1,IF(VLOOKUP(DC$4,CALENDARIO!$B:$C,2,0)=FALSE, DB28,(1/IF($D28=0,1,$D28))+DB28))))</f>
        <v>1</v>
      </c>
      <c r="DD28" s="283">
        <f>IF(IF(DD$4&lt;$E28,0,IF(DD$4&gt;=$F28,1,IF(VLOOKUP(DD$4,CALENDARIO!$B:$C,2,0)=FALSE, DC28,(1/IF($D28=0,1,$D28))+DC28)))&gt;1,100%,IF(DD$4&lt;$E28,0,IF(DD$4&gt;=$F28,1,IF(VLOOKUP(DD$4,CALENDARIO!$B:$C,2,0)=FALSE, DC28,(1/IF($D28=0,1,$D28))+DC28))))</f>
        <v>1</v>
      </c>
      <c r="DE28" s="283">
        <f>IF(IF(DE$4&lt;$E28,0,IF(DE$4&gt;=$F28,1,IF(VLOOKUP(DE$4,CALENDARIO!$B:$C,2,0)=FALSE, DD28,(1/IF($D28=0,1,$D28))+DD28)))&gt;1,100%,IF(DE$4&lt;$E28,0,IF(DE$4&gt;=$F28,1,IF(VLOOKUP(DE$4,CALENDARIO!$B:$C,2,0)=FALSE, DD28,(1/IF($D28=0,1,$D28))+DD28))))</f>
        <v>1</v>
      </c>
      <c r="DF28" s="283">
        <f>IF(IF(DF$4&lt;$E28,0,IF(DF$4&gt;=$F28,1,IF(VLOOKUP(DF$4,CALENDARIO!$B:$C,2,0)=FALSE, DE28,(1/IF($D28=0,1,$D28))+DE28)))&gt;1,100%,IF(DF$4&lt;$E28,0,IF(DF$4&gt;=$F28,1,IF(VLOOKUP(DF$4,CALENDARIO!$B:$C,2,0)=FALSE, DE28,(1/IF($D28=0,1,$D28))+DE28))))</f>
        <v>1</v>
      </c>
      <c r="DG28" s="283">
        <f>IF(IF(DG$4&lt;$E28,0,IF(DG$4&gt;=$F28,1,IF(VLOOKUP(DG$4,CALENDARIO!$B:$C,2,0)=FALSE, DF28,(1/IF($D28=0,1,$D28))+DF28)))&gt;1,100%,IF(DG$4&lt;$E28,0,IF(DG$4&gt;=$F28,1,IF(VLOOKUP(DG$4,CALENDARIO!$B:$C,2,0)=FALSE, DF28,(1/IF($D28=0,1,$D28))+DF28))))</f>
        <v>1</v>
      </c>
      <c r="DH28" s="283">
        <f>IF(IF(DH$4&lt;$E28,0,IF(DH$4&gt;=$F28,1,IF(VLOOKUP(DH$4,CALENDARIO!$B:$C,2,0)=FALSE, DG28,(1/IF($D28=0,1,$D28))+DG28)))&gt;1,100%,IF(DH$4&lt;$E28,0,IF(DH$4&gt;=$F28,1,IF(VLOOKUP(DH$4,CALENDARIO!$B:$C,2,0)=FALSE, DG28,(1/IF($D28=0,1,$D28))+DG28))))</f>
        <v>1</v>
      </c>
      <c r="DI28" s="283">
        <f>IF(IF(DI$4&lt;$E28,0,IF(DI$4&gt;=$F28,1,IF(VLOOKUP(DI$4,CALENDARIO!$B:$C,2,0)=FALSE, DH28,(1/IF($D28=0,1,$D28))+DH28)))&gt;1,100%,IF(DI$4&lt;$E28,0,IF(DI$4&gt;=$F28,1,IF(VLOOKUP(DI$4,CALENDARIO!$B:$C,2,0)=FALSE, DH28,(1/IF($D28=0,1,$D28))+DH28))))</f>
        <v>1</v>
      </c>
      <c r="DJ28" s="283">
        <f>IF(IF(DJ$4&lt;$E28,0,IF(DJ$4&gt;=$F28,1,IF(VLOOKUP(DJ$4,CALENDARIO!$B:$C,2,0)=FALSE, DI28,(1/IF($D28=0,1,$D28))+DI28)))&gt;1,100%,IF(DJ$4&lt;$E28,0,IF(DJ$4&gt;=$F28,1,IF(VLOOKUP(DJ$4,CALENDARIO!$B:$C,2,0)=FALSE, DI28,(1/IF($D28=0,1,$D28))+DI28))))</f>
        <v>1</v>
      </c>
      <c r="DK28" s="283">
        <f>IF(IF(DK$4&lt;$E28,0,IF(DK$4&gt;=$F28,1,IF(VLOOKUP(DK$4,CALENDARIO!$B:$C,2,0)=FALSE, DJ28,(1/IF($D28=0,1,$D28))+DJ28)))&gt;1,100%,IF(DK$4&lt;$E28,0,IF(DK$4&gt;=$F28,1,IF(VLOOKUP(DK$4,CALENDARIO!$B:$C,2,0)=FALSE, DJ28,(1/IF($D28=0,1,$D28))+DJ28))))</f>
        <v>1</v>
      </c>
      <c r="DL28" s="283">
        <f>IF(IF(DL$4&lt;$E28,0,IF(DL$4&gt;=$F28,1,IF(VLOOKUP(DL$4,CALENDARIO!$B:$C,2,0)=FALSE, DK28,(1/IF($D28=0,1,$D28))+DK28)))&gt;1,100%,IF(DL$4&lt;$E28,0,IF(DL$4&gt;=$F28,1,IF(VLOOKUP(DL$4,CALENDARIO!$B:$C,2,0)=FALSE, DK28,(1/IF($D28=0,1,$D28))+DK28))))</f>
        <v>1</v>
      </c>
      <c r="DM28" s="283">
        <f>IF(IF(DM$4&lt;$E28,0,IF(DM$4&gt;=$F28,1,IF(VLOOKUP(DM$4,CALENDARIO!$B:$C,2,0)=FALSE, DL28,(1/IF($D28=0,1,$D28))+DL28)))&gt;1,100%,IF(DM$4&lt;$E28,0,IF(DM$4&gt;=$F28,1,IF(VLOOKUP(DM$4,CALENDARIO!$B:$C,2,0)=FALSE, DL28,(1/IF($D28=0,1,$D28))+DL28))))</f>
        <v>1</v>
      </c>
      <c r="DN28" s="283">
        <f>IF(IF(DN$4&lt;$E28,0,IF(DN$4&gt;=$F28,1,IF(VLOOKUP(DN$4,CALENDARIO!$B:$C,2,0)=FALSE, DM28,(1/IF($D28=0,1,$D28))+DM28)))&gt;1,100%,IF(DN$4&lt;$E28,0,IF(DN$4&gt;=$F28,1,IF(VLOOKUP(DN$4,CALENDARIO!$B:$C,2,0)=FALSE, DM28,(1/IF($D28=0,1,$D28))+DM28))))</f>
        <v>1</v>
      </c>
      <c r="DO28" s="283">
        <f>IF(IF(DO$4&lt;$E28,0,IF(DO$4&gt;=$F28,1,IF(VLOOKUP(DO$4,CALENDARIO!$B:$C,2,0)=FALSE, DN28,(1/IF($D28=0,1,$D28))+DN28)))&gt;1,100%,IF(DO$4&lt;$E28,0,IF(DO$4&gt;=$F28,1,IF(VLOOKUP(DO$4,CALENDARIO!$B:$C,2,0)=FALSE, DN28,(1/IF($D28=0,1,$D28))+DN28))))</f>
        <v>1</v>
      </c>
      <c r="DP28" s="283">
        <f>IF(IF(DP$4&lt;$E28,0,IF(DP$4&gt;=$F28,1,IF(VLOOKUP(DP$4,CALENDARIO!$B:$C,2,0)=FALSE, DO28,(1/IF($D28=0,1,$D28))+DO28)))&gt;1,100%,IF(DP$4&lt;$E28,0,IF(DP$4&gt;=$F28,1,IF(VLOOKUP(DP$4,CALENDARIO!$B:$C,2,0)=FALSE, DO28,(1/IF($D28=0,1,$D28))+DO28))))</f>
        <v>1</v>
      </c>
      <c r="DQ28" s="283">
        <f>IF(IF(DQ$4&lt;$E28,0,IF(DQ$4&gt;=$F28,1,IF(VLOOKUP(DQ$4,CALENDARIO!$B:$C,2,0)=FALSE, DP28,(1/IF($D28=0,1,$D28))+DP28)))&gt;1,100%,IF(DQ$4&lt;$E28,0,IF(DQ$4&gt;=$F28,1,IF(VLOOKUP(DQ$4,CALENDARIO!$B:$C,2,0)=FALSE, DP28,(1/IF($D28=0,1,$D28))+DP28))))</f>
        <v>1</v>
      </c>
      <c r="DR28" s="283">
        <f>IF(IF(DR$4&lt;$E28,0,IF(DR$4&gt;=$F28,1,IF(VLOOKUP(DR$4,CALENDARIO!$B:$C,2,0)=FALSE, DQ28,(1/IF($D28=0,1,$D28))+DQ28)))&gt;1,100%,IF(DR$4&lt;$E28,0,IF(DR$4&gt;=$F28,1,IF(VLOOKUP(DR$4,CALENDARIO!$B:$C,2,0)=FALSE, DQ28,(1/IF($D28=0,1,$D28))+DQ28))))</f>
        <v>1</v>
      </c>
      <c r="DS28" s="283">
        <f>IF(IF(DS$4&lt;$E28,0,IF(DS$4&gt;=$F28,1,IF(VLOOKUP(DS$4,CALENDARIO!$B:$C,2,0)=FALSE, DR28,(1/IF($D28=0,1,$D28))+DR28)))&gt;1,100%,IF(DS$4&lt;$E28,0,IF(DS$4&gt;=$F28,1,IF(VLOOKUP(DS$4,CALENDARIO!$B:$C,2,0)=FALSE, DR28,(1/IF($D28=0,1,$D28))+DR28))))</f>
        <v>1</v>
      </c>
      <c r="DT28" s="283">
        <f>IF(IF(DT$4&lt;$E28,0,IF(DT$4&gt;=$F28,1,IF(VLOOKUP(DT$4,CALENDARIO!$B:$C,2,0)=FALSE, DS28,(1/IF($D28=0,1,$D28))+DS28)))&gt;1,100%,IF(DT$4&lt;$E28,0,IF(DT$4&gt;=$F28,1,IF(VLOOKUP(DT$4,CALENDARIO!$B:$C,2,0)=FALSE, DS28,(1/IF($D28=0,1,$D28))+DS28))))</f>
        <v>1</v>
      </c>
      <c r="DU28" s="283">
        <f>IF(IF(DU$4&lt;$E28,0,IF(DU$4&gt;=$F28,1,IF(VLOOKUP(DU$4,CALENDARIO!$B:$C,2,0)=FALSE, DT28,(1/IF($D28=0,1,$D28))+DT28)))&gt;1,100%,IF(DU$4&lt;$E28,0,IF(DU$4&gt;=$F28,1,IF(VLOOKUP(DU$4,CALENDARIO!$B:$C,2,0)=FALSE, DT28,(1/IF($D28=0,1,$D28))+DT28))))</f>
        <v>1</v>
      </c>
      <c r="DV28" s="283">
        <f>IF(IF(DV$4&lt;$E28,0,IF(DV$4&gt;=$F28,1,IF(VLOOKUP(DV$4,CALENDARIO!$B:$C,2,0)=FALSE, DU28,(1/IF($D28=0,1,$D28))+DU28)))&gt;1,100%,IF(DV$4&lt;$E28,0,IF(DV$4&gt;=$F28,1,IF(VLOOKUP(DV$4,CALENDARIO!$B:$C,2,0)=FALSE, DU28,(1/IF($D28=0,1,$D28))+DU28))))</f>
        <v>1</v>
      </c>
      <c r="DW28" s="283">
        <f>IF(IF(DW$4&lt;$E28,0,IF(DW$4&gt;=$F28,1,IF(VLOOKUP(DW$4,CALENDARIO!$B:$C,2,0)=FALSE, DV28,(1/IF($D28=0,1,$D28))+DV28)))&gt;1,100%,IF(DW$4&lt;$E28,0,IF(DW$4&gt;=$F28,1,IF(VLOOKUP(DW$4,CALENDARIO!$B:$C,2,0)=FALSE, DV28,(1/IF($D28=0,1,$D28))+DV28))))</f>
        <v>1</v>
      </c>
      <c r="DX28" s="283">
        <f>IF(IF(DX$4&lt;$E28,0,IF(DX$4&gt;=$F28,1,IF(VLOOKUP(DX$4,CALENDARIO!$B:$C,2,0)=FALSE, DW28,(1/IF($D28=0,1,$D28))+DW28)))&gt;1,100%,IF(DX$4&lt;$E28,0,IF(DX$4&gt;=$F28,1,IF(VLOOKUP(DX$4,CALENDARIO!$B:$C,2,0)=FALSE, DW28,(1/IF($D28=0,1,$D28))+DW28))))</f>
        <v>1</v>
      </c>
      <c r="DY28" s="283">
        <f>IF(IF(DY$4&lt;$E28,0,IF(DY$4&gt;=$F28,1,IF(VLOOKUP(DY$4,CALENDARIO!$B:$C,2,0)=FALSE, DX28,(1/IF($D28=0,1,$D28))+DX28)))&gt;1,100%,IF(DY$4&lt;$E28,0,IF(DY$4&gt;=$F28,1,IF(VLOOKUP(DY$4,CALENDARIO!$B:$C,2,0)=FALSE, DX28,(1/IF($D28=0,1,$D28))+DX28))))</f>
        <v>1</v>
      </c>
      <c r="DZ28" s="283">
        <f>IF(IF(DZ$4&lt;$E28,0,IF(DZ$4&gt;=$F28,1,IF(VLOOKUP(DZ$4,CALENDARIO!$B:$C,2,0)=FALSE, DY28,(1/IF($D28=0,1,$D28))+DY28)))&gt;1,100%,IF(DZ$4&lt;$E28,0,IF(DZ$4&gt;=$F28,1,IF(VLOOKUP(DZ$4,CALENDARIO!$B:$C,2,0)=FALSE, DY28,(1/IF($D28=0,1,$D28))+DY28))))</f>
        <v>1</v>
      </c>
      <c r="EA28" s="283">
        <f>IF(IF(EA$4&lt;$E28,0,IF(EA$4&gt;=$F28,1,IF(VLOOKUP(EA$4,CALENDARIO!$B:$C,2,0)=FALSE, DZ28,(1/IF($D28=0,1,$D28))+DZ28)))&gt;1,100%,IF(EA$4&lt;$E28,0,IF(EA$4&gt;=$F28,1,IF(VLOOKUP(EA$4,CALENDARIO!$B:$C,2,0)=FALSE, DZ28,(1/IF($D28=0,1,$D28))+DZ28))))</f>
        <v>1</v>
      </c>
      <c r="EB28" s="283">
        <f>IF(IF(EB$4&lt;$E28,0,IF(EB$4&gt;=$F28,1,IF(VLOOKUP(EB$4,CALENDARIO!$B:$C,2,0)=FALSE, EA28,(1/IF($D28=0,1,$D28))+EA28)))&gt;1,100%,IF(EB$4&lt;$E28,0,IF(EB$4&gt;=$F28,1,IF(VLOOKUP(EB$4,CALENDARIO!$B:$C,2,0)=FALSE, EA28,(1/IF($D28=0,1,$D28))+EA28))))</f>
        <v>1</v>
      </c>
      <c r="EC28" s="283">
        <f>IF(IF(EC$4&lt;$E28,0,IF(EC$4&gt;=$F28,1,IF(VLOOKUP(EC$4,CALENDARIO!$B:$C,2,0)=FALSE, EB28,(1/IF($D28=0,1,$D28))+EB28)))&gt;1,100%,IF(EC$4&lt;$E28,0,IF(EC$4&gt;=$F28,1,IF(VLOOKUP(EC$4,CALENDARIO!$B:$C,2,0)=FALSE, EB28,(1/IF($D28=0,1,$D28))+EB28))))</f>
        <v>1</v>
      </c>
      <c r="ED28" s="283">
        <f>IF(IF(ED$4&lt;$E28,0,IF(ED$4&gt;=$F28,1,IF(VLOOKUP(ED$4,CALENDARIO!$B:$C,2,0)=FALSE, EC28,(1/IF($D28=0,1,$D28))+EC28)))&gt;1,100%,IF(ED$4&lt;$E28,0,IF(ED$4&gt;=$F28,1,IF(VLOOKUP(ED$4,CALENDARIO!$B:$C,2,0)=FALSE, EC28,(1/IF($D28=0,1,$D28))+EC28))))</f>
        <v>1</v>
      </c>
      <c r="EE28" s="283">
        <f>IF(IF(EE$4&lt;$E28,0,IF(EE$4&gt;=$F28,1,IF(VLOOKUP(EE$4,CALENDARIO!$B:$C,2,0)=FALSE, ED28,(1/IF($D28=0,1,$D28))+ED28)))&gt;1,100%,IF(EE$4&lt;$E28,0,IF(EE$4&gt;=$F28,1,IF(VLOOKUP(EE$4,CALENDARIO!$B:$C,2,0)=FALSE, ED28,(1/IF($D28=0,1,$D28))+ED28))))</f>
        <v>1</v>
      </c>
      <c r="EF28" s="283">
        <f>IF(IF(EF$4&lt;$E28,0,IF(EF$4&gt;=$F28,1,IF(VLOOKUP(EF$4,CALENDARIO!$B:$C,2,0)=FALSE, EE28,(1/IF($D28=0,1,$D28))+EE28)))&gt;1,100%,IF(EF$4&lt;$E28,0,IF(EF$4&gt;=$F28,1,IF(VLOOKUP(EF$4,CALENDARIO!$B:$C,2,0)=FALSE, EE28,(1/IF($D28=0,1,$D28))+EE28))))</f>
        <v>1</v>
      </c>
      <c r="EG28" s="283">
        <f>IF(IF(EG$4&lt;$E28,0,IF(EG$4&gt;=$F28,1,IF(VLOOKUP(EG$4,CALENDARIO!$B:$C,2,0)=FALSE, EF28,(1/IF($D28=0,1,$D28))+EF28)))&gt;1,100%,IF(EG$4&lt;$E28,0,IF(EG$4&gt;=$F28,1,IF(VLOOKUP(EG$4,CALENDARIO!$B:$C,2,0)=FALSE, EF28,(1/IF($D28=0,1,$D28))+EF28))))</f>
        <v>1</v>
      </c>
      <c r="EH28" s="283">
        <f>IF(IF(EH$4&lt;$E28,0,IF(EH$4&gt;=$F28,1,IF(VLOOKUP(EH$4,CALENDARIO!$B:$C,2,0)=FALSE, EG28,(1/IF($D28=0,1,$D28))+EG28)))&gt;1,100%,IF(EH$4&lt;$E28,0,IF(EH$4&gt;=$F28,1,IF(VLOOKUP(EH$4,CALENDARIO!$B:$C,2,0)=FALSE, EG28,(1/IF($D28=0,1,$D28))+EG28))))</f>
        <v>1</v>
      </c>
      <c r="EI28" s="283">
        <f>IF(IF(EI$4&lt;$E28,0,IF(EI$4&gt;=$F28,1,IF(VLOOKUP(EI$4,CALENDARIO!$B:$C,2,0)=FALSE, EH28,(1/IF($D28=0,1,$D28))+EH28)))&gt;1,100%,IF(EI$4&lt;$E28,0,IF(EI$4&gt;=$F28,1,IF(VLOOKUP(EI$4,CALENDARIO!$B:$C,2,0)=FALSE, EH28,(1/IF($D28=0,1,$D28))+EH28))))</f>
        <v>1</v>
      </c>
      <c r="EJ28" s="283">
        <f>IF(IF(EJ$4&lt;$E28,0,IF(EJ$4&gt;=$F28,1,IF(VLOOKUP(EJ$4,CALENDARIO!$B:$C,2,0)=FALSE, EI28,(1/IF($D28=0,1,$D28))+EI28)))&gt;1,100%,IF(EJ$4&lt;$E28,0,IF(EJ$4&gt;=$F28,1,IF(VLOOKUP(EJ$4,CALENDARIO!$B:$C,2,0)=FALSE, EI28,(1/IF($D28=0,1,$D28))+EI28))))</f>
        <v>1</v>
      </c>
      <c r="EK28" s="283">
        <f>IF(IF(EK$4&lt;$E28,0,IF(EK$4&gt;=$F28,1,IF(VLOOKUP(EK$4,CALENDARIO!$B:$C,2,0)=FALSE, EJ28,(1/IF($D28=0,1,$D28))+EJ28)))&gt;1,100%,IF(EK$4&lt;$E28,0,IF(EK$4&gt;=$F28,1,IF(VLOOKUP(EK$4,CALENDARIO!$B:$C,2,0)=FALSE, EJ28,(1/IF($D28=0,1,$D28))+EJ28))))</f>
        <v>1</v>
      </c>
      <c r="EL28" s="283">
        <f>IF(IF(EL$4&lt;$E28,0,IF(EL$4&gt;=$F28,1,IF(VLOOKUP(EL$4,CALENDARIO!$B:$C,2,0)=FALSE, EK28,(1/IF($D28=0,1,$D28))+EK28)))&gt;1,100%,IF(EL$4&lt;$E28,0,IF(EL$4&gt;=$F28,1,IF(VLOOKUP(EL$4,CALENDARIO!$B:$C,2,0)=FALSE, EK28,(1/IF($D28=0,1,$D28))+EK28))))</f>
        <v>1</v>
      </c>
      <c r="EM28" s="283">
        <f>IF(IF(EM$4&lt;$E28,0,IF(EM$4&gt;=$F28,1,IF(VLOOKUP(EM$4,CALENDARIO!$B:$C,2,0)=FALSE, EL28,(1/IF($D28=0,1,$D28))+EL28)))&gt;1,100%,IF(EM$4&lt;$E28,0,IF(EM$4&gt;=$F28,1,IF(VLOOKUP(EM$4,CALENDARIO!$B:$C,2,0)=FALSE, EL28,(1/IF($D28=0,1,$D28))+EL28))))</f>
        <v>1</v>
      </c>
      <c r="EN28" s="283">
        <f>IF(IF(EN$4&lt;$E28,0,IF(EN$4&gt;=$F28,1,IF(VLOOKUP(EN$4,CALENDARIO!$B:$C,2,0)=FALSE, EM28,(1/IF($D28=0,1,$D28))+EM28)))&gt;1,100%,IF(EN$4&lt;$E28,0,IF(EN$4&gt;=$F28,1,IF(VLOOKUP(EN$4,CALENDARIO!$B:$C,2,0)=FALSE, EM28,(1/IF($D28=0,1,$D28))+EM28))))</f>
        <v>1</v>
      </c>
      <c r="EO28" s="283">
        <f>IF(IF(EO$4&lt;$E28,0,IF(EO$4&gt;=$F28,1,IF(VLOOKUP(EO$4,CALENDARIO!$B:$C,2,0)=FALSE, EN28,(1/IF($D28=0,1,$D28))+EN28)))&gt;1,100%,IF(EO$4&lt;$E28,0,IF(EO$4&gt;=$F28,1,IF(VLOOKUP(EO$4,CALENDARIO!$B:$C,2,0)=FALSE, EN28,(1/IF($D28=0,1,$D28))+EN28))))</f>
        <v>1</v>
      </c>
      <c r="EP28" s="283">
        <f>IF(IF(EP$4&lt;$E28,0,IF(EP$4&gt;=$F28,1,IF(VLOOKUP(EP$4,CALENDARIO!$B:$C,2,0)=FALSE, EO28,(1/IF($D28=0,1,$D28))+EO28)))&gt;1,100%,IF(EP$4&lt;$E28,0,IF(EP$4&gt;=$F28,1,IF(VLOOKUP(EP$4,CALENDARIO!$B:$C,2,0)=FALSE, EO28,(1/IF($D28=0,1,$D28))+EO28))))</f>
        <v>1</v>
      </c>
      <c r="EQ28" s="283">
        <f>IF(IF(EQ$4&lt;$E28,0,IF(EQ$4&gt;=$F28,1,IF(VLOOKUP(EQ$4,CALENDARIO!$B:$C,2,0)=FALSE, EP28,(1/IF($D28=0,1,$D28))+EP28)))&gt;1,100%,IF(EQ$4&lt;$E28,0,IF(EQ$4&gt;=$F28,1,IF(VLOOKUP(EQ$4,CALENDARIO!$B:$C,2,0)=FALSE, EP28,(1/IF($D28=0,1,$D28))+EP28))))</f>
        <v>1</v>
      </c>
      <c r="ER28" s="283">
        <f>IF(IF(ER$4&lt;$E28,0,IF(ER$4&gt;=$F28,1,IF(VLOOKUP(ER$4,CALENDARIO!$B:$C,2,0)=FALSE, EQ28,(1/IF($D28=0,1,$D28))+EQ28)))&gt;1,100%,IF(ER$4&lt;$E28,0,IF(ER$4&gt;=$F28,1,IF(VLOOKUP(ER$4,CALENDARIO!$B:$C,2,0)=FALSE, EQ28,(1/IF($D28=0,1,$D28))+EQ28))))</f>
        <v>1</v>
      </c>
      <c r="ES28" s="283">
        <f>IF(IF(ES$4&lt;$E28,0,IF(ES$4&gt;=$F28,1,IF(VLOOKUP(ES$4,CALENDARIO!$B:$C,2,0)=FALSE, ER28,(1/IF($D28=0,1,$D28))+ER28)))&gt;1,100%,IF(ES$4&lt;$E28,0,IF(ES$4&gt;=$F28,1,IF(VLOOKUP(ES$4,CALENDARIO!$B:$C,2,0)=FALSE, ER28,(1/IF($D28=0,1,$D28))+ER28))))</f>
        <v>1</v>
      </c>
      <c r="ET28" s="283">
        <f>IF(IF(ET$4&lt;$E28,0,IF(ET$4&gt;=$F28,1,IF(VLOOKUP(ET$4,CALENDARIO!$B:$C,2,0)=FALSE, ES28,(1/IF($D28=0,1,$D28))+ES28)))&gt;1,100%,IF(ET$4&lt;$E28,0,IF(ET$4&gt;=$F28,1,IF(VLOOKUP(ET$4,CALENDARIO!$B:$C,2,0)=FALSE, ES28,(1/IF($D28=0,1,$D28))+ES28))))</f>
        <v>1</v>
      </c>
      <c r="EU28" s="283">
        <f>IF(IF(EU$4&lt;$E28,0,IF(EU$4&gt;=$F28,1,IF(VLOOKUP(EU$4,CALENDARIO!$B:$C,2,0)=FALSE, ET28,(1/IF($D28=0,1,$D28))+ET28)))&gt;1,100%,IF(EU$4&lt;$E28,0,IF(EU$4&gt;=$F28,1,IF(VLOOKUP(EU$4,CALENDARIO!$B:$C,2,0)=FALSE, ET28,(1/IF($D28=0,1,$D28))+ET28))))</f>
        <v>1</v>
      </c>
      <c r="EV28" s="283">
        <f>IF(IF(EV$4&lt;$E28,0,IF(EV$4&gt;=$F28,1,IF(VLOOKUP(EV$4,CALENDARIO!$B:$C,2,0)=FALSE, EU28,(1/IF($D28=0,1,$D28))+EU28)))&gt;1,100%,IF(EV$4&lt;$E28,0,IF(EV$4&gt;=$F28,1,IF(VLOOKUP(EV$4,CALENDARIO!$B:$C,2,0)=FALSE, EU28,(1/IF($D28=0,1,$D28))+EU28))))</f>
        <v>1</v>
      </c>
      <c r="EW28" s="283">
        <f>IF(IF(EW$4&lt;$E28,0,IF(EW$4&gt;=$F28,1,IF(VLOOKUP(EW$4,CALENDARIO!$B:$C,2,0)=FALSE, EV28,(1/IF($D28=0,1,$D28))+EV28)))&gt;1,100%,IF(EW$4&lt;$E28,0,IF(EW$4&gt;=$F28,1,IF(VLOOKUP(EW$4,CALENDARIO!$B:$C,2,0)=FALSE, EV28,(1/IF($D28=0,1,$D28))+EV28))))</f>
        <v>1</v>
      </c>
      <c r="EX28" s="283">
        <f>IF(IF(EX$4&lt;$E28,0,IF(EX$4&gt;=$F28,1,IF(VLOOKUP(EX$4,CALENDARIO!$B:$C,2,0)=FALSE, EW28,(1/IF($D28=0,1,$D28))+EW28)))&gt;1,100%,IF(EX$4&lt;$E28,0,IF(EX$4&gt;=$F28,1,IF(VLOOKUP(EX$4,CALENDARIO!$B:$C,2,0)=FALSE, EW28,(1/IF($D28=0,1,$D28))+EW28))))</f>
        <v>1</v>
      </c>
      <c r="EY28" s="283">
        <f>IF(IF(EY$4&lt;$E28,0,IF(EY$4&gt;=$F28,1,IF(VLOOKUP(EY$4,CALENDARIO!$B:$C,2,0)=FALSE, EX28,(1/IF($D28=0,1,$D28))+EX28)))&gt;1,100%,IF(EY$4&lt;$E28,0,IF(EY$4&gt;=$F28,1,IF(VLOOKUP(EY$4,CALENDARIO!$B:$C,2,0)=FALSE, EX28,(1/IF($D28=0,1,$D28))+EX28))))</f>
        <v>1</v>
      </c>
      <c r="EZ28" s="283">
        <f>IF(IF(EZ$4&lt;$E28,0,IF(EZ$4&gt;=$F28,1,IF(VLOOKUP(EZ$4,CALENDARIO!$B:$C,2,0)=FALSE, EY28,(1/IF($D28=0,1,$D28))+EY28)))&gt;1,100%,IF(EZ$4&lt;$E28,0,IF(EZ$4&gt;=$F28,1,IF(VLOOKUP(EZ$4,CALENDARIO!$B:$C,2,0)=FALSE, EY28,(1/IF($D28=0,1,$D28))+EY28))))</f>
        <v>1</v>
      </c>
      <c r="FA28" s="283">
        <f>IF(IF(FA$4&lt;$E28,0,IF(FA$4&gt;=$F28,1,IF(VLOOKUP(FA$4,CALENDARIO!$B:$C,2,0)=FALSE, EZ28,(1/IF($D28=0,1,$D28))+EZ28)))&gt;1,100%,IF(FA$4&lt;$E28,0,IF(FA$4&gt;=$F28,1,IF(VLOOKUP(FA$4,CALENDARIO!$B:$C,2,0)=FALSE, EZ28,(1/IF($D28=0,1,$D28))+EZ28))))</f>
        <v>1</v>
      </c>
      <c r="FB28" s="283">
        <f>IF(IF(FB$4&lt;$E28,0,IF(FB$4&gt;=$F28,1,IF(VLOOKUP(FB$4,CALENDARIO!$B:$C,2,0)=FALSE, FA28,(1/IF($D28=0,1,$D28))+FA28)))&gt;1,100%,IF(FB$4&lt;$E28,0,IF(FB$4&gt;=$F28,1,IF(VLOOKUP(FB$4,CALENDARIO!$B:$C,2,0)=FALSE, FA28,(1/IF($D28=0,1,$D28))+FA28))))</f>
        <v>1</v>
      </c>
    </row>
    <row r="29" spans="1:158" x14ac:dyDescent="0.3">
      <c r="A29" s="255"/>
      <c r="B29" s="276" t="s">
        <v>105</v>
      </c>
      <c r="C29" s="256"/>
      <c r="D29" s="292"/>
      <c r="E29" s="255"/>
      <c r="F29" s="255"/>
      <c r="G29" s="304" t="s">
        <v>93</v>
      </c>
      <c r="H29" s="255"/>
      <c r="I29" s="255"/>
      <c r="J29" s="257"/>
      <c r="K29" s="255"/>
      <c r="L29" s="133" t="str">
        <f>IFERROR(MATCH(SMALL(($O$29:$FB$29),COUNTIF(($O$29:$FB$29),0)+1),($O$29:$FB$29),0)+$O$4- 1,"")</f>
        <v/>
      </c>
      <c r="M29" s="133" t="str">
        <f>IFERROR(MATCH(100%,($O$29:$FB$29),0)+$O$4- 1,"")</f>
        <v/>
      </c>
      <c r="N29" s="134">
        <f>MAX($O$29:$FC$29)</f>
        <v>0</v>
      </c>
      <c r="O29" s="284">
        <v>0</v>
      </c>
      <c r="P29" s="284">
        <f>+(O29)</f>
        <v>0</v>
      </c>
      <c r="Q29" s="284">
        <f t="shared" ref="Q29:U29" si="745">+(P29)</f>
        <v>0</v>
      </c>
      <c r="R29" s="284">
        <f t="shared" si="745"/>
        <v>0</v>
      </c>
      <c r="S29" s="284">
        <f t="shared" si="745"/>
        <v>0</v>
      </c>
      <c r="T29" s="284">
        <f t="shared" si="745"/>
        <v>0</v>
      </c>
      <c r="U29" s="284">
        <f t="shared" si="745"/>
        <v>0</v>
      </c>
      <c r="V29" s="284">
        <f t="shared" ref="V29:CG29" si="746">+(U29)</f>
        <v>0</v>
      </c>
      <c r="W29" s="284">
        <f t="shared" si="746"/>
        <v>0</v>
      </c>
      <c r="X29" s="284">
        <f t="shared" si="746"/>
        <v>0</v>
      </c>
      <c r="Y29" s="284">
        <f t="shared" si="746"/>
        <v>0</v>
      </c>
      <c r="Z29" s="284">
        <f t="shared" si="746"/>
        <v>0</v>
      </c>
      <c r="AA29" s="284">
        <f t="shared" si="746"/>
        <v>0</v>
      </c>
      <c r="AB29" s="284">
        <f t="shared" si="746"/>
        <v>0</v>
      </c>
      <c r="AC29" s="284">
        <f t="shared" si="746"/>
        <v>0</v>
      </c>
      <c r="AD29" s="284">
        <f t="shared" si="746"/>
        <v>0</v>
      </c>
      <c r="AE29" s="284">
        <f t="shared" si="746"/>
        <v>0</v>
      </c>
      <c r="AF29" s="284">
        <f t="shared" si="746"/>
        <v>0</v>
      </c>
      <c r="AG29" s="284">
        <f t="shared" si="746"/>
        <v>0</v>
      </c>
      <c r="AH29" s="284">
        <f t="shared" si="746"/>
        <v>0</v>
      </c>
      <c r="AI29" s="284">
        <f t="shared" si="746"/>
        <v>0</v>
      </c>
      <c r="AJ29" s="284">
        <f t="shared" si="746"/>
        <v>0</v>
      </c>
      <c r="AK29" s="284">
        <f t="shared" si="746"/>
        <v>0</v>
      </c>
      <c r="AL29" s="284">
        <f t="shared" si="746"/>
        <v>0</v>
      </c>
      <c r="AM29" s="284">
        <f t="shared" si="746"/>
        <v>0</v>
      </c>
      <c r="AN29" s="284">
        <f t="shared" si="746"/>
        <v>0</v>
      </c>
      <c r="AO29" s="284">
        <f t="shared" si="746"/>
        <v>0</v>
      </c>
      <c r="AP29" s="284">
        <f t="shared" si="746"/>
        <v>0</v>
      </c>
      <c r="AQ29" s="284">
        <f t="shared" si="746"/>
        <v>0</v>
      </c>
      <c r="AR29" s="284">
        <f t="shared" si="746"/>
        <v>0</v>
      </c>
      <c r="AS29" s="284">
        <f t="shared" si="746"/>
        <v>0</v>
      </c>
      <c r="AT29" s="284">
        <f t="shared" si="746"/>
        <v>0</v>
      </c>
      <c r="AU29" s="284">
        <f t="shared" si="746"/>
        <v>0</v>
      </c>
      <c r="AV29" s="284">
        <f t="shared" si="746"/>
        <v>0</v>
      </c>
      <c r="AW29" s="284">
        <f t="shared" si="746"/>
        <v>0</v>
      </c>
      <c r="AX29" s="284">
        <f t="shared" si="746"/>
        <v>0</v>
      </c>
      <c r="AY29" s="284">
        <f t="shared" si="746"/>
        <v>0</v>
      </c>
      <c r="AZ29" s="284">
        <f t="shared" si="746"/>
        <v>0</v>
      </c>
      <c r="BA29" s="284">
        <f t="shared" si="746"/>
        <v>0</v>
      </c>
      <c r="BB29" s="284">
        <f t="shared" si="746"/>
        <v>0</v>
      </c>
      <c r="BC29" s="284">
        <f t="shared" si="746"/>
        <v>0</v>
      </c>
      <c r="BD29" s="284">
        <f t="shared" si="746"/>
        <v>0</v>
      </c>
      <c r="BE29" s="284">
        <f t="shared" si="746"/>
        <v>0</v>
      </c>
      <c r="BF29" s="284">
        <f t="shared" si="746"/>
        <v>0</v>
      </c>
      <c r="BG29" s="284">
        <f t="shared" si="746"/>
        <v>0</v>
      </c>
      <c r="BH29" s="284">
        <f t="shared" si="746"/>
        <v>0</v>
      </c>
      <c r="BI29" s="284">
        <f t="shared" si="746"/>
        <v>0</v>
      </c>
      <c r="BJ29" s="284">
        <f t="shared" si="746"/>
        <v>0</v>
      </c>
      <c r="BK29" s="284">
        <f t="shared" si="746"/>
        <v>0</v>
      </c>
      <c r="BL29" s="284">
        <f t="shared" si="746"/>
        <v>0</v>
      </c>
      <c r="BM29" s="284">
        <f t="shared" si="746"/>
        <v>0</v>
      </c>
      <c r="BN29" s="284">
        <f t="shared" si="746"/>
        <v>0</v>
      </c>
      <c r="BO29" s="284">
        <f t="shared" si="746"/>
        <v>0</v>
      </c>
      <c r="BP29" s="284">
        <f t="shared" si="746"/>
        <v>0</v>
      </c>
      <c r="BQ29" s="284">
        <f t="shared" si="746"/>
        <v>0</v>
      </c>
      <c r="BR29" s="284">
        <f t="shared" si="746"/>
        <v>0</v>
      </c>
      <c r="BS29" s="284">
        <f t="shared" si="746"/>
        <v>0</v>
      </c>
      <c r="BT29" s="284">
        <f t="shared" si="746"/>
        <v>0</v>
      </c>
      <c r="BU29" s="284">
        <f t="shared" si="746"/>
        <v>0</v>
      </c>
      <c r="BV29" s="284">
        <f t="shared" si="746"/>
        <v>0</v>
      </c>
      <c r="BW29" s="284">
        <f t="shared" si="746"/>
        <v>0</v>
      </c>
      <c r="BX29" s="284">
        <f t="shared" si="746"/>
        <v>0</v>
      </c>
      <c r="BY29" s="284">
        <f t="shared" si="746"/>
        <v>0</v>
      </c>
      <c r="BZ29" s="284">
        <f t="shared" si="746"/>
        <v>0</v>
      </c>
      <c r="CA29" s="284">
        <f t="shared" si="746"/>
        <v>0</v>
      </c>
      <c r="CB29" s="284">
        <f t="shared" si="746"/>
        <v>0</v>
      </c>
      <c r="CC29" s="284">
        <f t="shared" si="746"/>
        <v>0</v>
      </c>
      <c r="CD29" s="284">
        <f t="shared" si="746"/>
        <v>0</v>
      </c>
      <c r="CE29" s="284">
        <f t="shared" si="746"/>
        <v>0</v>
      </c>
      <c r="CF29" s="284">
        <f t="shared" si="746"/>
        <v>0</v>
      </c>
      <c r="CG29" s="284">
        <f t="shared" si="746"/>
        <v>0</v>
      </c>
      <c r="CH29" s="284">
        <f t="shared" ref="CH29:ES29" si="747">+(CG29)</f>
        <v>0</v>
      </c>
      <c r="CI29" s="284">
        <f t="shared" si="747"/>
        <v>0</v>
      </c>
      <c r="CJ29" s="284">
        <f t="shared" si="747"/>
        <v>0</v>
      </c>
      <c r="CK29" s="284">
        <f t="shared" si="747"/>
        <v>0</v>
      </c>
      <c r="CL29" s="284">
        <f t="shared" si="747"/>
        <v>0</v>
      </c>
      <c r="CM29" s="284">
        <f t="shared" si="747"/>
        <v>0</v>
      </c>
      <c r="CN29" s="284">
        <f t="shared" si="747"/>
        <v>0</v>
      </c>
      <c r="CO29" s="284">
        <f t="shared" si="747"/>
        <v>0</v>
      </c>
      <c r="CP29" s="284">
        <f t="shared" si="747"/>
        <v>0</v>
      </c>
      <c r="CQ29" s="284">
        <f t="shared" si="747"/>
        <v>0</v>
      </c>
      <c r="CR29" s="284">
        <f t="shared" si="747"/>
        <v>0</v>
      </c>
      <c r="CS29" s="284">
        <f t="shared" si="747"/>
        <v>0</v>
      </c>
      <c r="CT29" s="284">
        <f t="shared" si="747"/>
        <v>0</v>
      </c>
      <c r="CU29" s="284">
        <f t="shared" si="747"/>
        <v>0</v>
      </c>
      <c r="CV29" s="284">
        <f t="shared" si="747"/>
        <v>0</v>
      </c>
      <c r="CW29" s="284">
        <f t="shared" si="747"/>
        <v>0</v>
      </c>
      <c r="CX29" s="284">
        <f t="shared" si="747"/>
        <v>0</v>
      </c>
      <c r="CY29" s="284">
        <f t="shared" si="747"/>
        <v>0</v>
      </c>
      <c r="CZ29" s="284">
        <f t="shared" si="747"/>
        <v>0</v>
      </c>
      <c r="DA29" s="284">
        <f t="shared" si="747"/>
        <v>0</v>
      </c>
      <c r="DB29" s="284">
        <f t="shared" si="747"/>
        <v>0</v>
      </c>
      <c r="DC29" s="284">
        <f t="shared" si="747"/>
        <v>0</v>
      </c>
      <c r="DD29" s="284">
        <f t="shared" si="747"/>
        <v>0</v>
      </c>
      <c r="DE29" s="284">
        <f t="shared" si="747"/>
        <v>0</v>
      </c>
      <c r="DF29" s="284">
        <f t="shared" si="747"/>
        <v>0</v>
      </c>
      <c r="DG29" s="284">
        <f t="shared" si="747"/>
        <v>0</v>
      </c>
      <c r="DH29" s="284">
        <f t="shared" si="747"/>
        <v>0</v>
      </c>
      <c r="DI29" s="284">
        <f t="shared" si="747"/>
        <v>0</v>
      </c>
      <c r="DJ29" s="284">
        <f t="shared" si="747"/>
        <v>0</v>
      </c>
      <c r="DK29" s="284">
        <f t="shared" si="747"/>
        <v>0</v>
      </c>
      <c r="DL29" s="284">
        <f t="shared" si="747"/>
        <v>0</v>
      </c>
      <c r="DM29" s="284">
        <f t="shared" si="747"/>
        <v>0</v>
      </c>
      <c r="DN29" s="284">
        <f t="shared" si="747"/>
        <v>0</v>
      </c>
      <c r="DO29" s="284">
        <f t="shared" si="747"/>
        <v>0</v>
      </c>
      <c r="DP29" s="284">
        <f t="shared" si="747"/>
        <v>0</v>
      </c>
      <c r="DQ29" s="284">
        <f t="shared" si="747"/>
        <v>0</v>
      </c>
      <c r="DR29" s="284">
        <f t="shared" si="747"/>
        <v>0</v>
      </c>
      <c r="DS29" s="284">
        <f t="shared" si="747"/>
        <v>0</v>
      </c>
      <c r="DT29" s="284">
        <f t="shared" si="747"/>
        <v>0</v>
      </c>
      <c r="DU29" s="284">
        <f t="shared" si="747"/>
        <v>0</v>
      </c>
      <c r="DV29" s="284">
        <f t="shared" si="747"/>
        <v>0</v>
      </c>
      <c r="DW29" s="284">
        <f t="shared" si="747"/>
        <v>0</v>
      </c>
      <c r="DX29" s="284">
        <f t="shared" si="747"/>
        <v>0</v>
      </c>
      <c r="DY29" s="284">
        <f t="shared" si="747"/>
        <v>0</v>
      </c>
      <c r="DZ29" s="284">
        <f t="shared" si="747"/>
        <v>0</v>
      </c>
      <c r="EA29" s="284">
        <f t="shared" si="747"/>
        <v>0</v>
      </c>
      <c r="EB29" s="284">
        <f t="shared" si="747"/>
        <v>0</v>
      </c>
      <c r="EC29" s="284">
        <f t="shared" si="747"/>
        <v>0</v>
      </c>
      <c r="ED29" s="284">
        <f t="shared" si="747"/>
        <v>0</v>
      </c>
      <c r="EE29" s="284">
        <f t="shared" si="747"/>
        <v>0</v>
      </c>
      <c r="EF29" s="284">
        <f t="shared" si="747"/>
        <v>0</v>
      </c>
      <c r="EG29" s="284">
        <f t="shared" si="747"/>
        <v>0</v>
      </c>
      <c r="EH29" s="284">
        <f t="shared" si="747"/>
        <v>0</v>
      </c>
      <c r="EI29" s="284">
        <f t="shared" si="747"/>
        <v>0</v>
      </c>
      <c r="EJ29" s="284">
        <f t="shared" si="747"/>
        <v>0</v>
      </c>
      <c r="EK29" s="284">
        <f t="shared" si="747"/>
        <v>0</v>
      </c>
      <c r="EL29" s="284">
        <f t="shared" si="747"/>
        <v>0</v>
      </c>
      <c r="EM29" s="284">
        <f t="shared" si="747"/>
        <v>0</v>
      </c>
      <c r="EN29" s="284">
        <f t="shared" si="747"/>
        <v>0</v>
      </c>
      <c r="EO29" s="284">
        <f t="shared" si="747"/>
        <v>0</v>
      </c>
      <c r="EP29" s="284">
        <f t="shared" si="747"/>
        <v>0</v>
      </c>
      <c r="EQ29" s="284">
        <f t="shared" si="747"/>
        <v>0</v>
      </c>
      <c r="ER29" s="284">
        <f t="shared" si="747"/>
        <v>0</v>
      </c>
      <c r="ES29" s="284">
        <f t="shared" si="747"/>
        <v>0</v>
      </c>
      <c r="ET29" s="284">
        <f t="shared" ref="ET29:FB29" si="748">+(ES29)</f>
        <v>0</v>
      </c>
      <c r="EU29" s="284">
        <f t="shared" si="748"/>
        <v>0</v>
      </c>
      <c r="EV29" s="284">
        <f t="shared" si="748"/>
        <v>0</v>
      </c>
      <c r="EW29" s="284">
        <f t="shared" si="748"/>
        <v>0</v>
      </c>
      <c r="EX29" s="284">
        <f t="shared" si="748"/>
        <v>0</v>
      </c>
      <c r="EY29" s="284">
        <f t="shared" si="748"/>
        <v>0</v>
      </c>
      <c r="EZ29" s="284">
        <f t="shared" si="748"/>
        <v>0</v>
      </c>
      <c r="FA29" s="284">
        <f t="shared" si="748"/>
        <v>0</v>
      </c>
      <c r="FB29" s="284">
        <f t="shared" si="748"/>
        <v>0</v>
      </c>
    </row>
    <row r="30" spans="1:158" x14ac:dyDescent="0.3">
      <c r="A30" s="78">
        <v>3</v>
      </c>
      <c r="B30" s="275">
        <v>12</v>
      </c>
      <c r="C30" s="117" t="s">
        <v>51</v>
      </c>
      <c r="D30" s="291">
        <v>1</v>
      </c>
      <c r="E30" s="113">
        <v>40547</v>
      </c>
      <c r="F30" s="113">
        <v>40547</v>
      </c>
      <c r="G30" s="303" t="s">
        <v>92</v>
      </c>
      <c r="H30" s="73">
        <v>1</v>
      </c>
      <c r="I30" s="74">
        <v>1.1415525114155252E-2</v>
      </c>
      <c r="J30" s="108">
        <v>100</v>
      </c>
      <c r="K30" s="77"/>
      <c r="O30" s="283">
        <f>IF(IF(O$4&lt;$E30,0,IF(O$4&gt;=$F30,1,IF(VLOOKUP(O$4,CALENDARIO!$B:$C,2,0)=FALSE, 0%,(1/$D30))))&gt;1,100%,IF(O$4&lt;$E30,0,IF(O$4&gt;=$F30,1,IF(VLOOKUP(O$4,CALENDARIO!$B:$C,2,0)=FALSE,0%,(1/$D30)))))</f>
        <v>0</v>
      </c>
      <c r="P30" s="283">
        <f>IF(IF(P$4&lt;$E30,0,IF(P$4&gt;=$F30,1,IF(VLOOKUP(P$4,CALENDARIO!$B:$C,2,0)=FALSE, O30,(1/IF($D30=0,1,$D30))+O30)))&gt;1,100%,IF(P$4&lt;$E30,0,IF(P$4&gt;=$F30,1,IF(VLOOKUP(P$4,CALENDARIO!$B:$C,2,0)=FALSE, O30,(1/IF($D30=0,1,$D30))+O30))))</f>
        <v>0</v>
      </c>
      <c r="Q30" s="283">
        <f>IF(IF(Q$4&lt;$E30,0,IF(Q$4&gt;=$F30,1,IF(VLOOKUP(Q$4,CALENDARIO!$B:$C,2,0)=FALSE, P30,(1/IF($D30=0,1,$D30))+P30)))&gt;1,100%,IF(Q$4&lt;$E30,0,IF(Q$4&gt;=$F30,1,IF(VLOOKUP(Q$4,CALENDARIO!$B:$C,2,0)=FALSE, P30,(1/IF($D30=0,1,$D30))+P30))))</f>
        <v>0</v>
      </c>
      <c r="R30" s="283">
        <f>IF(IF(R$4&lt;$E30,0,IF(R$4&gt;=$F30,1,IF(VLOOKUP(R$4,CALENDARIO!$B:$C,2,0)=FALSE, Q30,(1/IF($D30=0,1,$D30))+Q30)))&gt;1,100%,IF(R$4&lt;$E30,0,IF(R$4&gt;=$F30,1,IF(VLOOKUP(R$4,CALENDARIO!$B:$C,2,0)=FALSE, Q30,(1/IF($D30=0,1,$D30))+Q30))))</f>
        <v>0</v>
      </c>
      <c r="S30" s="283">
        <f>IF(IF(S$4&lt;$E30,0,IF(S$4&gt;=$F30,1,IF(VLOOKUP(S$4,CALENDARIO!$B:$C,2,0)=FALSE, R30,(1/IF($D30=0,1,$D30))+R30)))&gt;1,100%,IF(S$4&lt;$E30,0,IF(S$4&gt;=$F30,1,IF(VLOOKUP(S$4,CALENDARIO!$B:$C,2,0)=FALSE, R30,(1/IF($D30=0,1,$D30))+R30))))</f>
        <v>0</v>
      </c>
      <c r="T30" s="283">
        <f>IF(IF(T$4&lt;$E30,0,IF(T$4&gt;=$F30,1,IF(VLOOKUP(T$4,CALENDARIO!$B:$C,2,0)=FALSE, S30,(1/IF($D30=0,1,$D30))+S30)))&gt;1,100%,IF(T$4&lt;$E30,0,IF(T$4&gt;=$F30,1,IF(VLOOKUP(T$4,CALENDARIO!$B:$C,2,0)=FALSE, S30,(1/IF($D30=0,1,$D30))+S30))))</f>
        <v>0</v>
      </c>
      <c r="U30" s="283">
        <f>IF(IF(U$4&lt;$E30,0,IF(U$4&gt;=$F30,1,IF(VLOOKUP(U$4,CALENDARIO!$B:$C,2,0)=FALSE, T30,(1/IF($D30=0,1,$D30))+T30)))&gt;1,100%,IF(U$4&lt;$E30,0,IF(U$4&gt;=$F30,1,IF(VLOOKUP(U$4,CALENDARIO!$B:$C,2,0)=FALSE, T30,(1/IF($D30=0,1,$D30))+T30))))</f>
        <v>0</v>
      </c>
      <c r="V30" s="283">
        <f>IF(IF(V$4&lt;$E30,0,IF(V$4&gt;=$F30,1,IF(VLOOKUP(V$4,CALENDARIO!$B:$C,2,0)=FALSE, U30,(1/IF($D30=0,1,$D30))+U30)))&gt;1,100%,IF(V$4&lt;$E30,0,IF(V$4&gt;=$F30,1,IF(VLOOKUP(V$4,CALENDARIO!$B:$C,2,0)=FALSE, U30,(1/IF($D30=0,1,$D30))+U30))))</f>
        <v>0</v>
      </c>
      <c r="W30" s="283">
        <f>IF(IF(W$4&lt;$E30,0,IF(W$4&gt;=$F30,1,IF(VLOOKUP(W$4,CALENDARIO!$B:$C,2,0)=FALSE, V30,(1/IF($D30=0,1,$D30))+V30)))&gt;1,100%,IF(W$4&lt;$E30,0,IF(W$4&gt;=$F30,1,IF(VLOOKUP(W$4,CALENDARIO!$B:$C,2,0)=FALSE, V30,(1/IF($D30=0,1,$D30))+V30))))</f>
        <v>0</v>
      </c>
      <c r="X30" s="283">
        <f>IF(IF(X$4&lt;$E30,0,IF(X$4&gt;=$F30,1,IF(VLOOKUP(X$4,CALENDARIO!$B:$C,2,0)=FALSE, W30,(1/IF($D30=0,1,$D30))+W30)))&gt;1,100%,IF(X$4&lt;$E30,0,IF(X$4&gt;=$F30,1,IF(VLOOKUP(X$4,CALENDARIO!$B:$C,2,0)=FALSE, W30,(1/IF($D30=0,1,$D30))+W30))))</f>
        <v>0</v>
      </c>
      <c r="Y30" s="283">
        <f>IF(IF(Y$4&lt;$E30,0,IF(Y$4&gt;=$F30,1,IF(VLOOKUP(Y$4,CALENDARIO!$B:$C,2,0)=FALSE, X30,(1/IF($D30=0,1,$D30))+X30)))&gt;1,100%,IF(Y$4&lt;$E30,0,IF(Y$4&gt;=$F30,1,IF(VLOOKUP(Y$4,CALENDARIO!$B:$C,2,0)=FALSE, X30,(1/IF($D30=0,1,$D30))+X30))))</f>
        <v>0</v>
      </c>
      <c r="Z30" s="283">
        <f>IF(IF(Z$4&lt;$E30,0,IF(Z$4&gt;=$F30,1,IF(VLOOKUP(Z$4,CALENDARIO!$B:$C,2,0)=FALSE, Y30,(1/IF($D30=0,1,$D30))+Y30)))&gt;1,100%,IF(Z$4&lt;$E30,0,IF(Z$4&gt;=$F30,1,IF(VLOOKUP(Z$4,CALENDARIO!$B:$C,2,0)=FALSE, Y30,(1/IF($D30=0,1,$D30))+Y30))))</f>
        <v>0</v>
      </c>
      <c r="AA30" s="283">
        <f>IF(IF(AA$4&lt;$E30,0,IF(AA$4&gt;=$F30,1,IF(VLOOKUP(AA$4,CALENDARIO!$B:$C,2,0)=FALSE, Z30,(1/IF($D30=0,1,$D30))+Z30)))&gt;1,100%,IF(AA$4&lt;$E30,0,IF(AA$4&gt;=$F30,1,IF(VLOOKUP(AA$4,CALENDARIO!$B:$C,2,0)=FALSE, Z30,(1/IF($D30=0,1,$D30))+Z30))))</f>
        <v>0</v>
      </c>
      <c r="AB30" s="283">
        <f>IF(IF(AB$4&lt;$E30,0,IF(AB$4&gt;=$F30,1,IF(VLOOKUP(AB$4,CALENDARIO!$B:$C,2,0)=FALSE, AA30,(1/IF($D30=0,1,$D30))+AA30)))&gt;1,100%,IF(AB$4&lt;$E30,0,IF(AB$4&gt;=$F30,1,IF(VLOOKUP(AB$4,CALENDARIO!$B:$C,2,0)=FALSE, AA30,(1/IF($D30=0,1,$D30))+AA30))))</f>
        <v>0</v>
      </c>
      <c r="AC30" s="283">
        <f>IF(IF(AC$4&lt;$E30,0,IF(AC$4&gt;=$F30,1,IF(VLOOKUP(AC$4,CALENDARIO!$B:$C,2,0)=FALSE, AB30,(1/IF($D30=0,1,$D30))+AB30)))&gt;1,100%,IF(AC$4&lt;$E30,0,IF(AC$4&gt;=$F30,1,IF(VLOOKUP(AC$4,CALENDARIO!$B:$C,2,0)=FALSE, AB30,(1/IF($D30=0,1,$D30))+AB30))))</f>
        <v>0</v>
      </c>
      <c r="AD30" s="283">
        <f>IF(IF(AD$4&lt;$E30,0,IF(AD$4&gt;=$F30,1,IF(VLOOKUP(AD$4,CALENDARIO!$B:$C,2,0)=FALSE, AC30,(1/IF($D30=0,1,$D30))+AC30)))&gt;1,100%,IF(AD$4&lt;$E30,0,IF(AD$4&gt;=$F30,1,IF(VLOOKUP(AD$4,CALENDARIO!$B:$C,2,0)=FALSE, AC30,(1/IF($D30=0,1,$D30))+AC30))))</f>
        <v>0</v>
      </c>
      <c r="AE30" s="283">
        <f>IF(IF(AE$4&lt;$E30,0,IF(AE$4&gt;=$F30,1,IF(VLOOKUP(AE$4,CALENDARIO!$B:$C,2,0)=FALSE, AD30,(1/IF($D30=0,1,$D30))+AD30)))&gt;1,100%,IF(AE$4&lt;$E30,0,IF(AE$4&gt;=$F30,1,IF(VLOOKUP(AE$4,CALENDARIO!$B:$C,2,0)=FALSE, AD30,(1/IF($D30=0,1,$D30))+AD30))))</f>
        <v>0</v>
      </c>
      <c r="AF30" s="283">
        <f>IF(IF(AF$4&lt;$E30,0,IF(AF$4&gt;=$F30,1,IF(VLOOKUP(AF$4,CALENDARIO!$B:$C,2,0)=FALSE, AE30,(1/IF($D30=0,1,$D30))+AE30)))&gt;1,100%,IF(AF$4&lt;$E30,0,IF(AF$4&gt;=$F30,1,IF(VLOOKUP(AF$4,CALENDARIO!$B:$C,2,0)=FALSE, AE30,(1/IF($D30=0,1,$D30))+AE30))))</f>
        <v>0</v>
      </c>
      <c r="AG30" s="283">
        <f>IF(IF(AG$4&lt;$E30,0,IF(AG$4&gt;=$F30,1,IF(VLOOKUP(AG$4,CALENDARIO!$B:$C,2,0)=FALSE, AF30,(1/IF($D30=0,1,$D30))+AF30)))&gt;1,100%,IF(AG$4&lt;$E30,0,IF(AG$4&gt;=$F30,1,IF(VLOOKUP(AG$4,CALENDARIO!$B:$C,2,0)=FALSE, AF30,(1/IF($D30=0,1,$D30))+AF30))))</f>
        <v>0</v>
      </c>
      <c r="AH30" s="283">
        <f>IF(IF(AH$4&lt;$E30,0,IF(AH$4&gt;=$F30,1,IF(VLOOKUP(AH$4,CALENDARIO!$B:$C,2,0)=FALSE, AG30,(1/IF($D30=0,1,$D30))+AG30)))&gt;1,100%,IF(AH$4&lt;$E30,0,IF(AH$4&gt;=$F30,1,IF(VLOOKUP(AH$4,CALENDARIO!$B:$C,2,0)=FALSE, AG30,(1/IF($D30=0,1,$D30))+AG30))))</f>
        <v>0</v>
      </c>
      <c r="AI30" s="283">
        <f>IF(IF(AI$4&lt;$E30,0,IF(AI$4&gt;=$F30,1,IF(VLOOKUP(AI$4,CALENDARIO!$B:$C,2,0)=FALSE, AH30,(1/IF($D30=0,1,$D30))+AH30)))&gt;1,100%,IF(AI$4&lt;$E30,0,IF(AI$4&gt;=$F30,1,IF(VLOOKUP(AI$4,CALENDARIO!$B:$C,2,0)=FALSE, AH30,(1/IF($D30=0,1,$D30))+AH30))))</f>
        <v>0</v>
      </c>
      <c r="AJ30" s="283">
        <f>IF(IF(AJ$4&lt;$E30,0,IF(AJ$4&gt;=$F30,1,IF(VLOOKUP(AJ$4,CALENDARIO!$B:$C,2,0)=FALSE, AI30,(1/IF($D30=0,1,$D30))+AI30)))&gt;1,100%,IF(AJ$4&lt;$E30,0,IF(AJ$4&gt;=$F30,1,IF(VLOOKUP(AJ$4,CALENDARIO!$B:$C,2,0)=FALSE, AI30,(1/IF($D30=0,1,$D30))+AI30))))</f>
        <v>0</v>
      </c>
      <c r="AK30" s="283">
        <f>IF(IF(AK$4&lt;$E30,0,IF(AK$4&gt;=$F30,1,IF(VLOOKUP(AK$4,CALENDARIO!$B:$C,2,0)=FALSE, AJ30,(1/IF($D30=0,1,$D30))+AJ30)))&gt;1,100%,IF(AK$4&lt;$E30,0,IF(AK$4&gt;=$F30,1,IF(VLOOKUP(AK$4,CALENDARIO!$B:$C,2,0)=FALSE, AJ30,(1/IF($D30=0,1,$D30))+AJ30))))</f>
        <v>0</v>
      </c>
      <c r="AL30" s="283">
        <f>IF(IF(AL$4&lt;$E30,0,IF(AL$4&gt;=$F30,1,IF(VLOOKUP(AL$4,CALENDARIO!$B:$C,2,0)=FALSE, AK30,(1/IF($D30=0,1,$D30))+AK30)))&gt;1,100%,IF(AL$4&lt;$E30,0,IF(AL$4&gt;=$F30,1,IF(VLOOKUP(AL$4,CALENDARIO!$B:$C,2,0)=FALSE, AK30,(1/IF($D30=0,1,$D30))+AK30))))</f>
        <v>0</v>
      </c>
      <c r="AM30" s="283">
        <f>IF(IF(AM$4&lt;$E30,0,IF(AM$4&gt;=$F30,1,IF(VLOOKUP(AM$4,CALENDARIO!$B:$C,2,0)=FALSE, AL30,(1/IF($D30=0,1,$D30))+AL30)))&gt;1,100%,IF(AM$4&lt;$E30,0,IF(AM$4&gt;=$F30,1,IF(VLOOKUP(AM$4,CALENDARIO!$B:$C,2,0)=FALSE, AL30,(1/IF($D30=0,1,$D30))+AL30))))</f>
        <v>0</v>
      </c>
      <c r="AN30" s="283">
        <f>IF(IF(AN$4&lt;$E30,0,IF(AN$4&gt;=$F30,1,IF(VLOOKUP(AN$4,CALENDARIO!$B:$C,2,0)=FALSE, AM30,(1/IF($D30=0,1,$D30))+AM30)))&gt;1,100%,IF(AN$4&lt;$E30,0,IF(AN$4&gt;=$F30,1,IF(VLOOKUP(AN$4,CALENDARIO!$B:$C,2,0)=FALSE, AM30,(1/IF($D30=0,1,$D30))+AM30))))</f>
        <v>0</v>
      </c>
      <c r="AO30" s="283">
        <f>IF(IF(AO$4&lt;$E30,0,IF(AO$4&gt;=$F30,1,IF(VLOOKUP(AO$4,CALENDARIO!$B:$C,2,0)=FALSE, AN30,(1/IF($D30=0,1,$D30))+AN30)))&gt;1,100%,IF(AO$4&lt;$E30,0,IF(AO$4&gt;=$F30,1,IF(VLOOKUP(AO$4,CALENDARIO!$B:$C,2,0)=FALSE, AN30,(1/IF($D30=0,1,$D30))+AN30))))</f>
        <v>0</v>
      </c>
      <c r="AP30" s="283">
        <f>IF(IF(AP$4&lt;$E30,0,IF(AP$4&gt;=$F30,1,IF(VLOOKUP(AP$4,CALENDARIO!$B:$C,2,0)=FALSE, AO30,(1/IF($D30=0,1,$D30))+AO30)))&gt;1,100%,IF(AP$4&lt;$E30,0,IF(AP$4&gt;=$F30,1,IF(VLOOKUP(AP$4,CALENDARIO!$B:$C,2,0)=FALSE, AO30,(1/IF($D30=0,1,$D30))+AO30))))</f>
        <v>0</v>
      </c>
      <c r="AQ30" s="283">
        <f>IF(IF(AQ$4&lt;$E30,0,IF(AQ$4&gt;=$F30,1,IF(VLOOKUP(AQ$4,CALENDARIO!$B:$C,2,0)=FALSE, AP30,(1/IF($D30=0,1,$D30))+AP30)))&gt;1,100%,IF(AQ$4&lt;$E30,0,IF(AQ$4&gt;=$F30,1,IF(VLOOKUP(AQ$4,CALENDARIO!$B:$C,2,0)=FALSE, AP30,(1/IF($D30=0,1,$D30))+AP30))))</f>
        <v>0</v>
      </c>
      <c r="AR30" s="283">
        <f>IF(IF(AR$4&lt;$E30,0,IF(AR$4&gt;=$F30,1,IF(VLOOKUP(AR$4,CALENDARIO!$B:$C,2,0)=FALSE, AQ30,(1/IF($D30=0,1,$D30))+AQ30)))&gt;1,100%,IF(AR$4&lt;$E30,0,IF(AR$4&gt;=$F30,1,IF(VLOOKUP(AR$4,CALENDARIO!$B:$C,2,0)=FALSE, AQ30,(1/IF($D30=0,1,$D30))+AQ30))))</f>
        <v>0</v>
      </c>
      <c r="AS30" s="283">
        <f>IF(IF(AS$4&lt;$E30,0,IF(AS$4&gt;=$F30,1,IF(VLOOKUP(AS$4,CALENDARIO!$B:$C,2,0)=FALSE, AR30,(1/IF($D30=0,1,$D30))+AR30)))&gt;1,100%,IF(AS$4&lt;$E30,0,IF(AS$4&gt;=$F30,1,IF(VLOOKUP(AS$4,CALENDARIO!$B:$C,2,0)=FALSE, AR30,(1/IF($D30=0,1,$D30))+AR30))))</f>
        <v>0</v>
      </c>
      <c r="AT30" s="283">
        <f>IF(IF(AT$4&lt;$E30,0,IF(AT$4&gt;=$F30,1,IF(VLOOKUP(AT$4,CALENDARIO!$B:$C,2,0)=FALSE, AS30,(1/IF($D30=0,1,$D30))+AS30)))&gt;1,100%,IF(AT$4&lt;$E30,0,IF(AT$4&gt;=$F30,1,IF(VLOOKUP(AT$4,CALENDARIO!$B:$C,2,0)=FALSE, AS30,(1/IF($D30=0,1,$D30))+AS30))))</f>
        <v>0</v>
      </c>
      <c r="AU30" s="283">
        <f>IF(IF(AU$4&lt;$E30,0,IF(AU$4&gt;=$F30,1,IF(VLOOKUP(AU$4,CALENDARIO!$B:$C,2,0)=FALSE, AT30,(1/IF($D30=0,1,$D30))+AT30)))&gt;1,100%,IF(AU$4&lt;$E30,0,IF(AU$4&gt;=$F30,1,IF(VLOOKUP(AU$4,CALENDARIO!$B:$C,2,0)=FALSE, AT30,(1/IF($D30=0,1,$D30))+AT30))))</f>
        <v>0</v>
      </c>
      <c r="AV30" s="283">
        <f>IF(IF(AV$4&lt;$E30,0,IF(AV$4&gt;=$F30,1,IF(VLOOKUP(AV$4,CALENDARIO!$B:$C,2,0)=FALSE, AU30,(1/IF($D30=0,1,$D30))+AU30)))&gt;1,100%,IF(AV$4&lt;$E30,0,IF(AV$4&gt;=$F30,1,IF(VLOOKUP(AV$4,CALENDARIO!$B:$C,2,0)=FALSE, AU30,(1/IF($D30=0,1,$D30))+AU30))))</f>
        <v>0</v>
      </c>
      <c r="AW30" s="283">
        <f>IF(IF(AW$4&lt;$E30,0,IF(AW$4&gt;=$F30,1,IF(VLOOKUP(AW$4,CALENDARIO!$B:$C,2,0)=FALSE, AV30,(1/IF($D30=0,1,$D30))+AV30)))&gt;1,100%,IF(AW$4&lt;$E30,0,IF(AW$4&gt;=$F30,1,IF(VLOOKUP(AW$4,CALENDARIO!$B:$C,2,0)=FALSE, AV30,(1/IF($D30=0,1,$D30))+AV30))))</f>
        <v>0</v>
      </c>
      <c r="AX30" s="283">
        <f>IF(IF(AX$4&lt;$E30,0,IF(AX$4&gt;=$F30,1,IF(VLOOKUP(AX$4,CALENDARIO!$B:$C,2,0)=FALSE, AW30,(1/IF($D30=0,1,$D30))+AW30)))&gt;1,100%,IF(AX$4&lt;$E30,0,IF(AX$4&gt;=$F30,1,IF(VLOOKUP(AX$4,CALENDARIO!$B:$C,2,0)=FALSE, AW30,(1/IF($D30=0,1,$D30))+AW30))))</f>
        <v>0</v>
      </c>
      <c r="AY30" s="283">
        <f>IF(IF(AY$4&lt;$E30,0,IF(AY$4&gt;=$F30,1,IF(VLOOKUP(AY$4,CALENDARIO!$B:$C,2,0)=FALSE, AX30,(1/IF($D30=0,1,$D30))+AX30)))&gt;1,100%,IF(AY$4&lt;$E30,0,IF(AY$4&gt;=$F30,1,IF(VLOOKUP(AY$4,CALENDARIO!$B:$C,2,0)=FALSE, AX30,(1/IF($D30=0,1,$D30))+AX30))))</f>
        <v>0</v>
      </c>
      <c r="AZ30" s="283">
        <f>IF(IF(AZ$4&lt;$E30,0,IF(AZ$4&gt;=$F30,1,IF(VLOOKUP(AZ$4,CALENDARIO!$B:$C,2,0)=FALSE, AY30,(1/IF($D30=0,1,$D30))+AY30)))&gt;1,100%,IF(AZ$4&lt;$E30,0,IF(AZ$4&gt;=$F30,1,IF(VLOOKUP(AZ$4,CALENDARIO!$B:$C,2,0)=FALSE, AY30,(1/IF($D30=0,1,$D30))+AY30))))</f>
        <v>1</v>
      </c>
      <c r="BA30" s="283">
        <f>IF(IF(BA$4&lt;$E30,0,IF(BA$4&gt;=$F30,1,IF(VLOOKUP(BA$4,CALENDARIO!$B:$C,2,0)=FALSE, AZ30,(1/IF($D30=0,1,$D30))+AZ30)))&gt;1,100%,IF(BA$4&lt;$E30,0,IF(BA$4&gt;=$F30,1,IF(VLOOKUP(BA$4,CALENDARIO!$B:$C,2,0)=FALSE, AZ30,(1/IF($D30=0,1,$D30))+AZ30))))</f>
        <v>1</v>
      </c>
      <c r="BB30" s="283">
        <f>IF(IF(BB$4&lt;$E30,0,IF(BB$4&gt;=$F30,1,IF(VLOOKUP(BB$4,CALENDARIO!$B:$C,2,0)=FALSE, BA30,(1/IF($D30=0,1,$D30))+BA30)))&gt;1,100%,IF(BB$4&lt;$E30,0,IF(BB$4&gt;=$F30,1,IF(VLOOKUP(BB$4,CALENDARIO!$B:$C,2,0)=FALSE, BA30,(1/IF($D30=0,1,$D30))+BA30))))</f>
        <v>1</v>
      </c>
      <c r="BC30" s="283">
        <f>IF(IF(BC$4&lt;$E30,0,IF(BC$4&gt;=$F30,1,IF(VLOOKUP(BC$4,CALENDARIO!$B:$C,2,0)=FALSE, BB30,(1/IF($D30=0,1,$D30))+BB30)))&gt;1,100%,IF(BC$4&lt;$E30,0,IF(BC$4&gt;=$F30,1,IF(VLOOKUP(BC$4,CALENDARIO!$B:$C,2,0)=FALSE, BB30,(1/IF($D30=0,1,$D30))+BB30))))</f>
        <v>1</v>
      </c>
      <c r="BD30" s="283">
        <f>IF(IF(BD$4&lt;$E30,0,IF(BD$4&gt;=$F30,1,IF(VLOOKUP(BD$4,CALENDARIO!$B:$C,2,0)=FALSE, BC30,(1/IF($D30=0,1,$D30))+BC30)))&gt;1,100%,IF(BD$4&lt;$E30,0,IF(BD$4&gt;=$F30,1,IF(VLOOKUP(BD$4,CALENDARIO!$B:$C,2,0)=FALSE, BC30,(1/IF($D30=0,1,$D30))+BC30))))</f>
        <v>1</v>
      </c>
      <c r="BE30" s="283">
        <f>IF(IF(BE$4&lt;$E30,0,IF(BE$4&gt;=$F30,1,IF(VLOOKUP(BE$4,CALENDARIO!$B:$C,2,0)=FALSE, BD30,(1/IF($D30=0,1,$D30))+BD30)))&gt;1,100%,IF(BE$4&lt;$E30,0,IF(BE$4&gt;=$F30,1,IF(VLOOKUP(BE$4,CALENDARIO!$B:$C,2,0)=FALSE, BD30,(1/IF($D30=0,1,$D30))+BD30))))</f>
        <v>1</v>
      </c>
      <c r="BF30" s="283">
        <f>IF(IF(BF$4&lt;$E30,0,IF(BF$4&gt;=$F30,1,IF(VLOOKUP(BF$4,CALENDARIO!$B:$C,2,0)=FALSE, BE30,(1/IF($D30=0,1,$D30))+BE30)))&gt;1,100%,IF(BF$4&lt;$E30,0,IF(BF$4&gt;=$F30,1,IF(VLOOKUP(BF$4,CALENDARIO!$B:$C,2,0)=FALSE, BE30,(1/IF($D30=0,1,$D30))+BE30))))</f>
        <v>1</v>
      </c>
      <c r="BG30" s="283">
        <f>IF(IF(BG$4&lt;$E30,0,IF(BG$4&gt;=$F30,1,IF(VLOOKUP(BG$4,CALENDARIO!$B:$C,2,0)=FALSE, BF30,(1/IF($D30=0,1,$D30))+BF30)))&gt;1,100%,IF(BG$4&lt;$E30,0,IF(BG$4&gt;=$F30,1,IF(VLOOKUP(BG$4,CALENDARIO!$B:$C,2,0)=FALSE, BF30,(1/IF($D30=0,1,$D30))+BF30))))</f>
        <v>1</v>
      </c>
      <c r="BH30" s="283">
        <f>IF(IF(BH$4&lt;$E30,0,IF(BH$4&gt;=$F30,1,IF(VLOOKUP(BH$4,CALENDARIO!$B:$C,2,0)=FALSE, BG30,(1/IF($D30=0,1,$D30))+BG30)))&gt;1,100%,IF(BH$4&lt;$E30,0,IF(BH$4&gt;=$F30,1,IF(VLOOKUP(BH$4,CALENDARIO!$B:$C,2,0)=FALSE, BG30,(1/IF($D30=0,1,$D30))+BG30))))</f>
        <v>1</v>
      </c>
      <c r="BI30" s="283">
        <f>IF(IF(BI$4&lt;$E30,0,IF(BI$4&gt;=$F30,1,IF(VLOOKUP(BI$4,CALENDARIO!$B:$C,2,0)=FALSE, BH30,(1/IF($D30=0,1,$D30))+BH30)))&gt;1,100%,IF(BI$4&lt;$E30,0,IF(BI$4&gt;=$F30,1,IF(VLOOKUP(BI$4,CALENDARIO!$B:$C,2,0)=FALSE, BH30,(1/IF($D30=0,1,$D30))+BH30))))</f>
        <v>1</v>
      </c>
      <c r="BJ30" s="283">
        <f>IF(IF(BJ$4&lt;$E30,0,IF(BJ$4&gt;=$F30,1,IF(VLOOKUP(BJ$4,CALENDARIO!$B:$C,2,0)=FALSE, BI30,(1/IF($D30=0,1,$D30))+BI30)))&gt;1,100%,IF(BJ$4&lt;$E30,0,IF(BJ$4&gt;=$F30,1,IF(VLOOKUP(BJ$4,CALENDARIO!$B:$C,2,0)=FALSE, BI30,(1/IF($D30=0,1,$D30))+BI30))))</f>
        <v>1</v>
      </c>
      <c r="BK30" s="283">
        <f>IF(IF(BK$4&lt;$E30,0,IF(BK$4&gt;=$F30,1,IF(VLOOKUP(BK$4,CALENDARIO!$B:$C,2,0)=FALSE, BJ30,(1/IF($D30=0,1,$D30))+BJ30)))&gt;1,100%,IF(BK$4&lt;$E30,0,IF(BK$4&gt;=$F30,1,IF(VLOOKUP(BK$4,CALENDARIO!$B:$C,2,0)=FALSE, BJ30,(1/IF($D30=0,1,$D30))+BJ30))))</f>
        <v>1</v>
      </c>
      <c r="BL30" s="283">
        <f>IF(IF(BL$4&lt;$E30,0,IF(BL$4&gt;=$F30,1,IF(VLOOKUP(BL$4,CALENDARIO!$B:$C,2,0)=FALSE, BK30,(1/IF($D30=0,1,$D30))+BK30)))&gt;1,100%,IF(BL$4&lt;$E30,0,IF(BL$4&gt;=$F30,1,IF(VLOOKUP(BL$4,CALENDARIO!$B:$C,2,0)=FALSE, BK30,(1/IF($D30=0,1,$D30))+BK30))))</f>
        <v>1</v>
      </c>
      <c r="BM30" s="283">
        <f>IF(IF(BM$4&lt;$E30,0,IF(BM$4&gt;=$F30,1,IF(VLOOKUP(BM$4,CALENDARIO!$B:$C,2,0)=FALSE, BL30,(1/IF($D30=0,1,$D30))+BL30)))&gt;1,100%,IF(BM$4&lt;$E30,0,IF(BM$4&gt;=$F30,1,IF(VLOOKUP(BM$4,CALENDARIO!$B:$C,2,0)=FALSE, BL30,(1/IF($D30=0,1,$D30))+BL30))))</f>
        <v>1</v>
      </c>
      <c r="BN30" s="283">
        <f>IF(IF(BN$4&lt;$E30,0,IF(BN$4&gt;=$F30,1,IF(VLOOKUP(BN$4,CALENDARIO!$B:$C,2,0)=FALSE, BM30,(1/IF($D30=0,1,$D30))+BM30)))&gt;1,100%,IF(BN$4&lt;$E30,0,IF(BN$4&gt;=$F30,1,IF(VLOOKUP(BN$4,CALENDARIO!$B:$C,2,0)=FALSE, BM30,(1/IF($D30=0,1,$D30))+BM30))))</f>
        <v>1</v>
      </c>
      <c r="BO30" s="283">
        <f>IF(IF(BO$4&lt;$E30,0,IF(BO$4&gt;=$F30,1,IF(VLOOKUP(BO$4,CALENDARIO!$B:$C,2,0)=FALSE, BN30,(1/IF($D30=0,1,$D30))+BN30)))&gt;1,100%,IF(BO$4&lt;$E30,0,IF(BO$4&gt;=$F30,1,IF(VLOOKUP(BO$4,CALENDARIO!$B:$C,2,0)=FALSE, BN30,(1/IF($D30=0,1,$D30))+BN30))))</f>
        <v>1</v>
      </c>
      <c r="BP30" s="283">
        <f>IF(IF(BP$4&lt;$E30,0,IF(BP$4&gt;=$F30,1,IF(VLOOKUP(BP$4,CALENDARIO!$B:$C,2,0)=FALSE, BO30,(1/IF($D30=0,1,$D30))+BO30)))&gt;1,100%,IF(BP$4&lt;$E30,0,IF(BP$4&gt;=$F30,1,IF(VLOOKUP(BP$4,CALENDARIO!$B:$C,2,0)=FALSE, BO30,(1/IF($D30=0,1,$D30))+BO30))))</f>
        <v>1</v>
      </c>
      <c r="BQ30" s="283">
        <f>IF(IF(BQ$4&lt;$E30,0,IF(BQ$4&gt;=$F30,1,IF(VLOOKUP(BQ$4,CALENDARIO!$B:$C,2,0)=FALSE, BP30,(1/IF($D30=0,1,$D30))+BP30)))&gt;1,100%,IF(BQ$4&lt;$E30,0,IF(BQ$4&gt;=$F30,1,IF(VLOOKUP(BQ$4,CALENDARIO!$B:$C,2,0)=FALSE, BP30,(1/IF($D30=0,1,$D30))+BP30))))</f>
        <v>1</v>
      </c>
      <c r="BR30" s="283">
        <f>IF(IF(BR$4&lt;$E30,0,IF(BR$4&gt;=$F30,1,IF(VLOOKUP(BR$4,CALENDARIO!$B:$C,2,0)=FALSE, BQ30,(1/IF($D30=0,1,$D30))+BQ30)))&gt;1,100%,IF(BR$4&lt;$E30,0,IF(BR$4&gt;=$F30,1,IF(VLOOKUP(BR$4,CALENDARIO!$B:$C,2,0)=FALSE, BQ30,(1/IF($D30=0,1,$D30))+BQ30))))</f>
        <v>1</v>
      </c>
      <c r="BS30" s="283">
        <f>IF(IF(BS$4&lt;$E30,0,IF(BS$4&gt;=$F30,1,IF(VLOOKUP(BS$4,CALENDARIO!$B:$C,2,0)=FALSE, BR30,(1/IF($D30=0,1,$D30))+BR30)))&gt;1,100%,IF(BS$4&lt;$E30,0,IF(BS$4&gt;=$F30,1,IF(VLOOKUP(BS$4,CALENDARIO!$B:$C,2,0)=FALSE, BR30,(1/IF($D30=0,1,$D30))+BR30))))</f>
        <v>1</v>
      </c>
      <c r="BT30" s="283">
        <f>IF(IF(BT$4&lt;$E30,0,IF(BT$4&gt;=$F30,1,IF(VLOOKUP(BT$4,CALENDARIO!$B:$C,2,0)=FALSE, BS30,(1/IF($D30=0,1,$D30))+BS30)))&gt;1,100%,IF(BT$4&lt;$E30,0,IF(BT$4&gt;=$F30,1,IF(VLOOKUP(BT$4,CALENDARIO!$B:$C,2,0)=FALSE, BS30,(1/IF($D30=0,1,$D30))+BS30))))</f>
        <v>1</v>
      </c>
      <c r="BU30" s="283">
        <f>IF(IF(BU$4&lt;$E30,0,IF(BU$4&gt;=$F30,1,IF(VLOOKUP(BU$4,CALENDARIO!$B:$C,2,0)=FALSE, BT30,(1/IF($D30=0,1,$D30))+BT30)))&gt;1,100%,IF(BU$4&lt;$E30,0,IF(BU$4&gt;=$F30,1,IF(VLOOKUP(BU$4,CALENDARIO!$B:$C,2,0)=FALSE, BT30,(1/IF($D30=0,1,$D30))+BT30))))</f>
        <v>1</v>
      </c>
      <c r="BV30" s="283">
        <f>IF(IF(BV$4&lt;$E30,0,IF(BV$4&gt;=$F30,1,IF(VLOOKUP(BV$4,CALENDARIO!$B:$C,2,0)=FALSE, BU30,(1/IF($D30=0,1,$D30))+BU30)))&gt;1,100%,IF(BV$4&lt;$E30,0,IF(BV$4&gt;=$F30,1,IF(VLOOKUP(BV$4,CALENDARIO!$B:$C,2,0)=FALSE, BU30,(1/IF($D30=0,1,$D30))+BU30))))</f>
        <v>1</v>
      </c>
      <c r="BW30" s="283">
        <f>IF(IF(BW$4&lt;$E30,0,IF(BW$4&gt;=$F30,1,IF(VLOOKUP(BW$4,CALENDARIO!$B:$C,2,0)=FALSE, BV30,(1/IF($D30=0,1,$D30))+BV30)))&gt;1,100%,IF(BW$4&lt;$E30,0,IF(BW$4&gt;=$F30,1,IF(VLOOKUP(BW$4,CALENDARIO!$B:$C,2,0)=FALSE, BV30,(1/IF($D30=0,1,$D30))+BV30))))</f>
        <v>1</v>
      </c>
      <c r="BX30" s="283">
        <f>IF(IF(BX$4&lt;$E30,0,IF(BX$4&gt;=$F30,1,IF(VLOOKUP(BX$4,CALENDARIO!$B:$C,2,0)=FALSE, BW30,(1/IF($D30=0,1,$D30))+BW30)))&gt;1,100%,IF(BX$4&lt;$E30,0,IF(BX$4&gt;=$F30,1,IF(VLOOKUP(BX$4,CALENDARIO!$B:$C,2,0)=FALSE, BW30,(1/IF($D30=0,1,$D30))+BW30))))</f>
        <v>1</v>
      </c>
      <c r="BY30" s="283">
        <f>IF(IF(BY$4&lt;$E30,0,IF(BY$4&gt;=$F30,1,IF(VLOOKUP(BY$4,CALENDARIO!$B:$C,2,0)=FALSE, BX30,(1/IF($D30=0,1,$D30))+BX30)))&gt;1,100%,IF(BY$4&lt;$E30,0,IF(BY$4&gt;=$F30,1,IF(VLOOKUP(BY$4,CALENDARIO!$B:$C,2,0)=FALSE, BX30,(1/IF($D30=0,1,$D30))+BX30))))</f>
        <v>1</v>
      </c>
      <c r="BZ30" s="283">
        <f>IF(IF(BZ$4&lt;$E30,0,IF(BZ$4&gt;=$F30,1,IF(VLOOKUP(BZ$4,CALENDARIO!$B:$C,2,0)=FALSE, BY30,(1/IF($D30=0,1,$D30))+BY30)))&gt;1,100%,IF(BZ$4&lt;$E30,0,IF(BZ$4&gt;=$F30,1,IF(VLOOKUP(BZ$4,CALENDARIO!$B:$C,2,0)=FALSE, BY30,(1/IF($D30=0,1,$D30))+BY30))))</f>
        <v>1</v>
      </c>
      <c r="CA30" s="283">
        <f>IF(IF(CA$4&lt;$E30,0,IF(CA$4&gt;=$F30,1,IF(VLOOKUP(CA$4,CALENDARIO!$B:$C,2,0)=FALSE, BZ30,(1/IF($D30=0,1,$D30))+BZ30)))&gt;1,100%,IF(CA$4&lt;$E30,0,IF(CA$4&gt;=$F30,1,IF(VLOOKUP(CA$4,CALENDARIO!$B:$C,2,0)=FALSE, BZ30,(1/IF($D30=0,1,$D30))+BZ30))))</f>
        <v>1</v>
      </c>
      <c r="CB30" s="283">
        <f>IF(IF(CB$4&lt;$E30,0,IF(CB$4&gt;=$F30,1,IF(VLOOKUP(CB$4,CALENDARIO!$B:$C,2,0)=FALSE, CA30,(1/IF($D30=0,1,$D30))+CA30)))&gt;1,100%,IF(CB$4&lt;$E30,0,IF(CB$4&gt;=$F30,1,IF(VLOOKUP(CB$4,CALENDARIO!$B:$C,2,0)=FALSE, CA30,(1/IF($D30=0,1,$D30))+CA30))))</f>
        <v>1</v>
      </c>
      <c r="CC30" s="283">
        <f>IF(IF(CC$4&lt;$E30,0,IF(CC$4&gt;=$F30,1,IF(VLOOKUP(CC$4,CALENDARIO!$B:$C,2,0)=FALSE, CB30,(1/IF($D30=0,1,$D30))+CB30)))&gt;1,100%,IF(CC$4&lt;$E30,0,IF(CC$4&gt;=$F30,1,IF(VLOOKUP(CC$4,CALENDARIO!$B:$C,2,0)=FALSE, CB30,(1/IF($D30=0,1,$D30))+CB30))))</f>
        <v>1</v>
      </c>
      <c r="CD30" s="283">
        <f>IF(IF(CD$4&lt;$E30,0,IF(CD$4&gt;=$F30,1,IF(VLOOKUP(CD$4,CALENDARIO!$B:$C,2,0)=FALSE, CC30,(1/IF($D30=0,1,$D30))+CC30)))&gt;1,100%,IF(CD$4&lt;$E30,0,IF(CD$4&gt;=$F30,1,IF(VLOOKUP(CD$4,CALENDARIO!$B:$C,2,0)=FALSE, CC30,(1/IF($D30=0,1,$D30))+CC30))))</f>
        <v>1</v>
      </c>
      <c r="CE30" s="283">
        <f>IF(IF(CE$4&lt;$E30,0,IF(CE$4&gt;=$F30,1,IF(VLOOKUP(CE$4,CALENDARIO!$B:$C,2,0)=FALSE, CD30,(1/IF($D30=0,1,$D30))+CD30)))&gt;1,100%,IF(CE$4&lt;$E30,0,IF(CE$4&gt;=$F30,1,IF(VLOOKUP(CE$4,CALENDARIO!$B:$C,2,0)=FALSE, CD30,(1/IF($D30=0,1,$D30))+CD30))))</f>
        <v>1</v>
      </c>
      <c r="CF30" s="283">
        <f>IF(IF(CF$4&lt;$E30,0,IF(CF$4&gt;=$F30,1,IF(VLOOKUP(CF$4,CALENDARIO!$B:$C,2,0)=FALSE, CE30,(1/IF($D30=0,1,$D30))+CE30)))&gt;1,100%,IF(CF$4&lt;$E30,0,IF(CF$4&gt;=$F30,1,IF(VLOOKUP(CF$4,CALENDARIO!$B:$C,2,0)=FALSE, CE30,(1/IF($D30=0,1,$D30))+CE30))))</f>
        <v>1</v>
      </c>
      <c r="CG30" s="283">
        <f>IF(IF(CG$4&lt;$E30,0,IF(CG$4&gt;=$F30,1,IF(VLOOKUP(CG$4,CALENDARIO!$B:$C,2,0)=FALSE, CF30,(1/IF($D30=0,1,$D30))+CF30)))&gt;1,100%,IF(CG$4&lt;$E30,0,IF(CG$4&gt;=$F30,1,IF(VLOOKUP(CG$4,CALENDARIO!$B:$C,2,0)=FALSE, CF30,(1/IF($D30=0,1,$D30))+CF30))))</f>
        <v>1</v>
      </c>
      <c r="CH30" s="283">
        <f>IF(IF(CH$4&lt;$E30,0,IF(CH$4&gt;=$F30,1,IF(VLOOKUP(CH$4,CALENDARIO!$B:$C,2,0)=FALSE, CG30,(1/IF($D30=0,1,$D30))+CG30)))&gt;1,100%,IF(CH$4&lt;$E30,0,IF(CH$4&gt;=$F30,1,IF(VLOOKUP(CH$4,CALENDARIO!$B:$C,2,0)=FALSE, CG30,(1/IF($D30=0,1,$D30))+CG30))))</f>
        <v>1</v>
      </c>
      <c r="CI30" s="283">
        <f>IF(IF(CI$4&lt;$E30,0,IF(CI$4&gt;=$F30,1,IF(VLOOKUP(CI$4,CALENDARIO!$B:$C,2,0)=FALSE, CH30,(1/IF($D30=0,1,$D30))+CH30)))&gt;1,100%,IF(CI$4&lt;$E30,0,IF(CI$4&gt;=$F30,1,IF(VLOOKUP(CI$4,CALENDARIO!$B:$C,2,0)=FALSE, CH30,(1/IF($D30=0,1,$D30))+CH30))))</f>
        <v>1</v>
      </c>
      <c r="CJ30" s="283">
        <f>IF(IF(CJ$4&lt;$E30,0,IF(CJ$4&gt;=$F30,1,IF(VLOOKUP(CJ$4,CALENDARIO!$B:$C,2,0)=FALSE, CI30,(1/IF($D30=0,1,$D30))+CI30)))&gt;1,100%,IF(CJ$4&lt;$E30,0,IF(CJ$4&gt;=$F30,1,IF(VLOOKUP(CJ$4,CALENDARIO!$B:$C,2,0)=FALSE, CI30,(1/IF($D30=0,1,$D30))+CI30))))</f>
        <v>1</v>
      </c>
      <c r="CK30" s="283">
        <f>IF(IF(CK$4&lt;$E30,0,IF(CK$4&gt;=$F30,1,IF(VLOOKUP(CK$4,CALENDARIO!$B:$C,2,0)=FALSE, CJ30,(1/IF($D30=0,1,$D30))+CJ30)))&gt;1,100%,IF(CK$4&lt;$E30,0,IF(CK$4&gt;=$F30,1,IF(VLOOKUP(CK$4,CALENDARIO!$B:$C,2,0)=FALSE, CJ30,(1/IF($D30=0,1,$D30))+CJ30))))</f>
        <v>1</v>
      </c>
      <c r="CL30" s="283">
        <f>IF(IF(CL$4&lt;$E30,0,IF(CL$4&gt;=$F30,1,IF(VLOOKUP(CL$4,CALENDARIO!$B:$C,2,0)=FALSE, CK30,(1/IF($D30=0,1,$D30))+CK30)))&gt;1,100%,IF(CL$4&lt;$E30,0,IF(CL$4&gt;=$F30,1,IF(VLOOKUP(CL$4,CALENDARIO!$B:$C,2,0)=FALSE, CK30,(1/IF($D30=0,1,$D30))+CK30))))</f>
        <v>1</v>
      </c>
      <c r="CM30" s="283">
        <f>IF(IF(CM$4&lt;$E30,0,IF(CM$4&gt;=$F30,1,IF(VLOOKUP(CM$4,CALENDARIO!$B:$C,2,0)=FALSE, CL30,(1/IF($D30=0,1,$D30))+CL30)))&gt;1,100%,IF(CM$4&lt;$E30,0,IF(CM$4&gt;=$F30,1,IF(VLOOKUP(CM$4,CALENDARIO!$B:$C,2,0)=FALSE, CL30,(1/IF($D30=0,1,$D30))+CL30))))</f>
        <v>1</v>
      </c>
      <c r="CN30" s="283">
        <f>IF(IF(CN$4&lt;$E30,0,IF(CN$4&gt;=$F30,1,IF(VLOOKUP(CN$4,CALENDARIO!$B:$C,2,0)=FALSE, CM30,(1/IF($D30=0,1,$D30))+CM30)))&gt;1,100%,IF(CN$4&lt;$E30,0,IF(CN$4&gt;=$F30,1,IF(VLOOKUP(CN$4,CALENDARIO!$B:$C,2,0)=FALSE, CM30,(1/IF($D30=0,1,$D30))+CM30))))</f>
        <v>1</v>
      </c>
      <c r="CO30" s="283">
        <f>IF(IF(CO$4&lt;$E30,0,IF(CO$4&gt;=$F30,1,IF(VLOOKUP(CO$4,CALENDARIO!$B:$C,2,0)=FALSE, CN30,(1/IF($D30=0,1,$D30))+CN30)))&gt;1,100%,IF(CO$4&lt;$E30,0,IF(CO$4&gt;=$F30,1,IF(VLOOKUP(CO$4,CALENDARIO!$B:$C,2,0)=FALSE, CN30,(1/IF($D30=0,1,$D30))+CN30))))</f>
        <v>1</v>
      </c>
      <c r="CP30" s="283">
        <f>IF(IF(CP$4&lt;$E30,0,IF(CP$4&gt;=$F30,1,IF(VLOOKUP(CP$4,CALENDARIO!$B:$C,2,0)=FALSE, CO30,(1/IF($D30=0,1,$D30))+CO30)))&gt;1,100%,IF(CP$4&lt;$E30,0,IF(CP$4&gt;=$F30,1,IF(VLOOKUP(CP$4,CALENDARIO!$B:$C,2,0)=FALSE, CO30,(1/IF($D30=0,1,$D30))+CO30))))</f>
        <v>1</v>
      </c>
      <c r="CQ30" s="283">
        <f>IF(IF(CQ$4&lt;$E30,0,IF(CQ$4&gt;=$F30,1,IF(VLOOKUP(CQ$4,CALENDARIO!$B:$C,2,0)=FALSE, CP30,(1/IF($D30=0,1,$D30))+CP30)))&gt;1,100%,IF(CQ$4&lt;$E30,0,IF(CQ$4&gt;=$F30,1,IF(VLOOKUP(CQ$4,CALENDARIO!$B:$C,2,0)=FALSE, CP30,(1/IF($D30=0,1,$D30))+CP30))))</f>
        <v>1</v>
      </c>
      <c r="CR30" s="283">
        <f>IF(IF(CR$4&lt;$E30,0,IF(CR$4&gt;=$F30,1,IF(VLOOKUP(CR$4,CALENDARIO!$B:$C,2,0)=FALSE, CQ30,(1/IF($D30=0,1,$D30))+CQ30)))&gt;1,100%,IF(CR$4&lt;$E30,0,IF(CR$4&gt;=$F30,1,IF(VLOOKUP(CR$4,CALENDARIO!$B:$C,2,0)=FALSE, CQ30,(1/IF($D30=0,1,$D30))+CQ30))))</f>
        <v>1</v>
      </c>
      <c r="CS30" s="283">
        <f>IF(IF(CS$4&lt;$E30,0,IF(CS$4&gt;=$F30,1,IF(VLOOKUP(CS$4,CALENDARIO!$B:$C,2,0)=FALSE, CR30,(1/IF($D30=0,1,$D30))+CR30)))&gt;1,100%,IF(CS$4&lt;$E30,0,IF(CS$4&gt;=$F30,1,IF(VLOOKUP(CS$4,CALENDARIO!$B:$C,2,0)=FALSE, CR30,(1/IF($D30=0,1,$D30))+CR30))))</f>
        <v>1</v>
      </c>
      <c r="CT30" s="283">
        <f>IF(IF(CT$4&lt;$E30,0,IF(CT$4&gt;=$F30,1,IF(VLOOKUP(CT$4,CALENDARIO!$B:$C,2,0)=FALSE, CS30,(1/IF($D30=0,1,$D30))+CS30)))&gt;1,100%,IF(CT$4&lt;$E30,0,IF(CT$4&gt;=$F30,1,IF(VLOOKUP(CT$4,CALENDARIO!$B:$C,2,0)=FALSE, CS30,(1/IF($D30=0,1,$D30))+CS30))))</f>
        <v>1</v>
      </c>
      <c r="CU30" s="283">
        <f>IF(IF(CU$4&lt;$E30,0,IF(CU$4&gt;=$F30,1,IF(VLOOKUP(CU$4,CALENDARIO!$B:$C,2,0)=FALSE, CT30,(1/IF($D30=0,1,$D30))+CT30)))&gt;1,100%,IF(CU$4&lt;$E30,0,IF(CU$4&gt;=$F30,1,IF(VLOOKUP(CU$4,CALENDARIO!$B:$C,2,0)=FALSE, CT30,(1/IF($D30=0,1,$D30))+CT30))))</f>
        <v>1</v>
      </c>
      <c r="CV30" s="283">
        <f>IF(IF(CV$4&lt;$E30,0,IF(CV$4&gt;=$F30,1,IF(VLOOKUP(CV$4,CALENDARIO!$B:$C,2,0)=FALSE, CU30,(1/IF($D30=0,1,$D30))+CU30)))&gt;1,100%,IF(CV$4&lt;$E30,0,IF(CV$4&gt;=$F30,1,IF(VLOOKUP(CV$4,CALENDARIO!$B:$C,2,0)=FALSE, CU30,(1/IF($D30=0,1,$D30))+CU30))))</f>
        <v>1</v>
      </c>
      <c r="CW30" s="283">
        <f>IF(IF(CW$4&lt;$E30,0,IF(CW$4&gt;=$F30,1,IF(VLOOKUP(CW$4,CALENDARIO!$B:$C,2,0)=FALSE, CV30,(1/IF($D30=0,1,$D30))+CV30)))&gt;1,100%,IF(CW$4&lt;$E30,0,IF(CW$4&gt;=$F30,1,IF(VLOOKUP(CW$4,CALENDARIO!$B:$C,2,0)=FALSE, CV30,(1/IF($D30=0,1,$D30))+CV30))))</f>
        <v>1</v>
      </c>
      <c r="CX30" s="283">
        <f>IF(IF(CX$4&lt;$E30,0,IF(CX$4&gt;=$F30,1,IF(VLOOKUP(CX$4,CALENDARIO!$B:$C,2,0)=FALSE, CW30,(1/IF($D30=0,1,$D30))+CW30)))&gt;1,100%,IF(CX$4&lt;$E30,0,IF(CX$4&gt;=$F30,1,IF(VLOOKUP(CX$4,CALENDARIO!$B:$C,2,0)=FALSE, CW30,(1/IF($D30=0,1,$D30))+CW30))))</f>
        <v>1</v>
      </c>
      <c r="CY30" s="283">
        <f>IF(IF(CY$4&lt;$E30,0,IF(CY$4&gt;=$F30,1,IF(VLOOKUP(CY$4,CALENDARIO!$B:$C,2,0)=FALSE, CX30,(1/IF($D30=0,1,$D30))+CX30)))&gt;1,100%,IF(CY$4&lt;$E30,0,IF(CY$4&gt;=$F30,1,IF(VLOOKUP(CY$4,CALENDARIO!$B:$C,2,0)=FALSE, CX30,(1/IF($D30=0,1,$D30))+CX30))))</f>
        <v>1</v>
      </c>
      <c r="CZ30" s="283">
        <f>IF(IF(CZ$4&lt;$E30,0,IF(CZ$4&gt;=$F30,1,IF(VLOOKUP(CZ$4,CALENDARIO!$B:$C,2,0)=FALSE, CY30,(1/IF($D30=0,1,$D30))+CY30)))&gt;1,100%,IF(CZ$4&lt;$E30,0,IF(CZ$4&gt;=$F30,1,IF(VLOOKUP(CZ$4,CALENDARIO!$B:$C,2,0)=FALSE, CY30,(1/IF($D30=0,1,$D30))+CY30))))</f>
        <v>1</v>
      </c>
      <c r="DA30" s="283">
        <f>IF(IF(DA$4&lt;$E30,0,IF(DA$4&gt;=$F30,1,IF(VLOOKUP(DA$4,CALENDARIO!$B:$C,2,0)=FALSE, CZ30,(1/IF($D30=0,1,$D30))+CZ30)))&gt;1,100%,IF(DA$4&lt;$E30,0,IF(DA$4&gt;=$F30,1,IF(VLOOKUP(DA$4,CALENDARIO!$B:$C,2,0)=FALSE, CZ30,(1/IF($D30=0,1,$D30))+CZ30))))</f>
        <v>1</v>
      </c>
      <c r="DB30" s="283">
        <f>IF(IF(DB$4&lt;$E30,0,IF(DB$4&gt;=$F30,1,IF(VLOOKUP(DB$4,CALENDARIO!$B:$C,2,0)=FALSE, DA30,(1/IF($D30=0,1,$D30))+DA30)))&gt;1,100%,IF(DB$4&lt;$E30,0,IF(DB$4&gt;=$F30,1,IF(VLOOKUP(DB$4,CALENDARIO!$B:$C,2,0)=FALSE, DA30,(1/IF($D30=0,1,$D30))+DA30))))</f>
        <v>1</v>
      </c>
      <c r="DC30" s="283">
        <f>IF(IF(DC$4&lt;$E30,0,IF(DC$4&gt;=$F30,1,IF(VLOOKUP(DC$4,CALENDARIO!$B:$C,2,0)=FALSE, DB30,(1/IF($D30=0,1,$D30))+DB30)))&gt;1,100%,IF(DC$4&lt;$E30,0,IF(DC$4&gt;=$F30,1,IF(VLOOKUP(DC$4,CALENDARIO!$B:$C,2,0)=FALSE, DB30,(1/IF($D30=0,1,$D30))+DB30))))</f>
        <v>1</v>
      </c>
      <c r="DD30" s="283">
        <f>IF(IF(DD$4&lt;$E30,0,IF(DD$4&gt;=$F30,1,IF(VLOOKUP(DD$4,CALENDARIO!$B:$C,2,0)=FALSE, DC30,(1/IF($D30=0,1,$D30))+DC30)))&gt;1,100%,IF(DD$4&lt;$E30,0,IF(DD$4&gt;=$F30,1,IF(VLOOKUP(DD$4,CALENDARIO!$B:$C,2,0)=FALSE, DC30,(1/IF($D30=0,1,$D30))+DC30))))</f>
        <v>1</v>
      </c>
      <c r="DE30" s="283">
        <f>IF(IF(DE$4&lt;$E30,0,IF(DE$4&gt;=$F30,1,IF(VLOOKUP(DE$4,CALENDARIO!$B:$C,2,0)=FALSE, DD30,(1/IF($D30=0,1,$D30))+DD30)))&gt;1,100%,IF(DE$4&lt;$E30,0,IF(DE$4&gt;=$F30,1,IF(VLOOKUP(DE$4,CALENDARIO!$B:$C,2,0)=FALSE, DD30,(1/IF($D30=0,1,$D30))+DD30))))</f>
        <v>1</v>
      </c>
      <c r="DF30" s="283">
        <f>IF(IF(DF$4&lt;$E30,0,IF(DF$4&gt;=$F30,1,IF(VLOOKUP(DF$4,CALENDARIO!$B:$C,2,0)=FALSE, DE30,(1/IF($D30=0,1,$D30))+DE30)))&gt;1,100%,IF(DF$4&lt;$E30,0,IF(DF$4&gt;=$F30,1,IF(VLOOKUP(DF$4,CALENDARIO!$B:$C,2,0)=FALSE, DE30,(1/IF($D30=0,1,$D30))+DE30))))</f>
        <v>1</v>
      </c>
      <c r="DG30" s="283">
        <f>IF(IF(DG$4&lt;$E30,0,IF(DG$4&gt;=$F30,1,IF(VLOOKUP(DG$4,CALENDARIO!$B:$C,2,0)=FALSE, DF30,(1/IF($D30=0,1,$D30))+DF30)))&gt;1,100%,IF(DG$4&lt;$E30,0,IF(DG$4&gt;=$F30,1,IF(VLOOKUP(DG$4,CALENDARIO!$B:$C,2,0)=FALSE, DF30,(1/IF($D30=0,1,$D30))+DF30))))</f>
        <v>1</v>
      </c>
      <c r="DH30" s="283">
        <f>IF(IF(DH$4&lt;$E30,0,IF(DH$4&gt;=$F30,1,IF(VLOOKUP(DH$4,CALENDARIO!$B:$C,2,0)=FALSE, DG30,(1/IF($D30=0,1,$D30))+DG30)))&gt;1,100%,IF(DH$4&lt;$E30,0,IF(DH$4&gt;=$F30,1,IF(VLOOKUP(DH$4,CALENDARIO!$B:$C,2,0)=FALSE, DG30,(1/IF($D30=0,1,$D30))+DG30))))</f>
        <v>1</v>
      </c>
      <c r="DI30" s="283">
        <f>IF(IF(DI$4&lt;$E30,0,IF(DI$4&gt;=$F30,1,IF(VLOOKUP(DI$4,CALENDARIO!$B:$C,2,0)=FALSE, DH30,(1/IF($D30=0,1,$D30))+DH30)))&gt;1,100%,IF(DI$4&lt;$E30,0,IF(DI$4&gt;=$F30,1,IF(VLOOKUP(DI$4,CALENDARIO!$B:$C,2,0)=FALSE, DH30,(1/IF($D30=0,1,$D30))+DH30))))</f>
        <v>1</v>
      </c>
      <c r="DJ30" s="283">
        <f>IF(IF(DJ$4&lt;$E30,0,IF(DJ$4&gt;=$F30,1,IF(VLOOKUP(DJ$4,CALENDARIO!$B:$C,2,0)=FALSE, DI30,(1/IF($D30=0,1,$D30))+DI30)))&gt;1,100%,IF(DJ$4&lt;$E30,0,IF(DJ$4&gt;=$F30,1,IF(VLOOKUP(DJ$4,CALENDARIO!$B:$C,2,0)=FALSE, DI30,(1/IF($D30=0,1,$D30))+DI30))))</f>
        <v>1</v>
      </c>
      <c r="DK30" s="283">
        <f>IF(IF(DK$4&lt;$E30,0,IF(DK$4&gt;=$F30,1,IF(VLOOKUP(DK$4,CALENDARIO!$B:$C,2,0)=FALSE, DJ30,(1/IF($D30=0,1,$D30))+DJ30)))&gt;1,100%,IF(DK$4&lt;$E30,0,IF(DK$4&gt;=$F30,1,IF(VLOOKUP(DK$4,CALENDARIO!$B:$C,2,0)=FALSE, DJ30,(1/IF($D30=0,1,$D30))+DJ30))))</f>
        <v>1</v>
      </c>
      <c r="DL30" s="283">
        <f>IF(IF(DL$4&lt;$E30,0,IF(DL$4&gt;=$F30,1,IF(VLOOKUP(DL$4,CALENDARIO!$B:$C,2,0)=FALSE, DK30,(1/IF($D30=0,1,$D30))+DK30)))&gt;1,100%,IF(DL$4&lt;$E30,0,IF(DL$4&gt;=$F30,1,IF(VLOOKUP(DL$4,CALENDARIO!$B:$C,2,0)=FALSE, DK30,(1/IF($D30=0,1,$D30))+DK30))))</f>
        <v>1</v>
      </c>
      <c r="DM30" s="283">
        <f>IF(IF(DM$4&lt;$E30,0,IF(DM$4&gt;=$F30,1,IF(VLOOKUP(DM$4,CALENDARIO!$B:$C,2,0)=FALSE, DL30,(1/IF($D30=0,1,$D30))+DL30)))&gt;1,100%,IF(DM$4&lt;$E30,0,IF(DM$4&gt;=$F30,1,IF(VLOOKUP(DM$4,CALENDARIO!$B:$C,2,0)=FALSE, DL30,(1/IF($D30=0,1,$D30))+DL30))))</f>
        <v>1</v>
      </c>
      <c r="DN30" s="283">
        <f>IF(IF(DN$4&lt;$E30,0,IF(DN$4&gt;=$F30,1,IF(VLOOKUP(DN$4,CALENDARIO!$B:$C,2,0)=FALSE, DM30,(1/IF($D30=0,1,$D30))+DM30)))&gt;1,100%,IF(DN$4&lt;$E30,0,IF(DN$4&gt;=$F30,1,IF(VLOOKUP(DN$4,CALENDARIO!$B:$C,2,0)=FALSE, DM30,(1/IF($D30=0,1,$D30))+DM30))))</f>
        <v>1</v>
      </c>
      <c r="DO30" s="283">
        <f>IF(IF(DO$4&lt;$E30,0,IF(DO$4&gt;=$F30,1,IF(VLOOKUP(DO$4,CALENDARIO!$B:$C,2,0)=FALSE, DN30,(1/IF($D30=0,1,$D30))+DN30)))&gt;1,100%,IF(DO$4&lt;$E30,0,IF(DO$4&gt;=$F30,1,IF(VLOOKUP(DO$4,CALENDARIO!$B:$C,2,0)=FALSE, DN30,(1/IF($D30=0,1,$D30))+DN30))))</f>
        <v>1</v>
      </c>
      <c r="DP30" s="283">
        <f>IF(IF(DP$4&lt;$E30,0,IF(DP$4&gt;=$F30,1,IF(VLOOKUP(DP$4,CALENDARIO!$B:$C,2,0)=FALSE, DO30,(1/IF($D30=0,1,$D30))+DO30)))&gt;1,100%,IF(DP$4&lt;$E30,0,IF(DP$4&gt;=$F30,1,IF(VLOOKUP(DP$4,CALENDARIO!$B:$C,2,0)=FALSE, DO30,(1/IF($D30=0,1,$D30))+DO30))))</f>
        <v>1</v>
      </c>
      <c r="DQ30" s="283">
        <f>IF(IF(DQ$4&lt;$E30,0,IF(DQ$4&gt;=$F30,1,IF(VLOOKUP(DQ$4,CALENDARIO!$B:$C,2,0)=FALSE, DP30,(1/IF($D30=0,1,$D30))+DP30)))&gt;1,100%,IF(DQ$4&lt;$E30,0,IF(DQ$4&gt;=$F30,1,IF(VLOOKUP(DQ$4,CALENDARIO!$B:$C,2,0)=FALSE, DP30,(1/IF($D30=0,1,$D30))+DP30))))</f>
        <v>1</v>
      </c>
      <c r="DR30" s="283">
        <f>IF(IF(DR$4&lt;$E30,0,IF(DR$4&gt;=$F30,1,IF(VLOOKUP(DR$4,CALENDARIO!$B:$C,2,0)=FALSE, DQ30,(1/IF($D30=0,1,$D30))+DQ30)))&gt;1,100%,IF(DR$4&lt;$E30,0,IF(DR$4&gt;=$F30,1,IF(VLOOKUP(DR$4,CALENDARIO!$B:$C,2,0)=FALSE, DQ30,(1/IF($D30=0,1,$D30))+DQ30))))</f>
        <v>1</v>
      </c>
      <c r="DS30" s="283">
        <f>IF(IF(DS$4&lt;$E30,0,IF(DS$4&gt;=$F30,1,IF(VLOOKUP(DS$4,CALENDARIO!$B:$C,2,0)=FALSE, DR30,(1/IF($D30=0,1,$D30))+DR30)))&gt;1,100%,IF(DS$4&lt;$E30,0,IF(DS$4&gt;=$F30,1,IF(VLOOKUP(DS$4,CALENDARIO!$B:$C,2,0)=FALSE, DR30,(1/IF($D30=0,1,$D30))+DR30))))</f>
        <v>1</v>
      </c>
      <c r="DT30" s="283">
        <f>IF(IF(DT$4&lt;$E30,0,IF(DT$4&gt;=$F30,1,IF(VLOOKUP(DT$4,CALENDARIO!$B:$C,2,0)=FALSE, DS30,(1/IF($D30=0,1,$D30))+DS30)))&gt;1,100%,IF(DT$4&lt;$E30,0,IF(DT$4&gt;=$F30,1,IF(VLOOKUP(DT$4,CALENDARIO!$B:$C,2,0)=FALSE, DS30,(1/IF($D30=0,1,$D30))+DS30))))</f>
        <v>1</v>
      </c>
      <c r="DU30" s="283">
        <f>IF(IF(DU$4&lt;$E30,0,IF(DU$4&gt;=$F30,1,IF(VLOOKUP(DU$4,CALENDARIO!$B:$C,2,0)=FALSE, DT30,(1/IF($D30=0,1,$D30))+DT30)))&gt;1,100%,IF(DU$4&lt;$E30,0,IF(DU$4&gt;=$F30,1,IF(VLOOKUP(DU$4,CALENDARIO!$B:$C,2,0)=FALSE, DT30,(1/IF($D30=0,1,$D30))+DT30))))</f>
        <v>1</v>
      </c>
      <c r="DV30" s="283">
        <f>IF(IF(DV$4&lt;$E30,0,IF(DV$4&gt;=$F30,1,IF(VLOOKUP(DV$4,CALENDARIO!$B:$C,2,0)=FALSE, DU30,(1/IF($D30=0,1,$D30))+DU30)))&gt;1,100%,IF(DV$4&lt;$E30,0,IF(DV$4&gt;=$F30,1,IF(VLOOKUP(DV$4,CALENDARIO!$B:$C,2,0)=FALSE, DU30,(1/IF($D30=0,1,$D30))+DU30))))</f>
        <v>1</v>
      </c>
      <c r="DW30" s="283">
        <f>IF(IF(DW$4&lt;$E30,0,IF(DW$4&gt;=$F30,1,IF(VLOOKUP(DW$4,CALENDARIO!$B:$C,2,0)=FALSE, DV30,(1/IF($D30=0,1,$D30))+DV30)))&gt;1,100%,IF(DW$4&lt;$E30,0,IF(DW$4&gt;=$F30,1,IF(VLOOKUP(DW$4,CALENDARIO!$B:$C,2,0)=FALSE, DV30,(1/IF($D30=0,1,$D30))+DV30))))</f>
        <v>1</v>
      </c>
      <c r="DX30" s="283">
        <f>IF(IF(DX$4&lt;$E30,0,IF(DX$4&gt;=$F30,1,IF(VLOOKUP(DX$4,CALENDARIO!$B:$C,2,0)=FALSE, DW30,(1/IF($D30=0,1,$D30))+DW30)))&gt;1,100%,IF(DX$4&lt;$E30,0,IF(DX$4&gt;=$F30,1,IF(VLOOKUP(DX$4,CALENDARIO!$B:$C,2,0)=FALSE, DW30,(1/IF($D30=0,1,$D30))+DW30))))</f>
        <v>1</v>
      </c>
      <c r="DY30" s="283">
        <f>IF(IF(DY$4&lt;$E30,0,IF(DY$4&gt;=$F30,1,IF(VLOOKUP(DY$4,CALENDARIO!$B:$C,2,0)=FALSE, DX30,(1/IF($D30=0,1,$D30))+DX30)))&gt;1,100%,IF(DY$4&lt;$E30,0,IF(DY$4&gt;=$F30,1,IF(VLOOKUP(DY$4,CALENDARIO!$B:$C,2,0)=FALSE, DX30,(1/IF($D30=0,1,$D30))+DX30))))</f>
        <v>1</v>
      </c>
      <c r="DZ30" s="283">
        <f>IF(IF(DZ$4&lt;$E30,0,IF(DZ$4&gt;=$F30,1,IF(VLOOKUP(DZ$4,CALENDARIO!$B:$C,2,0)=FALSE, DY30,(1/IF($D30=0,1,$D30))+DY30)))&gt;1,100%,IF(DZ$4&lt;$E30,0,IF(DZ$4&gt;=$F30,1,IF(VLOOKUP(DZ$4,CALENDARIO!$B:$C,2,0)=FALSE, DY30,(1/IF($D30=0,1,$D30))+DY30))))</f>
        <v>1</v>
      </c>
      <c r="EA30" s="283">
        <f>IF(IF(EA$4&lt;$E30,0,IF(EA$4&gt;=$F30,1,IF(VLOOKUP(EA$4,CALENDARIO!$B:$C,2,0)=FALSE, DZ30,(1/IF($D30=0,1,$D30))+DZ30)))&gt;1,100%,IF(EA$4&lt;$E30,0,IF(EA$4&gt;=$F30,1,IF(VLOOKUP(EA$4,CALENDARIO!$B:$C,2,0)=FALSE, DZ30,(1/IF($D30=0,1,$D30))+DZ30))))</f>
        <v>1</v>
      </c>
      <c r="EB30" s="283">
        <f>IF(IF(EB$4&lt;$E30,0,IF(EB$4&gt;=$F30,1,IF(VLOOKUP(EB$4,CALENDARIO!$B:$C,2,0)=FALSE, EA30,(1/IF($D30=0,1,$D30))+EA30)))&gt;1,100%,IF(EB$4&lt;$E30,0,IF(EB$4&gt;=$F30,1,IF(VLOOKUP(EB$4,CALENDARIO!$B:$C,2,0)=FALSE, EA30,(1/IF($D30=0,1,$D30))+EA30))))</f>
        <v>1</v>
      </c>
      <c r="EC30" s="283">
        <f>IF(IF(EC$4&lt;$E30,0,IF(EC$4&gt;=$F30,1,IF(VLOOKUP(EC$4,CALENDARIO!$B:$C,2,0)=FALSE, EB30,(1/IF($D30=0,1,$D30))+EB30)))&gt;1,100%,IF(EC$4&lt;$E30,0,IF(EC$4&gt;=$F30,1,IF(VLOOKUP(EC$4,CALENDARIO!$B:$C,2,0)=FALSE, EB30,(1/IF($D30=0,1,$D30))+EB30))))</f>
        <v>1</v>
      </c>
      <c r="ED30" s="283">
        <f>IF(IF(ED$4&lt;$E30,0,IF(ED$4&gt;=$F30,1,IF(VLOOKUP(ED$4,CALENDARIO!$B:$C,2,0)=FALSE, EC30,(1/IF($D30=0,1,$D30))+EC30)))&gt;1,100%,IF(ED$4&lt;$E30,0,IF(ED$4&gt;=$F30,1,IF(VLOOKUP(ED$4,CALENDARIO!$B:$C,2,0)=FALSE, EC30,(1/IF($D30=0,1,$D30))+EC30))))</f>
        <v>1</v>
      </c>
      <c r="EE30" s="283">
        <f>IF(IF(EE$4&lt;$E30,0,IF(EE$4&gt;=$F30,1,IF(VLOOKUP(EE$4,CALENDARIO!$B:$C,2,0)=FALSE, ED30,(1/IF($D30=0,1,$D30))+ED30)))&gt;1,100%,IF(EE$4&lt;$E30,0,IF(EE$4&gt;=$F30,1,IF(VLOOKUP(EE$4,CALENDARIO!$B:$C,2,0)=FALSE, ED30,(1/IF($D30=0,1,$D30))+ED30))))</f>
        <v>1</v>
      </c>
      <c r="EF30" s="283">
        <f>IF(IF(EF$4&lt;$E30,0,IF(EF$4&gt;=$F30,1,IF(VLOOKUP(EF$4,CALENDARIO!$B:$C,2,0)=FALSE, EE30,(1/IF($D30=0,1,$D30))+EE30)))&gt;1,100%,IF(EF$4&lt;$E30,0,IF(EF$4&gt;=$F30,1,IF(VLOOKUP(EF$4,CALENDARIO!$B:$C,2,0)=FALSE, EE30,(1/IF($D30=0,1,$D30))+EE30))))</f>
        <v>1</v>
      </c>
      <c r="EG30" s="283">
        <f>IF(IF(EG$4&lt;$E30,0,IF(EG$4&gt;=$F30,1,IF(VLOOKUP(EG$4,CALENDARIO!$B:$C,2,0)=FALSE, EF30,(1/IF($D30=0,1,$D30))+EF30)))&gt;1,100%,IF(EG$4&lt;$E30,0,IF(EG$4&gt;=$F30,1,IF(VLOOKUP(EG$4,CALENDARIO!$B:$C,2,0)=FALSE, EF30,(1/IF($D30=0,1,$D30))+EF30))))</f>
        <v>1</v>
      </c>
      <c r="EH30" s="283">
        <f>IF(IF(EH$4&lt;$E30,0,IF(EH$4&gt;=$F30,1,IF(VLOOKUP(EH$4,CALENDARIO!$B:$C,2,0)=FALSE, EG30,(1/IF($D30=0,1,$D30))+EG30)))&gt;1,100%,IF(EH$4&lt;$E30,0,IF(EH$4&gt;=$F30,1,IF(VLOOKUP(EH$4,CALENDARIO!$B:$C,2,0)=FALSE, EG30,(1/IF($D30=0,1,$D30))+EG30))))</f>
        <v>1</v>
      </c>
      <c r="EI30" s="283">
        <f>IF(IF(EI$4&lt;$E30,0,IF(EI$4&gt;=$F30,1,IF(VLOOKUP(EI$4,CALENDARIO!$B:$C,2,0)=FALSE, EH30,(1/IF($D30=0,1,$D30))+EH30)))&gt;1,100%,IF(EI$4&lt;$E30,0,IF(EI$4&gt;=$F30,1,IF(VLOOKUP(EI$4,CALENDARIO!$B:$C,2,0)=FALSE, EH30,(1/IF($D30=0,1,$D30))+EH30))))</f>
        <v>1</v>
      </c>
      <c r="EJ30" s="283">
        <f>IF(IF(EJ$4&lt;$E30,0,IF(EJ$4&gt;=$F30,1,IF(VLOOKUP(EJ$4,CALENDARIO!$B:$C,2,0)=FALSE, EI30,(1/IF($D30=0,1,$D30))+EI30)))&gt;1,100%,IF(EJ$4&lt;$E30,0,IF(EJ$4&gt;=$F30,1,IF(VLOOKUP(EJ$4,CALENDARIO!$B:$C,2,0)=FALSE, EI30,(1/IF($D30=0,1,$D30))+EI30))))</f>
        <v>1</v>
      </c>
      <c r="EK30" s="283">
        <f>IF(IF(EK$4&lt;$E30,0,IF(EK$4&gt;=$F30,1,IF(VLOOKUP(EK$4,CALENDARIO!$B:$C,2,0)=FALSE, EJ30,(1/IF($D30=0,1,$D30))+EJ30)))&gt;1,100%,IF(EK$4&lt;$E30,0,IF(EK$4&gt;=$F30,1,IF(VLOOKUP(EK$4,CALENDARIO!$B:$C,2,0)=FALSE, EJ30,(1/IF($D30=0,1,$D30))+EJ30))))</f>
        <v>1</v>
      </c>
      <c r="EL30" s="283">
        <f>IF(IF(EL$4&lt;$E30,0,IF(EL$4&gt;=$F30,1,IF(VLOOKUP(EL$4,CALENDARIO!$B:$C,2,0)=FALSE, EK30,(1/IF($D30=0,1,$D30))+EK30)))&gt;1,100%,IF(EL$4&lt;$E30,0,IF(EL$4&gt;=$F30,1,IF(VLOOKUP(EL$4,CALENDARIO!$B:$C,2,0)=FALSE, EK30,(1/IF($D30=0,1,$D30))+EK30))))</f>
        <v>1</v>
      </c>
      <c r="EM30" s="283">
        <f>IF(IF(EM$4&lt;$E30,0,IF(EM$4&gt;=$F30,1,IF(VLOOKUP(EM$4,CALENDARIO!$B:$C,2,0)=FALSE, EL30,(1/IF($D30=0,1,$D30))+EL30)))&gt;1,100%,IF(EM$4&lt;$E30,0,IF(EM$4&gt;=$F30,1,IF(VLOOKUP(EM$4,CALENDARIO!$B:$C,2,0)=FALSE, EL30,(1/IF($D30=0,1,$D30))+EL30))))</f>
        <v>1</v>
      </c>
      <c r="EN30" s="283">
        <f>IF(IF(EN$4&lt;$E30,0,IF(EN$4&gt;=$F30,1,IF(VLOOKUP(EN$4,CALENDARIO!$B:$C,2,0)=FALSE, EM30,(1/IF($D30=0,1,$D30))+EM30)))&gt;1,100%,IF(EN$4&lt;$E30,0,IF(EN$4&gt;=$F30,1,IF(VLOOKUP(EN$4,CALENDARIO!$B:$C,2,0)=FALSE, EM30,(1/IF($D30=0,1,$D30))+EM30))))</f>
        <v>1</v>
      </c>
      <c r="EO30" s="283">
        <f>IF(IF(EO$4&lt;$E30,0,IF(EO$4&gt;=$F30,1,IF(VLOOKUP(EO$4,CALENDARIO!$B:$C,2,0)=FALSE, EN30,(1/IF($D30=0,1,$D30))+EN30)))&gt;1,100%,IF(EO$4&lt;$E30,0,IF(EO$4&gt;=$F30,1,IF(VLOOKUP(EO$4,CALENDARIO!$B:$C,2,0)=FALSE, EN30,(1/IF($D30=0,1,$D30))+EN30))))</f>
        <v>1</v>
      </c>
      <c r="EP30" s="283">
        <f>IF(IF(EP$4&lt;$E30,0,IF(EP$4&gt;=$F30,1,IF(VLOOKUP(EP$4,CALENDARIO!$B:$C,2,0)=FALSE, EO30,(1/IF($D30=0,1,$D30))+EO30)))&gt;1,100%,IF(EP$4&lt;$E30,0,IF(EP$4&gt;=$F30,1,IF(VLOOKUP(EP$4,CALENDARIO!$B:$C,2,0)=FALSE, EO30,(1/IF($D30=0,1,$D30))+EO30))))</f>
        <v>1</v>
      </c>
      <c r="EQ30" s="283">
        <f>IF(IF(EQ$4&lt;$E30,0,IF(EQ$4&gt;=$F30,1,IF(VLOOKUP(EQ$4,CALENDARIO!$B:$C,2,0)=FALSE, EP30,(1/IF($D30=0,1,$D30))+EP30)))&gt;1,100%,IF(EQ$4&lt;$E30,0,IF(EQ$4&gt;=$F30,1,IF(VLOOKUP(EQ$4,CALENDARIO!$B:$C,2,0)=FALSE, EP30,(1/IF($D30=0,1,$D30))+EP30))))</f>
        <v>1</v>
      </c>
      <c r="ER30" s="283">
        <f>IF(IF(ER$4&lt;$E30,0,IF(ER$4&gt;=$F30,1,IF(VLOOKUP(ER$4,CALENDARIO!$B:$C,2,0)=FALSE, EQ30,(1/IF($D30=0,1,$D30))+EQ30)))&gt;1,100%,IF(ER$4&lt;$E30,0,IF(ER$4&gt;=$F30,1,IF(VLOOKUP(ER$4,CALENDARIO!$B:$C,2,0)=FALSE, EQ30,(1/IF($D30=0,1,$D30))+EQ30))))</f>
        <v>1</v>
      </c>
      <c r="ES30" s="283">
        <f>IF(IF(ES$4&lt;$E30,0,IF(ES$4&gt;=$F30,1,IF(VLOOKUP(ES$4,CALENDARIO!$B:$C,2,0)=FALSE, ER30,(1/IF($D30=0,1,$D30))+ER30)))&gt;1,100%,IF(ES$4&lt;$E30,0,IF(ES$4&gt;=$F30,1,IF(VLOOKUP(ES$4,CALENDARIO!$B:$C,2,0)=FALSE, ER30,(1/IF($D30=0,1,$D30))+ER30))))</f>
        <v>1</v>
      </c>
      <c r="ET30" s="283">
        <f>IF(IF(ET$4&lt;$E30,0,IF(ET$4&gt;=$F30,1,IF(VLOOKUP(ET$4,CALENDARIO!$B:$C,2,0)=FALSE, ES30,(1/IF($D30=0,1,$D30))+ES30)))&gt;1,100%,IF(ET$4&lt;$E30,0,IF(ET$4&gt;=$F30,1,IF(VLOOKUP(ET$4,CALENDARIO!$B:$C,2,0)=FALSE, ES30,(1/IF($D30=0,1,$D30))+ES30))))</f>
        <v>1</v>
      </c>
      <c r="EU30" s="283">
        <f>IF(IF(EU$4&lt;$E30,0,IF(EU$4&gt;=$F30,1,IF(VLOOKUP(EU$4,CALENDARIO!$B:$C,2,0)=FALSE, ET30,(1/IF($D30=0,1,$D30))+ET30)))&gt;1,100%,IF(EU$4&lt;$E30,0,IF(EU$4&gt;=$F30,1,IF(VLOOKUP(EU$4,CALENDARIO!$B:$C,2,0)=FALSE, ET30,(1/IF($D30=0,1,$D30))+ET30))))</f>
        <v>1</v>
      </c>
      <c r="EV30" s="283">
        <f>IF(IF(EV$4&lt;$E30,0,IF(EV$4&gt;=$F30,1,IF(VLOOKUP(EV$4,CALENDARIO!$B:$C,2,0)=FALSE, EU30,(1/IF($D30=0,1,$D30))+EU30)))&gt;1,100%,IF(EV$4&lt;$E30,0,IF(EV$4&gt;=$F30,1,IF(VLOOKUP(EV$4,CALENDARIO!$B:$C,2,0)=FALSE, EU30,(1/IF($D30=0,1,$D30))+EU30))))</f>
        <v>1</v>
      </c>
      <c r="EW30" s="283">
        <f>IF(IF(EW$4&lt;$E30,0,IF(EW$4&gt;=$F30,1,IF(VLOOKUP(EW$4,CALENDARIO!$B:$C,2,0)=FALSE, EV30,(1/IF($D30=0,1,$D30))+EV30)))&gt;1,100%,IF(EW$4&lt;$E30,0,IF(EW$4&gt;=$F30,1,IF(VLOOKUP(EW$4,CALENDARIO!$B:$C,2,0)=FALSE, EV30,(1/IF($D30=0,1,$D30))+EV30))))</f>
        <v>1</v>
      </c>
      <c r="EX30" s="283">
        <f>IF(IF(EX$4&lt;$E30,0,IF(EX$4&gt;=$F30,1,IF(VLOOKUP(EX$4,CALENDARIO!$B:$C,2,0)=FALSE, EW30,(1/IF($D30=0,1,$D30))+EW30)))&gt;1,100%,IF(EX$4&lt;$E30,0,IF(EX$4&gt;=$F30,1,IF(VLOOKUP(EX$4,CALENDARIO!$B:$C,2,0)=FALSE, EW30,(1/IF($D30=0,1,$D30))+EW30))))</f>
        <v>1</v>
      </c>
      <c r="EY30" s="283">
        <f>IF(IF(EY$4&lt;$E30,0,IF(EY$4&gt;=$F30,1,IF(VLOOKUP(EY$4,CALENDARIO!$B:$C,2,0)=FALSE, EX30,(1/IF($D30=0,1,$D30))+EX30)))&gt;1,100%,IF(EY$4&lt;$E30,0,IF(EY$4&gt;=$F30,1,IF(VLOOKUP(EY$4,CALENDARIO!$B:$C,2,0)=FALSE, EX30,(1/IF($D30=0,1,$D30))+EX30))))</f>
        <v>1</v>
      </c>
      <c r="EZ30" s="283">
        <f>IF(IF(EZ$4&lt;$E30,0,IF(EZ$4&gt;=$F30,1,IF(VLOOKUP(EZ$4,CALENDARIO!$B:$C,2,0)=FALSE, EY30,(1/IF($D30=0,1,$D30))+EY30)))&gt;1,100%,IF(EZ$4&lt;$E30,0,IF(EZ$4&gt;=$F30,1,IF(VLOOKUP(EZ$4,CALENDARIO!$B:$C,2,0)=FALSE, EY30,(1/IF($D30=0,1,$D30))+EY30))))</f>
        <v>1</v>
      </c>
      <c r="FA30" s="283">
        <f>IF(IF(FA$4&lt;$E30,0,IF(FA$4&gt;=$F30,1,IF(VLOOKUP(FA$4,CALENDARIO!$B:$C,2,0)=FALSE, EZ30,(1/IF($D30=0,1,$D30))+EZ30)))&gt;1,100%,IF(FA$4&lt;$E30,0,IF(FA$4&gt;=$F30,1,IF(VLOOKUP(FA$4,CALENDARIO!$B:$C,2,0)=FALSE, EZ30,(1/IF($D30=0,1,$D30))+EZ30))))</f>
        <v>1</v>
      </c>
      <c r="FB30" s="283">
        <f>IF(IF(FB$4&lt;$E30,0,IF(FB$4&gt;=$F30,1,IF(VLOOKUP(FB$4,CALENDARIO!$B:$C,2,0)=FALSE, FA30,(1/IF($D30=0,1,$D30))+FA30)))&gt;1,100%,IF(FB$4&lt;$E30,0,IF(FB$4&gt;=$F30,1,IF(VLOOKUP(FB$4,CALENDARIO!$B:$C,2,0)=FALSE, FA30,(1/IF($D30=0,1,$D30))+FA30))))</f>
        <v>1</v>
      </c>
    </row>
    <row r="31" spans="1:158" x14ac:dyDescent="0.3">
      <c r="A31" s="255"/>
      <c r="B31" s="276" t="s">
        <v>106</v>
      </c>
      <c r="C31" s="256"/>
      <c r="D31" s="292"/>
      <c r="E31" s="255"/>
      <c r="F31" s="255"/>
      <c r="G31" s="304" t="s">
        <v>93</v>
      </c>
      <c r="H31" s="255"/>
      <c r="I31" s="255"/>
      <c r="J31" s="257"/>
      <c r="K31" s="255"/>
      <c r="L31" s="133" t="str">
        <f>IFERROR(MATCH(SMALL(($O$31:$FB$31),COUNTIF(($O$31:$FB$31),0)+1),($O$31:$FB$31),0)+$O$4- 1,"")</f>
        <v/>
      </c>
      <c r="M31" s="133" t="str">
        <f>IFERROR(MATCH(100%,($O$31:$FB$31),0)+$O$4- 1,"")</f>
        <v/>
      </c>
      <c r="N31" s="134">
        <f>MAX($O$31:$FC$31)</f>
        <v>0</v>
      </c>
      <c r="O31" s="284">
        <v>0</v>
      </c>
      <c r="P31" s="284">
        <f>+(O31)</f>
        <v>0</v>
      </c>
      <c r="Q31" s="284">
        <f t="shared" ref="Q31:U31" si="749">+(P31)</f>
        <v>0</v>
      </c>
      <c r="R31" s="284">
        <f t="shared" si="749"/>
        <v>0</v>
      </c>
      <c r="S31" s="284">
        <f t="shared" si="749"/>
        <v>0</v>
      </c>
      <c r="T31" s="284">
        <f t="shared" si="749"/>
        <v>0</v>
      </c>
      <c r="U31" s="284">
        <f t="shared" si="749"/>
        <v>0</v>
      </c>
      <c r="V31" s="284">
        <f t="shared" ref="V31:CG31" si="750">+(U31)</f>
        <v>0</v>
      </c>
      <c r="W31" s="284">
        <f t="shared" si="750"/>
        <v>0</v>
      </c>
      <c r="X31" s="284">
        <f t="shared" si="750"/>
        <v>0</v>
      </c>
      <c r="Y31" s="284">
        <f t="shared" si="750"/>
        <v>0</v>
      </c>
      <c r="Z31" s="284">
        <f t="shared" si="750"/>
        <v>0</v>
      </c>
      <c r="AA31" s="284">
        <f t="shared" si="750"/>
        <v>0</v>
      </c>
      <c r="AB31" s="284">
        <f t="shared" si="750"/>
        <v>0</v>
      </c>
      <c r="AC31" s="284">
        <f t="shared" si="750"/>
        <v>0</v>
      </c>
      <c r="AD31" s="284">
        <f t="shared" si="750"/>
        <v>0</v>
      </c>
      <c r="AE31" s="284">
        <f t="shared" si="750"/>
        <v>0</v>
      </c>
      <c r="AF31" s="284">
        <f t="shared" si="750"/>
        <v>0</v>
      </c>
      <c r="AG31" s="284">
        <f t="shared" si="750"/>
        <v>0</v>
      </c>
      <c r="AH31" s="284">
        <f t="shared" si="750"/>
        <v>0</v>
      </c>
      <c r="AI31" s="284">
        <f t="shared" si="750"/>
        <v>0</v>
      </c>
      <c r="AJ31" s="284">
        <f t="shared" si="750"/>
        <v>0</v>
      </c>
      <c r="AK31" s="284">
        <f t="shared" si="750"/>
        <v>0</v>
      </c>
      <c r="AL31" s="284">
        <f t="shared" si="750"/>
        <v>0</v>
      </c>
      <c r="AM31" s="284">
        <f t="shared" si="750"/>
        <v>0</v>
      </c>
      <c r="AN31" s="284">
        <f t="shared" si="750"/>
        <v>0</v>
      </c>
      <c r="AO31" s="284">
        <f t="shared" si="750"/>
        <v>0</v>
      </c>
      <c r="AP31" s="284">
        <f t="shared" si="750"/>
        <v>0</v>
      </c>
      <c r="AQ31" s="284">
        <f t="shared" si="750"/>
        <v>0</v>
      </c>
      <c r="AR31" s="284">
        <f t="shared" si="750"/>
        <v>0</v>
      </c>
      <c r="AS31" s="284">
        <f t="shared" si="750"/>
        <v>0</v>
      </c>
      <c r="AT31" s="284">
        <f t="shared" si="750"/>
        <v>0</v>
      </c>
      <c r="AU31" s="284">
        <f t="shared" si="750"/>
        <v>0</v>
      </c>
      <c r="AV31" s="284">
        <f t="shared" si="750"/>
        <v>0</v>
      </c>
      <c r="AW31" s="284">
        <f t="shared" si="750"/>
        <v>0</v>
      </c>
      <c r="AX31" s="284">
        <f t="shared" si="750"/>
        <v>0</v>
      </c>
      <c r="AY31" s="284">
        <f t="shared" si="750"/>
        <v>0</v>
      </c>
      <c r="AZ31" s="284">
        <f t="shared" si="750"/>
        <v>0</v>
      </c>
      <c r="BA31" s="284">
        <f t="shared" si="750"/>
        <v>0</v>
      </c>
      <c r="BB31" s="284">
        <f t="shared" si="750"/>
        <v>0</v>
      </c>
      <c r="BC31" s="284">
        <f t="shared" si="750"/>
        <v>0</v>
      </c>
      <c r="BD31" s="284">
        <f t="shared" si="750"/>
        <v>0</v>
      </c>
      <c r="BE31" s="284">
        <f t="shared" si="750"/>
        <v>0</v>
      </c>
      <c r="BF31" s="284">
        <f t="shared" si="750"/>
        <v>0</v>
      </c>
      <c r="BG31" s="284">
        <f t="shared" si="750"/>
        <v>0</v>
      </c>
      <c r="BH31" s="284">
        <f t="shared" si="750"/>
        <v>0</v>
      </c>
      <c r="BI31" s="284">
        <f t="shared" si="750"/>
        <v>0</v>
      </c>
      <c r="BJ31" s="284">
        <f t="shared" si="750"/>
        <v>0</v>
      </c>
      <c r="BK31" s="284">
        <f t="shared" si="750"/>
        <v>0</v>
      </c>
      <c r="BL31" s="284">
        <f t="shared" si="750"/>
        <v>0</v>
      </c>
      <c r="BM31" s="284">
        <f t="shared" si="750"/>
        <v>0</v>
      </c>
      <c r="BN31" s="284">
        <f t="shared" si="750"/>
        <v>0</v>
      </c>
      <c r="BO31" s="284">
        <f t="shared" si="750"/>
        <v>0</v>
      </c>
      <c r="BP31" s="284">
        <f t="shared" si="750"/>
        <v>0</v>
      </c>
      <c r="BQ31" s="284">
        <f t="shared" si="750"/>
        <v>0</v>
      </c>
      <c r="BR31" s="284">
        <f t="shared" si="750"/>
        <v>0</v>
      </c>
      <c r="BS31" s="284">
        <f t="shared" si="750"/>
        <v>0</v>
      </c>
      <c r="BT31" s="284">
        <f t="shared" si="750"/>
        <v>0</v>
      </c>
      <c r="BU31" s="284">
        <f t="shared" si="750"/>
        <v>0</v>
      </c>
      <c r="BV31" s="284">
        <f t="shared" si="750"/>
        <v>0</v>
      </c>
      <c r="BW31" s="284">
        <f t="shared" si="750"/>
        <v>0</v>
      </c>
      <c r="BX31" s="284">
        <f t="shared" si="750"/>
        <v>0</v>
      </c>
      <c r="BY31" s="284">
        <f t="shared" si="750"/>
        <v>0</v>
      </c>
      <c r="BZ31" s="284">
        <f t="shared" si="750"/>
        <v>0</v>
      </c>
      <c r="CA31" s="284">
        <f t="shared" si="750"/>
        <v>0</v>
      </c>
      <c r="CB31" s="284">
        <f t="shared" si="750"/>
        <v>0</v>
      </c>
      <c r="CC31" s="284">
        <f t="shared" si="750"/>
        <v>0</v>
      </c>
      <c r="CD31" s="284">
        <f t="shared" si="750"/>
        <v>0</v>
      </c>
      <c r="CE31" s="284">
        <f t="shared" si="750"/>
        <v>0</v>
      </c>
      <c r="CF31" s="284">
        <f t="shared" si="750"/>
        <v>0</v>
      </c>
      <c r="CG31" s="284">
        <f t="shared" si="750"/>
        <v>0</v>
      </c>
      <c r="CH31" s="284">
        <f t="shared" ref="CH31:ES31" si="751">+(CG31)</f>
        <v>0</v>
      </c>
      <c r="CI31" s="284">
        <f t="shared" si="751"/>
        <v>0</v>
      </c>
      <c r="CJ31" s="284">
        <f t="shared" si="751"/>
        <v>0</v>
      </c>
      <c r="CK31" s="284">
        <f t="shared" si="751"/>
        <v>0</v>
      </c>
      <c r="CL31" s="284">
        <f t="shared" si="751"/>
        <v>0</v>
      </c>
      <c r="CM31" s="284">
        <f t="shared" si="751"/>
        <v>0</v>
      </c>
      <c r="CN31" s="284">
        <f t="shared" si="751"/>
        <v>0</v>
      </c>
      <c r="CO31" s="284">
        <f t="shared" si="751"/>
        <v>0</v>
      </c>
      <c r="CP31" s="284">
        <f t="shared" si="751"/>
        <v>0</v>
      </c>
      <c r="CQ31" s="284">
        <f t="shared" si="751"/>
        <v>0</v>
      </c>
      <c r="CR31" s="284">
        <f t="shared" si="751"/>
        <v>0</v>
      </c>
      <c r="CS31" s="284">
        <f t="shared" si="751"/>
        <v>0</v>
      </c>
      <c r="CT31" s="284">
        <f t="shared" si="751"/>
        <v>0</v>
      </c>
      <c r="CU31" s="284">
        <f t="shared" si="751"/>
        <v>0</v>
      </c>
      <c r="CV31" s="284">
        <f t="shared" si="751"/>
        <v>0</v>
      </c>
      <c r="CW31" s="284">
        <f t="shared" si="751"/>
        <v>0</v>
      </c>
      <c r="CX31" s="284">
        <f t="shared" si="751"/>
        <v>0</v>
      </c>
      <c r="CY31" s="284">
        <f t="shared" si="751"/>
        <v>0</v>
      </c>
      <c r="CZ31" s="284">
        <f t="shared" si="751"/>
        <v>0</v>
      </c>
      <c r="DA31" s="284">
        <f t="shared" si="751"/>
        <v>0</v>
      </c>
      <c r="DB31" s="284">
        <f t="shared" si="751"/>
        <v>0</v>
      </c>
      <c r="DC31" s="284">
        <f t="shared" si="751"/>
        <v>0</v>
      </c>
      <c r="DD31" s="284">
        <f t="shared" si="751"/>
        <v>0</v>
      </c>
      <c r="DE31" s="284">
        <f t="shared" si="751"/>
        <v>0</v>
      </c>
      <c r="DF31" s="284">
        <f t="shared" si="751"/>
        <v>0</v>
      </c>
      <c r="DG31" s="284">
        <f t="shared" si="751"/>
        <v>0</v>
      </c>
      <c r="DH31" s="284">
        <f t="shared" si="751"/>
        <v>0</v>
      </c>
      <c r="DI31" s="284">
        <f t="shared" si="751"/>
        <v>0</v>
      </c>
      <c r="DJ31" s="284">
        <f t="shared" si="751"/>
        <v>0</v>
      </c>
      <c r="DK31" s="284">
        <f t="shared" si="751"/>
        <v>0</v>
      </c>
      <c r="DL31" s="284">
        <f t="shared" si="751"/>
        <v>0</v>
      </c>
      <c r="DM31" s="284">
        <f t="shared" si="751"/>
        <v>0</v>
      </c>
      <c r="DN31" s="284">
        <f t="shared" si="751"/>
        <v>0</v>
      </c>
      <c r="DO31" s="284">
        <f t="shared" si="751"/>
        <v>0</v>
      </c>
      <c r="DP31" s="284">
        <f t="shared" si="751"/>
        <v>0</v>
      </c>
      <c r="DQ31" s="284">
        <f t="shared" si="751"/>
        <v>0</v>
      </c>
      <c r="DR31" s="284">
        <f t="shared" si="751"/>
        <v>0</v>
      </c>
      <c r="DS31" s="284">
        <f t="shared" si="751"/>
        <v>0</v>
      </c>
      <c r="DT31" s="284">
        <f t="shared" si="751"/>
        <v>0</v>
      </c>
      <c r="DU31" s="284">
        <f t="shared" si="751"/>
        <v>0</v>
      </c>
      <c r="DV31" s="284">
        <f t="shared" si="751"/>
        <v>0</v>
      </c>
      <c r="DW31" s="284">
        <f t="shared" si="751"/>
        <v>0</v>
      </c>
      <c r="DX31" s="284">
        <f t="shared" si="751"/>
        <v>0</v>
      </c>
      <c r="DY31" s="284">
        <f t="shared" si="751"/>
        <v>0</v>
      </c>
      <c r="DZ31" s="284">
        <f t="shared" si="751"/>
        <v>0</v>
      </c>
      <c r="EA31" s="284">
        <f t="shared" si="751"/>
        <v>0</v>
      </c>
      <c r="EB31" s="284">
        <f t="shared" si="751"/>
        <v>0</v>
      </c>
      <c r="EC31" s="284">
        <f t="shared" si="751"/>
        <v>0</v>
      </c>
      <c r="ED31" s="284">
        <f t="shared" si="751"/>
        <v>0</v>
      </c>
      <c r="EE31" s="284">
        <f t="shared" si="751"/>
        <v>0</v>
      </c>
      <c r="EF31" s="284">
        <f t="shared" si="751"/>
        <v>0</v>
      </c>
      <c r="EG31" s="284">
        <f t="shared" si="751"/>
        <v>0</v>
      </c>
      <c r="EH31" s="284">
        <f t="shared" si="751"/>
        <v>0</v>
      </c>
      <c r="EI31" s="284">
        <f t="shared" si="751"/>
        <v>0</v>
      </c>
      <c r="EJ31" s="284">
        <f t="shared" si="751"/>
        <v>0</v>
      </c>
      <c r="EK31" s="284">
        <f t="shared" si="751"/>
        <v>0</v>
      </c>
      <c r="EL31" s="284">
        <f t="shared" si="751"/>
        <v>0</v>
      </c>
      <c r="EM31" s="284">
        <f t="shared" si="751"/>
        <v>0</v>
      </c>
      <c r="EN31" s="284">
        <f t="shared" si="751"/>
        <v>0</v>
      </c>
      <c r="EO31" s="284">
        <f t="shared" si="751"/>
        <v>0</v>
      </c>
      <c r="EP31" s="284">
        <f t="shared" si="751"/>
        <v>0</v>
      </c>
      <c r="EQ31" s="284">
        <f t="shared" si="751"/>
        <v>0</v>
      </c>
      <c r="ER31" s="284">
        <f t="shared" si="751"/>
        <v>0</v>
      </c>
      <c r="ES31" s="284">
        <f t="shared" si="751"/>
        <v>0</v>
      </c>
      <c r="ET31" s="284">
        <f t="shared" ref="ET31:FB31" si="752">+(ES31)</f>
        <v>0</v>
      </c>
      <c r="EU31" s="284">
        <f t="shared" si="752"/>
        <v>0</v>
      </c>
      <c r="EV31" s="284">
        <f t="shared" si="752"/>
        <v>0</v>
      </c>
      <c r="EW31" s="284">
        <f t="shared" si="752"/>
        <v>0</v>
      </c>
      <c r="EX31" s="284">
        <f t="shared" si="752"/>
        <v>0</v>
      </c>
      <c r="EY31" s="284">
        <f t="shared" si="752"/>
        <v>0</v>
      </c>
      <c r="EZ31" s="284">
        <f t="shared" si="752"/>
        <v>0</v>
      </c>
      <c r="FA31" s="284">
        <f t="shared" si="752"/>
        <v>0</v>
      </c>
      <c r="FB31" s="284">
        <f t="shared" si="752"/>
        <v>0</v>
      </c>
    </row>
    <row r="32" spans="1:158" x14ac:dyDescent="0.3">
      <c r="A32" s="78">
        <v>3</v>
      </c>
      <c r="B32" s="275">
        <v>13</v>
      </c>
      <c r="C32" s="117" t="s">
        <v>52</v>
      </c>
      <c r="D32" s="291">
        <v>1</v>
      </c>
      <c r="E32" s="113">
        <v>40548</v>
      </c>
      <c r="F32" s="113">
        <v>40548</v>
      </c>
      <c r="G32" s="303" t="s">
        <v>92</v>
      </c>
      <c r="H32" s="73">
        <v>1</v>
      </c>
      <c r="I32" s="74">
        <v>1.1415525114155252E-2</v>
      </c>
      <c r="J32" s="108">
        <v>100</v>
      </c>
      <c r="K32" s="77"/>
      <c r="L32" s="133"/>
      <c r="M32" s="133"/>
      <c r="O32" s="283">
        <f>IF(IF(O$4&lt;$E32,0,IF(O$4&gt;=$F32,1,IF(VLOOKUP(O$4,CALENDARIO!$B:$C,2,0)=FALSE, 0%,(1/$D32))))&gt;1,100%,IF(O$4&lt;$E32,0,IF(O$4&gt;=$F32,1,IF(VLOOKUP(O$4,CALENDARIO!$B:$C,2,0)=FALSE,0%,(1/$D32)))))</f>
        <v>0</v>
      </c>
      <c r="P32" s="283">
        <f>IF(IF(P$4&lt;$E32,0,IF(P$4&gt;=$F32,1,IF(VLOOKUP(P$4,CALENDARIO!$B:$C,2,0)=FALSE, O32,(1/IF($D32=0,1,$D32))+O32)))&gt;1,100%,IF(P$4&lt;$E32,0,IF(P$4&gt;=$F32,1,IF(VLOOKUP(P$4,CALENDARIO!$B:$C,2,0)=FALSE, O32,(1/IF($D32=0,1,$D32))+O32))))</f>
        <v>0</v>
      </c>
      <c r="Q32" s="283">
        <f>IF(IF(Q$4&lt;$E32,0,IF(Q$4&gt;=$F32,1,IF(VLOOKUP(Q$4,CALENDARIO!$B:$C,2,0)=FALSE, P32,(1/IF($D32=0,1,$D32))+P32)))&gt;1,100%,IF(Q$4&lt;$E32,0,IF(Q$4&gt;=$F32,1,IF(VLOOKUP(Q$4,CALENDARIO!$B:$C,2,0)=FALSE, P32,(1/IF($D32=0,1,$D32))+P32))))</f>
        <v>0</v>
      </c>
      <c r="R32" s="283">
        <f>IF(IF(R$4&lt;$E32,0,IF(R$4&gt;=$F32,1,IF(VLOOKUP(R$4,CALENDARIO!$B:$C,2,0)=FALSE, Q32,(1/IF($D32=0,1,$D32))+Q32)))&gt;1,100%,IF(R$4&lt;$E32,0,IF(R$4&gt;=$F32,1,IF(VLOOKUP(R$4,CALENDARIO!$B:$C,2,0)=FALSE, Q32,(1/IF($D32=0,1,$D32))+Q32))))</f>
        <v>0</v>
      </c>
      <c r="S32" s="283">
        <f>IF(IF(S$4&lt;$E32,0,IF(S$4&gt;=$F32,1,IF(VLOOKUP(S$4,CALENDARIO!$B:$C,2,0)=FALSE, R32,(1/IF($D32=0,1,$D32))+R32)))&gt;1,100%,IF(S$4&lt;$E32,0,IF(S$4&gt;=$F32,1,IF(VLOOKUP(S$4,CALENDARIO!$B:$C,2,0)=FALSE, R32,(1/IF($D32=0,1,$D32))+R32))))</f>
        <v>0</v>
      </c>
      <c r="T32" s="283">
        <f>IF(IF(T$4&lt;$E32,0,IF(T$4&gt;=$F32,1,IF(VLOOKUP(T$4,CALENDARIO!$B:$C,2,0)=FALSE, S32,(1/IF($D32=0,1,$D32))+S32)))&gt;1,100%,IF(T$4&lt;$E32,0,IF(T$4&gt;=$F32,1,IF(VLOOKUP(T$4,CALENDARIO!$B:$C,2,0)=FALSE, S32,(1/IF($D32=0,1,$D32))+S32))))</f>
        <v>0</v>
      </c>
      <c r="U32" s="283">
        <f>IF(IF(U$4&lt;$E32,0,IF(U$4&gt;=$F32,1,IF(VLOOKUP(U$4,CALENDARIO!$B:$C,2,0)=FALSE, T32,(1/IF($D32=0,1,$D32))+T32)))&gt;1,100%,IF(U$4&lt;$E32,0,IF(U$4&gt;=$F32,1,IF(VLOOKUP(U$4,CALENDARIO!$B:$C,2,0)=FALSE, T32,(1/IF($D32=0,1,$D32))+T32))))</f>
        <v>0</v>
      </c>
      <c r="V32" s="283">
        <f>IF(IF(V$4&lt;$E32,0,IF(V$4&gt;=$F32,1,IF(VLOOKUP(V$4,CALENDARIO!$B:$C,2,0)=FALSE, U32,(1/IF($D32=0,1,$D32))+U32)))&gt;1,100%,IF(V$4&lt;$E32,0,IF(V$4&gt;=$F32,1,IF(VLOOKUP(V$4,CALENDARIO!$B:$C,2,0)=FALSE, U32,(1/IF($D32=0,1,$D32))+U32))))</f>
        <v>0</v>
      </c>
      <c r="W32" s="283">
        <f>IF(IF(W$4&lt;$E32,0,IF(W$4&gt;=$F32,1,IF(VLOOKUP(W$4,CALENDARIO!$B:$C,2,0)=FALSE, V32,(1/IF($D32=0,1,$D32))+V32)))&gt;1,100%,IF(W$4&lt;$E32,0,IF(W$4&gt;=$F32,1,IF(VLOOKUP(W$4,CALENDARIO!$B:$C,2,0)=FALSE, V32,(1/IF($D32=0,1,$D32))+V32))))</f>
        <v>0</v>
      </c>
      <c r="X32" s="283">
        <f>IF(IF(X$4&lt;$E32,0,IF(X$4&gt;=$F32,1,IF(VLOOKUP(X$4,CALENDARIO!$B:$C,2,0)=FALSE, W32,(1/IF($D32=0,1,$D32))+W32)))&gt;1,100%,IF(X$4&lt;$E32,0,IF(X$4&gt;=$F32,1,IF(VLOOKUP(X$4,CALENDARIO!$B:$C,2,0)=FALSE, W32,(1/IF($D32=0,1,$D32))+W32))))</f>
        <v>0</v>
      </c>
      <c r="Y32" s="283">
        <f>IF(IF(Y$4&lt;$E32,0,IF(Y$4&gt;=$F32,1,IF(VLOOKUP(Y$4,CALENDARIO!$B:$C,2,0)=FALSE, X32,(1/IF($D32=0,1,$D32))+X32)))&gt;1,100%,IF(Y$4&lt;$E32,0,IF(Y$4&gt;=$F32,1,IF(VLOOKUP(Y$4,CALENDARIO!$B:$C,2,0)=FALSE, X32,(1/IF($D32=0,1,$D32))+X32))))</f>
        <v>0</v>
      </c>
      <c r="Z32" s="283">
        <f>IF(IF(Z$4&lt;$E32,0,IF(Z$4&gt;=$F32,1,IF(VLOOKUP(Z$4,CALENDARIO!$B:$C,2,0)=FALSE, Y32,(1/IF($D32=0,1,$D32))+Y32)))&gt;1,100%,IF(Z$4&lt;$E32,0,IF(Z$4&gt;=$F32,1,IF(VLOOKUP(Z$4,CALENDARIO!$B:$C,2,0)=FALSE, Y32,(1/IF($D32=0,1,$D32))+Y32))))</f>
        <v>0</v>
      </c>
      <c r="AA32" s="283">
        <f>IF(IF(AA$4&lt;$E32,0,IF(AA$4&gt;=$F32,1,IF(VLOOKUP(AA$4,CALENDARIO!$B:$C,2,0)=FALSE, Z32,(1/IF($D32=0,1,$D32))+Z32)))&gt;1,100%,IF(AA$4&lt;$E32,0,IF(AA$4&gt;=$F32,1,IF(VLOOKUP(AA$4,CALENDARIO!$B:$C,2,0)=FALSE, Z32,(1/IF($D32=0,1,$D32))+Z32))))</f>
        <v>0</v>
      </c>
      <c r="AB32" s="283">
        <f>IF(IF(AB$4&lt;$E32,0,IF(AB$4&gt;=$F32,1,IF(VLOOKUP(AB$4,CALENDARIO!$B:$C,2,0)=FALSE, AA32,(1/IF($D32=0,1,$D32))+AA32)))&gt;1,100%,IF(AB$4&lt;$E32,0,IF(AB$4&gt;=$F32,1,IF(VLOOKUP(AB$4,CALENDARIO!$B:$C,2,0)=FALSE, AA32,(1/IF($D32=0,1,$D32))+AA32))))</f>
        <v>0</v>
      </c>
      <c r="AC32" s="283">
        <f>IF(IF(AC$4&lt;$E32,0,IF(AC$4&gt;=$F32,1,IF(VLOOKUP(AC$4,CALENDARIO!$B:$C,2,0)=FALSE, AB32,(1/IF($D32=0,1,$D32))+AB32)))&gt;1,100%,IF(AC$4&lt;$E32,0,IF(AC$4&gt;=$F32,1,IF(VLOOKUP(AC$4,CALENDARIO!$B:$C,2,0)=FALSE, AB32,(1/IF($D32=0,1,$D32))+AB32))))</f>
        <v>0</v>
      </c>
      <c r="AD32" s="283">
        <f>IF(IF(AD$4&lt;$E32,0,IF(AD$4&gt;=$F32,1,IF(VLOOKUP(AD$4,CALENDARIO!$B:$C,2,0)=FALSE, AC32,(1/IF($D32=0,1,$D32))+AC32)))&gt;1,100%,IF(AD$4&lt;$E32,0,IF(AD$4&gt;=$F32,1,IF(VLOOKUP(AD$4,CALENDARIO!$B:$C,2,0)=FALSE, AC32,(1/IF($D32=0,1,$D32))+AC32))))</f>
        <v>0</v>
      </c>
      <c r="AE32" s="283">
        <f>IF(IF(AE$4&lt;$E32,0,IF(AE$4&gt;=$F32,1,IF(VLOOKUP(AE$4,CALENDARIO!$B:$C,2,0)=FALSE, AD32,(1/IF($D32=0,1,$D32))+AD32)))&gt;1,100%,IF(AE$4&lt;$E32,0,IF(AE$4&gt;=$F32,1,IF(VLOOKUP(AE$4,CALENDARIO!$B:$C,2,0)=FALSE, AD32,(1/IF($D32=0,1,$D32))+AD32))))</f>
        <v>0</v>
      </c>
      <c r="AF32" s="283">
        <f>IF(IF(AF$4&lt;$E32,0,IF(AF$4&gt;=$F32,1,IF(VLOOKUP(AF$4,CALENDARIO!$B:$C,2,0)=FALSE, AE32,(1/IF($D32=0,1,$D32))+AE32)))&gt;1,100%,IF(AF$4&lt;$E32,0,IF(AF$4&gt;=$F32,1,IF(VLOOKUP(AF$4,CALENDARIO!$B:$C,2,0)=FALSE, AE32,(1/IF($D32=0,1,$D32))+AE32))))</f>
        <v>0</v>
      </c>
      <c r="AG32" s="283">
        <f>IF(IF(AG$4&lt;$E32,0,IF(AG$4&gt;=$F32,1,IF(VLOOKUP(AG$4,CALENDARIO!$B:$C,2,0)=FALSE, AF32,(1/IF($D32=0,1,$D32))+AF32)))&gt;1,100%,IF(AG$4&lt;$E32,0,IF(AG$4&gt;=$F32,1,IF(VLOOKUP(AG$4,CALENDARIO!$B:$C,2,0)=FALSE, AF32,(1/IF($D32=0,1,$D32))+AF32))))</f>
        <v>0</v>
      </c>
      <c r="AH32" s="283">
        <f>IF(IF(AH$4&lt;$E32,0,IF(AH$4&gt;=$F32,1,IF(VLOOKUP(AH$4,CALENDARIO!$B:$C,2,0)=FALSE, AG32,(1/IF($D32=0,1,$D32))+AG32)))&gt;1,100%,IF(AH$4&lt;$E32,0,IF(AH$4&gt;=$F32,1,IF(VLOOKUP(AH$4,CALENDARIO!$B:$C,2,0)=FALSE, AG32,(1/IF($D32=0,1,$D32))+AG32))))</f>
        <v>0</v>
      </c>
      <c r="AI32" s="283">
        <f>IF(IF(AI$4&lt;$E32,0,IF(AI$4&gt;=$F32,1,IF(VLOOKUP(AI$4,CALENDARIO!$B:$C,2,0)=FALSE, AH32,(1/IF($D32=0,1,$D32))+AH32)))&gt;1,100%,IF(AI$4&lt;$E32,0,IF(AI$4&gt;=$F32,1,IF(VLOOKUP(AI$4,CALENDARIO!$B:$C,2,0)=FALSE, AH32,(1/IF($D32=0,1,$D32))+AH32))))</f>
        <v>0</v>
      </c>
      <c r="AJ32" s="283">
        <f>IF(IF(AJ$4&lt;$E32,0,IF(AJ$4&gt;=$F32,1,IF(VLOOKUP(AJ$4,CALENDARIO!$B:$C,2,0)=FALSE, AI32,(1/IF($D32=0,1,$D32))+AI32)))&gt;1,100%,IF(AJ$4&lt;$E32,0,IF(AJ$4&gt;=$F32,1,IF(VLOOKUP(AJ$4,CALENDARIO!$B:$C,2,0)=FALSE, AI32,(1/IF($D32=0,1,$D32))+AI32))))</f>
        <v>0</v>
      </c>
      <c r="AK32" s="283">
        <f>IF(IF(AK$4&lt;$E32,0,IF(AK$4&gt;=$F32,1,IF(VLOOKUP(AK$4,CALENDARIO!$B:$C,2,0)=FALSE, AJ32,(1/IF($D32=0,1,$D32))+AJ32)))&gt;1,100%,IF(AK$4&lt;$E32,0,IF(AK$4&gt;=$F32,1,IF(VLOOKUP(AK$4,CALENDARIO!$B:$C,2,0)=FALSE, AJ32,(1/IF($D32=0,1,$D32))+AJ32))))</f>
        <v>0</v>
      </c>
      <c r="AL32" s="283">
        <f>IF(IF(AL$4&lt;$E32,0,IF(AL$4&gt;=$F32,1,IF(VLOOKUP(AL$4,CALENDARIO!$B:$C,2,0)=FALSE, AK32,(1/IF($D32=0,1,$D32))+AK32)))&gt;1,100%,IF(AL$4&lt;$E32,0,IF(AL$4&gt;=$F32,1,IF(VLOOKUP(AL$4,CALENDARIO!$B:$C,2,0)=FALSE, AK32,(1/IF($D32=0,1,$D32))+AK32))))</f>
        <v>0</v>
      </c>
      <c r="AM32" s="283">
        <f>IF(IF(AM$4&lt;$E32,0,IF(AM$4&gt;=$F32,1,IF(VLOOKUP(AM$4,CALENDARIO!$B:$C,2,0)=FALSE, AL32,(1/IF($D32=0,1,$D32))+AL32)))&gt;1,100%,IF(AM$4&lt;$E32,0,IF(AM$4&gt;=$F32,1,IF(VLOOKUP(AM$4,CALENDARIO!$B:$C,2,0)=FALSE, AL32,(1/IF($D32=0,1,$D32))+AL32))))</f>
        <v>0</v>
      </c>
      <c r="AN32" s="283">
        <f>IF(IF(AN$4&lt;$E32,0,IF(AN$4&gt;=$F32,1,IF(VLOOKUP(AN$4,CALENDARIO!$B:$C,2,0)=FALSE, AM32,(1/IF($D32=0,1,$D32))+AM32)))&gt;1,100%,IF(AN$4&lt;$E32,0,IF(AN$4&gt;=$F32,1,IF(VLOOKUP(AN$4,CALENDARIO!$B:$C,2,0)=FALSE, AM32,(1/IF($D32=0,1,$D32))+AM32))))</f>
        <v>0</v>
      </c>
      <c r="AO32" s="283">
        <f>IF(IF(AO$4&lt;$E32,0,IF(AO$4&gt;=$F32,1,IF(VLOOKUP(AO$4,CALENDARIO!$B:$C,2,0)=FALSE, AN32,(1/IF($D32=0,1,$D32))+AN32)))&gt;1,100%,IF(AO$4&lt;$E32,0,IF(AO$4&gt;=$F32,1,IF(VLOOKUP(AO$4,CALENDARIO!$B:$C,2,0)=FALSE, AN32,(1/IF($D32=0,1,$D32))+AN32))))</f>
        <v>0</v>
      </c>
      <c r="AP32" s="283">
        <f>IF(IF(AP$4&lt;$E32,0,IF(AP$4&gt;=$F32,1,IF(VLOOKUP(AP$4,CALENDARIO!$B:$C,2,0)=FALSE, AO32,(1/IF($D32=0,1,$D32))+AO32)))&gt;1,100%,IF(AP$4&lt;$E32,0,IF(AP$4&gt;=$F32,1,IF(VLOOKUP(AP$4,CALENDARIO!$B:$C,2,0)=FALSE, AO32,(1/IF($D32=0,1,$D32))+AO32))))</f>
        <v>0</v>
      </c>
      <c r="AQ32" s="283">
        <f>IF(IF(AQ$4&lt;$E32,0,IF(AQ$4&gt;=$F32,1,IF(VLOOKUP(AQ$4,CALENDARIO!$B:$C,2,0)=FALSE, AP32,(1/IF($D32=0,1,$D32))+AP32)))&gt;1,100%,IF(AQ$4&lt;$E32,0,IF(AQ$4&gt;=$F32,1,IF(VLOOKUP(AQ$4,CALENDARIO!$B:$C,2,0)=FALSE, AP32,(1/IF($D32=0,1,$D32))+AP32))))</f>
        <v>0</v>
      </c>
      <c r="AR32" s="283">
        <f>IF(IF(AR$4&lt;$E32,0,IF(AR$4&gt;=$F32,1,IF(VLOOKUP(AR$4,CALENDARIO!$B:$C,2,0)=FALSE, AQ32,(1/IF($D32=0,1,$D32))+AQ32)))&gt;1,100%,IF(AR$4&lt;$E32,0,IF(AR$4&gt;=$F32,1,IF(VLOOKUP(AR$4,CALENDARIO!$B:$C,2,0)=FALSE, AQ32,(1/IF($D32=0,1,$D32))+AQ32))))</f>
        <v>0</v>
      </c>
      <c r="AS32" s="283">
        <f>IF(IF(AS$4&lt;$E32,0,IF(AS$4&gt;=$F32,1,IF(VLOOKUP(AS$4,CALENDARIO!$B:$C,2,0)=FALSE, AR32,(1/IF($D32=0,1,$D32))+AR32)))&gt;1,100%,IF(AS$4&lt;$E32,0,IF(AS$4&gt;=$F32,1,IF(VLOOKUP(AS$4,CALENDARIO!$B:$C,2,0)=FALSE, AR32,(1/IF($D32=0,1,$D32))+AR32))))</f>
        <v>0</v>
      </c>
      <c r="AT32" s="283">
        <f>IF(IF(AT$4&lt;$E32,0,IF(AT$4&gt;=$F32,1,IF(VLOOKUP(AT$4,CALENDARIO!$B:$C,2,0)=FALSE, AS32,(1/IF($D32=0,1,$D32))+AS32)))&gt;1,100%,IF(AT$4&lt;$E32,0,IF(AT$4&gt;=$F32,1,IF(VLOOKUP(AT$4,CALENDARIO!$B:$C,2,0)=FALSE, AS32,(1/IF($D32=0,1,$D32))+AS32))))</f>
        <v>0</v>
      </c>
      <c r="AU32" s="283">
        <f>IF(IF(AU$4&lt;$E32,0,IF(AU$4&gt;=$F32,1,IF(VLOOKUP(AU$4,CALENDARIO!$B:$C,2,0)=FALSE, AT32,(1/IF($D32=0,1,$D32))+AT32)))&gt;1,100%,IF(AU$4&lt;$E32,0,IF(AU$4&gt;=$F32,1,IF(VLOOKUP(AU$4,CALENDARIO!$B:$C,2,0)=FALSE, AT32,(1/IF($D32=0,1,$D32))+AT32))))</f>
        <v>0</v>
      </c>
      <c r="AV32" s="283">
        <f>IF(IF(AV$4&lt;$E32,0,IF(AV$4&gt;=$F32,1,IF(VLOOKUP(AV$4,CALENDARIO!$B:$C,2,0)=FALSE, AU32,(1/IF($D32=0,1,$D32))+AU32)))&gt;1,100%,IF(AV$4&lt;$E32,0,IF(AV$4&gt;=$F32,1,IF(VLOOKUP(AV$4,CALENDARIO!$B:$C,2,0)=FALSE, AU32,(1/IF($D32=0,1,$D32))+AU32))))</f>
        <v>0</v>
      </c>
      <c r="AW32" s="283">
        <f>IF(IF(AW$4&lt;$E32,0,IF(AW$4&gt;=$F32,1,IF(VLOOKUP(AW$4,CALENDARIO!$B:$C,2,0)=FALSE, AV32,(1/IF($D32=0,1,$D32))+AV32)))&gt;1,100%,IF(AW$4&lt;$E32,0,IF(AW$4&gt;=$F32,1,IF(VLOOKUP(AW$4,CALENDARIO!$B:$C,2,0)=FALSE, AV32,(1/IF($D32=0,1,$D32))+AV32))))</f>
        <v>0</v>
      </c>
      <c r="AX32" s="283">
        <f>IF(IF(AX$4&lt;$E32,0,IF(AX$4&gt;=$F32,1,IF(VLOOKUP(AX$4,CALENDARIO!$B:$C,2,0)=FALSE, AW32,(1/IF($D32=0,1,$D32))+AW32)))&gt;1,100%,IF(AX$4&lt;$E32,0,IF(AX$4&gt;=$F32,1,IF(VLOOKUP(AX$4,CALENDARIO!$B:$C,2,0)=FALSE, AW32,(1/IF($D32=0,1,$D32))+AW32))))</f>
        <v>0</v>
      </c>
      <c r="AY32" s="283">
        <f>IF(IF(AY$4&lt;$E32,0,IF(AY$4&gt;=$F32,1,IF(VLOOKUP(AY$4,CALENDARIO!$B:$C,2,0)=FALSE, AX32,(1/IF($D32=0,1,$D32))+AX32)))&gt;1,100%,IF(AY$4&lt;$E32,0,IF(AY$4&gt;=$F32,1,IF(VLOOKUP(AY$4,CALENDARIO!$B:$C,2,0)=FALSE, AX32,(1/IF($D32=0,1,$D32))+AX32))))</f>
        <v>0</v>
      </c>
      <c r="AZ32" s="283">
        <f>IF(IF(AZ$4&lt;$E32,0,IF(AZ$4&gt;=$F32,1,IF(VLOOKUP(AZ$4,CALENDARIO!$B:$C,2,0)=FALSE, AY32,(1/IF($D32=0,1,$D32))+AY32)))&gt;1,100%,IF(AZ$4&lt;$E32,0,IF(AZ$4&gt;=$F32,1,IF(VLOOKUP(AZ$4,CALENDARIO!$B:$C,2,0)=FALSE, AY32,(1/IF($D32=0,1,$D32))+AY32))))</f>
        <v>0</v>
      </c>
      <c r="BA32" s="283">
        <f>IF(IF(BA$4&lt;$E32,0,IF(BA$4&gt;=$F32,1,IF(VLOOKUP(BA$4,CALENDARIO!$B:$C,2,0)=FALSE, AZ32,(1/IF($D32=0,1,$D32))+AZ32)))&gt;1,100%,IF(BA$4&lt;$E32,0,IF(BA$4&gt;=$F32,1,IF(VLOOKUP(BA$4,CALENDARIO!$B:$C,2,0)=FALSE, AZ32,(1/IF($D32=0,1,$D32))+AZ32))))</f>
        <v>1</v>
      </c>
      <c r="BB32" s="283">
        <f>IF(IF(BB$4&lt;$E32,0,IF(BB$4&gt;=$F32,1,IF(VLOOKUP(BB$4,CALENDARIO!$B:$C,2,0)=FALSE, BA32,(1/IF($D32=0,1,$D32))+BA32)))&gt;1,100%,IF(BB$4&lt;$E32,0,IF(BB$4&gt;=$F32,1,IF(VLOOKUP(BB$4,CALENDARIO!$B:$C,2,0)=FALSE, BA32,(1/IF($D32=0,1,$D32))+BA32))))</f>
        <v>1</v>
      </c>
      <c r="BC32" s="283">
        <f>IF(IF(BC$4&lt;$E32,0,IF(BC$4&gt;=$F32,1,IF(VLOOKUP(BC$4,CALENDARIO!$B:$C,2,0)=FALSE, BB32,(1/IF($D32=0,1,$D32))+BB32)))&gt;1,100%,IF(BC$4&lt;$E32,0,IF(BC$4&gt;=$F32,1,IF(VLOOKUP(BC$4,CALENDARIO!$B:$C,2,0)=FALSE, BB32,(1/IF($D32=0,1,$D32))+BB32))))</f>
        <v>1</v>
      </c>
      <c r="BD32" s="283">
        <f>IF(IF(BD$4&lt;$E32,0,IF(BD$4&gt;=$F32,1,IF(VLOOKUP(BD$4,CALENDARIO!$B:$C,2,0)=FALSE, BC32,(1/IF($D32=0,1,$D32))+BC32)))&gt;1,100%,IF(BD$4&lt;$E32,0,IF(BD$4&gt;=$F32,1,IF(VLOOKUP(BD$4,CALENDARIO!$B:$C,2,0)=FALSE, BC32,(1/IF($D32=0,1,$D32))+BC32))))</f>
        <v>1</v>
      </c>
      <c r="BE32" s="283">
        <f>IF(IF(BE$4&lt;$E32,0,IF(BE$4&gt;=$F32,1,IF(VLOOKUP(BE$4,CALENDARIO!$B:$C,2,0)=FALSE, BD32,(1/IF($D32=0,1,$D32))+BD32)))&gt;1,100%,IF(BE$4&lt;$E32,0,IF(BE$4&gt;=$F32,1,IF(VLOOKUP(BE$4,CALENDARIO!$B:$C,2,0)=FALSE, BD32,(1/IF($D32=0,1,$D32))+BD32))))</f>
        <v>1</v>
      </c>
      <c r="BF32" s="283">
        <f>IF(IF(BF$4&lt;$E32,0,IF(BF$4&gt;=$F32,1,IF(VLOOKUP(BF$4,CALENDARIO!$B:$C,2,0)=FALSE, BE32,(1/IF($D32=0,1,$D32))+BE32)))&gt;1,100%,IF(BF$4&lt;$E32,0,IF(BF$4&gt;=$F32,1,IF(VLOOKUP(BF$4,CALENDARIO!$B:$C,2,0)=FALSE, BE32,(1/IF($D32=0,1,$D32))+BE32))))</f>
        <v>1</v>
      </c>
      <c r="BG32" s="283">
        <f>IF(IF(BG$4&lt;$E32,0,IF(BG$4&gt;=$F32,1,IF(VLOOKUP(BG$4,CALENDARIO!$B:$C,2,0)=FALSE, BF32,(1/IF($D32=0,1,$D32))+BF32)))&gt;1,100%,IF(BG$4&lt;$E32,0,IF(BG$4&gt;=$F32,1,IF(VLOOKUP(BG$4,CALENDARIO!$B:$C,2,0)=FALSE, BF32,(1/IF($D32=0,1,$D32))+BF32))))</f>
        <v>1</v>
      </c>
      <c r="BH32" s="283">
        <f>IF(IF(BH$4&lt;$E32,0,IF(BH$4&gt;=$F32,1,IF(VLOOKUP(BH$4,CALENDARIO!$B:$C,2,0)=FALSE, BG32,(1/IF($D32=0,1,$D32))+BG32)))&gt;1,100%,IF(BH$4&lt;$E32,0,IF(BH$4&gt;=$F32,1,IF(VLOOKUP(BH$4,CALENDARIO!$B:$C,2,0)=FALSE, BG32,(1/IF($D32=0,1,$D32))+BG32))))</f>
        <v>1</v>
      </c>
      <c r="BI32" s="283">
        <f>IF(IF(BI$4&lt;$E32,0,IF(BI$4&gt;=$F32,1,IF(VLOOKUP(BI$4,CALENDARIO!$B:$C,2,0)=FALSE, BH32,(1/IF($D32=0,1,$D32))+BH32)))&gt;1,100%,IF(BI$4&lt;$E32,0,IF(BI$4&gt;=$F32,1,IF(VLOOKUP(BI$4,CALENDARIO!$B:$C,2,0)=FALSE, BH32,(1/IF($D32=0,1,$D32))+BH32))))</f>
        <v>1</v>
      </c>
      <c r="BJ32" s="283">
        <f>IF(IF(BJ$4&lt;$E32,0,IF(BJ$4&gt;=$F32,1,IF(VLOOKUP(BJ$4,CALENDARIO!$B:$C,2,0)=FALSE, BI32,(1/IF($D32=0,1,$D32))+BI32)))&gt;1,100%,IF(BJ$4&lt;$E32,0,IF(BJ$4&gt;=$F32,1,IF(VLOOKUP(BJ$4,CALENDARIO!$B:$C,2,0)=FALSE, BI32,(1/IF($D32=0,1,$D32))+BI32))))</f>
        <v>1</v>
      </c>
      <c r="BK32" s="283">
        <f>IF(IF(BK$4&lt;$E32,0,IF(BK$4&gt;=$F32,1,IF(VLOOKUP(BK$4,CALENDARIO!$B:$C,2,0)=FALSE, BJ32,(1/IF($D32=0,1,$D32))+BJ32)))&gt;1,100%,IF(BK$4&lt;$E32,0,IF(BK$4&gt;=$F32,1,IF(VLOOKUP(BK$4,CALENDARIO!$B:$C,2,0)=FALSE, BJ32,(1/IF($D32=0,1,$D32))+BJ32))))</f>
        <v>1</v>
      </c>
      <c r="BL32" s="283">
        <f>IF(IF(BL$4&lt;$E32,0,IF(BL$4&gt;=$F32,1,IF(VLOOKUP(BL$4,CALENDARIO!$B:$C,2,0)=FALSE, BK32,(1/IF($D32=0,1,$D32))+BK32)))&gt;1,100%,IF(BL$4&lt;$E32,0,IF(BL$4&gt;=$F32,1,IF(VLOOKUP(BL$4,CALENDARIO!$B:$C,2,0)=FALSE, BK32,(1/IF($D32=0,1,$D32))+BK32))))</f>
        <v>1</v>
      </c>
      <c r="BM32" s="283">
        <f>IF(IF(BM$4&lt;$E32,0,IF(BM$4&gt;=$F32,1,IF(VLOOKUP(BM$4,CALENDARIO!$B:$C,2,0)=FALSE, BL32,(1/IF($D32=0,1,$D32))+BL32)))&gt;1,100%,IF(BM$4&lt;$E32,0,IF(BM$4&gt;=$F32,1,IF(VLOOKUP(BM$4,CALENDARIO!$B:$C,2,0)=FALSE, BL32,(1/IF($D32=0,1,$D32))+BL32))))</f>
        <v>1</v>
      </c>
      <c r="BN32" s="283">
        <f>IF(IF(BN$4&lt;$E32,0,IF(BN$4&gt;=$F32,1,IF(VLOOKUP(BN$4,CALENDARIO!$B:$C,2,0)=FALSE, BM32,(1/IF($D32=0,1,$D32))+BM32)))&gt;1,100%,IF(BN$4&lt;$E32,0,IF(BN$4&gt;=$F32,1,IF(VLOOKUP(BN$4,CALENDARIO!$B:$C,2,0)=FALSE, BM32,(1/IF($D32=0,1,$D32))+BM32))))</f>
        <v>1</v>
      </c>
      <c r="BO32" s="283">
        <f>IF(IF(BO$4&lt;$E32,0,IF(BO$4&gt;=$F32,1,IF(VLOOKUP(BO$4,CALENDARIO!$B:$C,2,0)=FALSE, BN32,(1/IF($D32=0,1,$D32))+BN32)))&gt;1,100%,IF(BO$4&lt;$E32,0,IF(BO$4&gt;=$F32,1,IF(VLOOKUP(BO$4,CALENDARIO!$B:$C,2,0)=FALSE, BN32,(1/IF($D32=0,1,$D32))+BN32))))</f>
        <v>1</v>
      </c>
      <c r="BP32" s="283">
        <f>IF(IF(BP$4&lt;$E32,0,IF(BP$4&gt;=$F32,1,IF(VLOOKUP(BP$4,CALENDARIO!$B:$C,2,0)=FALSE, BO32,(1/IF($D32=0,1,$D32))+BO32)))&gt;1,100%,IF(BP$4&lt;$E32,0,IF(BP$4&gt;=$F32,1,IF(VLOOKUP(BP$4,CALENDARIO!$B:$C,2,0)=FALSE, BO32,(1/IF($D32=0,1,$D32))+BO32))))</f>
        <v>1</v>
      </c>
      <c r="BQ32" s="283">
        <f>IF(IF(BQ$4&lt;$E32,0,IF(BQ$4&gt;=$F32,1,IF(VLOOKUP(BQ$4,CALENDARIO!$B:$C,2,0)=FALSE, BP32,(1/IF($D32=0,1,$D32))+BP32)))&gt;1,100%,IF(BQ$4&lt;$E32,0,IF(BQ$4&gt;=$F32,1,IF(VLOOKUP(BQ$4,CALENDARIO!$B:$C,2,0)=FALSE, BP32,(1/IF($D32=0,1,$D32))+BP32))))</f>
        <v>1</v>
      </c>
      <c r="BR32" s="283">
        <f>IF(IF(BR$4&lt;$E32,0,IF(BR$4&gt;=$F32,1,IF(VLOOKUP(BR$4,CALENDARIO!$B:$C,2,0)=FALSE, BQ32,(1/IF($D32=0,1,$D32))+BQ32)))&gt;1,100%,IF(BR$4&lt;$E32,0,IF(BR$4&gt;=$F32,1,IF(VLOOKUP(BR$4,CALENDARIO!$B:$C,2,0)=FALSE, BQ32,(1/IF($D32=0,1,$D32))+BQ32))))</f>
        <v>1</v>
      </c>
      <c r="BS32" s="283">
        <f>IF(IF(BS$4&lt;$E32,0,IF(BS$4&gt;=$F32,1,IF(VLOOKUP(BS$4,CALENDARIO!$B:$C,2,0)=FALSE, BR32,(1/IF($D32=0,1,$D32))+BR32)))&gt;1,100%,IF(BS$4&lt;$E32,0,IF(BS$4&gt;=$F32,1,IF(VLOOKUP(BS$4,CALENDARIO!$B:$C,2,0)=FALSE, BR32,(1/IF($D32=0,1,$D32))+BR32))))</f>
        <v>1</v>
      </c>
      <c r="BT32" s="283">
        <f>IF(IF(BT$4&lt;$E32,0,IF(BT$4&gt;=$F32,1,IF(VLOOKUP(BT$4,CALENDARIO!$B:$C,2,0)=FALSE, BS32,(1/IF($D32=0,1,$D32))+BS32)))&gt;1,100%,IF(BT$4&lt;$E32,0,IF(BT$4&gt;=$F32,1,IF(VLOOKUP(BT$4,CALENDARIO!$B:$C,2,0)=FALSE, BS32,(1/IF($D32=0,1,$D32))+BS32))))</f>
        <v>1</v>
      </c>
      <c r="BU32" s="283">
        <f>IF(IF(BU$4&lt;$E32,0,IF(BU$4&gt;=$F32,1,IF(VLOOKUP(BU$4,CALENDARIO!$B:$C,2,0)=FALSE, BT32,(1/IF($D32=0,1,$D32))+BT32)))&gt;1,100%,IF(BU$4&lt;$E32,0,IF(BU$4&gt;=$F32,1,IF(VLOOKUP(BU$4,CALENDARIO!$B:$C,2,0)=FALSE, BT32,(1/IF($D32=0,1,$D32))+BT32))))</f>
        <v>1</v>
      </c>
      <c r="BV32" s="283">
        <f>IF(IF(BV$4&lt;$E32,0,IF(BV$4&gt;=$F32,1,IF(VLOOKUP(BV$4,CALENDARIO!$B:$C,2,0)=FALSE, BU32,(1/IF($D32=0,1,$D32))+BU32)))&gt;1,100%,IF(BV$4&lt;$E32,0,IF(BV$4&gt;=$F32,1,IF(VLOOKUP(BV$4,CALENDARIO!$B:$C,2,0)=FALSE, BU32,(1/IF($D32=0,1,$D32))+BU32))))</f>
        <v>1</v>
      </c>
      <c r="BW32" s="283">
        <f>IF(IF(BW$4&lt;$E32,0,IF(BW$4&gt;=$F32,1,IF(VLOOKUP(BW$4,CALENDARIO!$B:$C,2,0)=FALSE, BV32,(1/IF($D32=0,1,$D32))+BV32)))&gt;1,100%,IF(BW$4&lt;$E32,0,IF(BW$4&gt;=$F32,1,IF(VLOOKUP(BW$4,CALENDARIO!$B:$C,2,0)=FALSE, BV32,(1/IF($D32=0,1,$D32))+BV32))))</f>
        <v>1</v>
      </c>
      <c r="BX32" s="283">
        <f>IF(IF(BX$4&lt;$E32,0,IF(BX$4&gt;=$F32,1,IF(VLOOKUP(BX$4,CALENDARIO!$B:$C,2,0)=FALSE, BW32,(1/IF($D32=0,1,$D32))+BW32)))&gt;1,100%,IF(BX$4&lt;$E32,0,IF(BX$4&gt;=$F32,1,IF(VLOOKUP(BX$4,CALENDARIO!$B:$C,2,0)=FALSE, BW32,(1/IF($D32=0,1,$D32))+BW32))))</f>
        <v>1</v>
      </c>
      <c r="BY32" s="283">
        <f>IF(IF(BY$4&lt;$E32,0,IF(BY$4&gt;=$F32,1,IF(VLOOKUP(BY$4,CALENDARIO!$B:$C,2,0)=FALSE, BX32,(1/IF($D32=0,1,$D32))+BX32)))&gt;1,100%,IF(BY$4&lt;$E32,0,IF(BY$4&gt;=$F32,1,IF(VLOOKUP(BY$4,CALENDARIO!$B:$C,2,0)=FALSE, BX32,(1/IF($D32=0,1,$D32))+BX32))))</f>
        <v>1</v>
      </c>
      <c r="BZ32" s="283">
        <f>IF(IF(BZ$4&lt;$E32,0,IF(BZ$4&gt;=$F32,1,IF(VLOOKUP(BZ$4,CALENDARIO!$B:$C,2,0)=FALSE, BY32,(1/IF($D32=0,1,$D32))+BY32)))&gt;1,100%,IF(BZ$4&lt;$E32,0,IF(BZ$4&gt;=$F32,1,IF(VLOOKUP(BZ$4,CALENDARIO!$B:$C,2,0)=FALSE, BY32,(1/IF($D32=0,1,$D32))+BY32))))</f>
        <v>1</v>
      </c>
      <c r="CA32" s="283">
        <f>IF(IF(CA$4&lt;$E32,0,IF(CA$4&gt;=$F32,1,IF(VLOOKUP(CA$4,CALENDARIO!$B:$C,2,0)=FALSE, BZ32,(1/IF($D32=0,1,$D32))+BZ32)))&gt;1,100%,IF(CA$4&lt;$E32,0,IF(CA$4&gt;=$F32,1,IF(VLOOKUP(CA$4,CALENDARIO!$B:$C,2,0)=FALSE, BZ32,(1/IF($D32=0,1,$D32))+BZ32))))</f>
        <v>1</v>
      </c>
      <c r="CB32" s="283">
        <f>IF(IF(CB$4&lt;$E32,0,IF(CB$4&gt;=$F32,1,IF(VLOOKUP(CB$4,CALENDARIO!$B:$C,2,0)=FALSE, CA32,(1/IF($D32=0,1,$D32))+CA32)))&gt;1,100%,IF(CB$4&lt;$E32,0,IF(CB$4&gt;=$F32,1,IF(VLOOKUP(CB$4,CALENDARIO!$B:$C,2,0)=FALSE, CA32,(1/IF($D32=0,1,$D32))+CA32))))</f>
        <v>1</v>
      </c>
      <c r="CC32" s="283">
        <f>IF(IF(CC$4&lt;$E32,0,IF(CC$4&gt;=$F32,1,IF(VLOOKUP(CC$4,CALENDARIO!$B:$C,2,0)=FALSE, CB32,(1/IF($D32=0,1,$D32))+CB32)))&gt;1,100%,IF(CC$4&lt;$E32,0,IF(CC$4&gt;=$F32,1,IF(VLOOKUP(CC$4,CALENDARIO!$B:$C,2,0)=FALSE, CB32,(1/IF($D32=0,1,$D32))+CB32))))</f>
        <v>1</v>
      </c>
      <c r="CD32" s="283">
        <f>IF(IF(CD$4&lt;$E32,0,IF(CD$4&gt;=$F32,1,IF(VLOOKUP(CD$4,CALENDARIO!$B:$C,2,0)=FALSE, CC32,(1/IF($D32=0,1,$D32))+CC32)))&gt;1,100%,IF(CD$4&lt;$E32,0,IF(CD$4&gt;=$F32,1,IF(VLOOKUP(CD$4,CALENDARIO!$B:$C,2,0)=FALSE, CC32,(1/IF($D32=0,1,$D32))+CC32))))</f>
        <v>1</v>
      </c>
      <c r="CE32" s="283">
        <f>IF(IF(CE$4&lt;$E32,0,IF(CE$4&gt;=$F32,1,IF(VLOOKUP(CE$4,CALENDARIO!$B:$C,2,0)=FALSE, CD32,(1/IF($D32=0,1,$D32))+CD32)))&gt;1,100%,IF(CE$4&lt;$E32,0,IF(CE$4&gt;=$F32,1,IF(VLOOKUP(CE$4,CALENDARIO!$B:$C,2,0)=FALSE, CD32,(1/IF($D32=0,1,$D32))+CD32))))</f>
        <v>1</v>
      </c>
      <c r="CF32" s="283">
        <f>IF(IF(CF$4&lt;$E32,0,IF(CF$4&gt;=$F32,1,IF(VLOOKUP(CF$4,CALENDARIO!$B:$C,2,0)=FALSE, CE32,(1/IF($D32=0,1,$D32))+CE32)))&gt;1,100%,IF(CF$4&lt;$E32,0,IF(CF$4&gt;=$F32,1,IF(VLOOKUP(CF$4,CALENDARIO!$B:$C,2,0)=FALSE, CE32,(1/IF($D32=0,1,$D32))+CE32))))</f>
        <v>1</v>
      </c>
      <c r="CG32" s="283">
        <f>IF(IF(CG$4&lt;$E32,0,IF(CG$4&gt;=$F32,1,IF(VLOOKUP(CG$4,CALENDARIO!$B:$C,2,0)=FALSE, CF32,(1/IF($D32=0,1,$D32))+CF32)))&gt;1,100%,IF(CG$4&lt;$E32,0,IF(CG$4&gt;=$F32,1,IF(VLOOKUP(CG$4,CALENDARIO!$B:$C,2,0)=FALSE, CF32,(1/IF($D32=0,1,$D32))+CF32))))</f>
        <v>1</v>
      </c>
      <c r="CH32" s="283">
        <f>IF(IF(CH$4&lt;$E32,0,IF(CH$4&gt;=$F32,1,IF(VLOOKUP(CH$4,CALENDARIO!$B:$C,2,0)=FALSE, CG32,(1/IF($D32=0,1,$D32))+CG32)))&gt;1,100%,IF(CH$4&lt;$E32,0,IF(CH$4&gt;=$F32,1,IF(VLOOKUP(CH$4,CALENDARIO!$B:$C,2,0)=FALSE, CG32,(1/IF($D32=0,1,$D32))+CG32))))</f>
        <v>1</v>
      </c>
      <c r="CI32" s="283">
        <f>IF(IF(CI$4&lt;$E32,0,IF(CI$4&gt;=$F32,1,IF(VLOOKUP(CI$4,CALENDARIO!$B:$C,2,0)=FALSE, CH32,(1/IF($D32=0,1,$D32))+CH32)))&gt;1,100%,IF(CI$4&lt;$E32,0,IF(CI$4&gt;=$F32,1,IF(VLOOKUP(CI$4,CALENDARIO!$B:$C,2,0)=FALSE, CH32,(1/IF($D32=0,1,$D32))+CH32))))</f>
        <v>1</v>
      </c>
      <c r="CJ32" s="283">
        <f>IF(IF(CJ$4&lt;$E32,0,IF(CJ$4&gt;=$F32,1,IF(VLOOKUP(CJ$4,CALENDARIO!$B:$C,2,0)=FALSE, CI32,(1/IF($D32=0,1,$D32))+CI32)))&gt;1,100%,IF(CJ$4&lt;$E32,0,IF(CJ$4&gt;=$F32,1,IF(VLOOKUP(CJ$4,CALENDARIO!$B:$C,2,0)=FALSE, CI32,(1/IF($D32=0,1,$D32))+CI32))))</f>
        <v>1</v>
      </c>
      <c r="CK32" s="283">
        <f>IF(IF(CK$4&lt;$E32,0,IF(CK$4&gt;=$F32,1,IF(VLOOKUP(CK$4,CALENDARIO!$B:$C,2,0)=FALSE, CJ32,(1/IF($D32=0,1,$D32))+CJ32)))&gt;1,100%,IF(CK$4&lt;$E32,0,IF(CK$4&gt;=$F32,1,IF(VLOOKUP(CK$4,CALENDARIO!$B:$C,2,0)=FALSE, CJ32,(1/IF($D32=0,1,$D32))+CJ32))))</f>
        <v>1</v>
      </c>
      <c r="CL32" s="283">
        <f>IF(IF(CL$4&lt;$E32,0,IF(CL$4&gt;=$F32,1,IF(VLOOKUP(CL$4,CALENDARIO!$B:$C,2,0)=FALSE, CK32,(1/IF($D32=0,1,$D32))+CK32)))&gt;1,100%,IF(CL$4&lt;$E32,0,IF(CL$4&gt;=$F32,1,IF(VLOOKUP(CL$4,CALENDARIO!$B:$C,2,0)=FALSE, CK32,(1/IF($D32=0,1,$D32))+CK32))))</f>
        <v>1</v>
      </c>
      <c r="CM32" s="283">
        <f>IF(IF(CM$4&lt;$E32,0,IF(CM$4&gt;=$F32,1,IF(VLOOKUP(CM$4,CALENDARIO!$B:$C,2,0)=FALSE, CL32,(1/IF($D32=0,1,$D32))+CL32)))&gt;1,100%,IF(CM$4&lt;$E32,0,IF(CM$4&gt;=$F32,1,IF(VLOOKUP(CM$4,CALENDARIO!$B:$C,2,0)=FALSE, CL32,(1/IF($D32=0,1,$D32))+CL32))))</f>
        <v>1</v>
      </c>
      <c r="CN32" s="283">
        <f>IF(IF(CN$4&lt;$E32,0,IF(CN$4&gt;=$F32,1,IF(VLOOKUP(CN$4,CALENDARIO!$B:$C,2,0)=FALSE, CM32,(1/IF($D32=0,1,$D32))+CM32)))&gt;1,100%,IF(CN$4&lt;$E32,0,IF(CN$4&gt;=$F32,1,IF(VLOOKUP(CN$4,CALENDARIO!$B:$C,2,0)=FALSE, CM32,(1/IF($D32=0,1,$D32))+CM32))))</f>
        <v>1</v>
      </c>
      <c r="CO32" s="283">
        <f>IF(IF(CO$4&lt;$E32,0,IF(CO$4&gt;=$F32,1,IF(VLOOKUP(CO$4,CALENDARIO!$B:$C,2,0)=FALSE, CN32,(1/IF($D32=0,1,$D32))+CN32)))&gt;1,100%,IF(CO$4&lt;$E32,0,IF(CO$4&gt;=$F32,1,IF(VLOOKUP(CO$4,CALENDARIO!$B:$C,2,0)=FALSE, CN32,(1/IF($D32=0,1,$D32))+CN32))))</f>
        <v>1</v>
      </c>
      <c r="CP32" s="283">
        <f>IF(IF(CP$4&lt;$E32,0,IF(CP$4&gt;=$F32,1,IF(VLOOKUP(CP$4,CALENDARIO!$B:$C,2,0)=FALSE, CO32,(1/IF($D32=0,1,$D32))+CO32)))&gt;1,100%,IF(CP$4&lt;$E32,0,IF(CP$4&gt;=$F32,1,IF(VLOOKUP(CP$4,CALENDARIO!$B:$C,2,0)=FALSE, CO32,(1/IF($D32=0,1,$D32))+CO32))))</f>
        <v>1</v>
      </c>
      <c r="CQ32" s="283">
        <f>IF(IF(CQ$4&lt;$E32,0,IF(CQ$4&gt;=$F32,1,IF(VLOOKUP(CQ$4,CALENDARIO!$B:$C,2,0)=FALSE, CP32,(1/IF($D32=0,1,$D32))+CP32)))&gt;1,100%,IF(CQ$4&lt;$E32,0,IF(CQ$4&gt;=$F32,1,IF(VLOOKUP(CQ$4,CALENDARIO!$B:$C,2,0)=FALSE, CP32,(1/IF($D32=0,1,$D32))+CP32))))</f>
        <v>1</v>
      </c>
      <c r="CR32" s="283">
        <f>IF(IF(CR$4&lt;$E32,0,IF(CR$4&gt;=$F32,1,IF(VLOOKUP(CR$4,CALENDARIO!$B:$C,2,0)=FALSE, CQ32,(1/IF($D32=0,1,$D32))+CQ32)))&gt;1,100%,IF(CR$4&lt;$E32,0,IF(CR$4&gt;=$F32,1,IF(VLOOKUP(CR$4,CALENDARIO!$B:$C,2,0)=FALSE, CQ32,(1/IF($D32=0,1,$D32))+CQ32))))</f>
        <v>1</v>
      </c>
      <c r="CS32" s="283">
        <f>IF(IF(CS$4&lt;$E32,0,IF(CS$4&gt;=$F32,1,IF(VLOOKUP(CS$4,CALENDARIO!$B:$C,2,0)=FALSE, CR32,(1/IF($D32=0,1,$D32))+CR32)))&gt;1,100%,IF(CS$4&lt;$E32,0,IF(CS$4&gt;=$F32,1,IF(VLOOKUP(CS$4,CALENDARIO!$B:$C,2,0)=FALSE, CR32,(1/IF($D32=0,1,$D32))+CR32))))</f>
        <v>1</v>
      </c>
      <c r="CT32" s="283">
        <f>IF(IF(CT$4&lt;$E32,0,IF(CT$4&gt;=$F32,1,IF(VLOOKUP(CT$4,CALENDARIO!$B:$C,2,0)=FALSE, CS32,(1/IF($D32=0,1,$D32))+CS32)))&gt;1,100%,IF(CT$4&lt;$E32,0,IF(CT$4&gt;=$F32,1,IF(VLOOKUP(CT$4,CALENDARIO!$B:$C,2,0)=FALSE, CS32,(1/IF($D32=0,1,$D32))+CS32))))</f>
        <v>1</v>
      </c>
      <c r="CU32" s="283">
        <f>IF(IF(CU$4&lt;$E32,0,IF(CU$4&gt;=$F32,1,IF(VLOOKUP(CU$4,CALENDARIO!$B:$C,2,0)=FALSE, CT32,(1/IF($D32=0,1,$D32))+CT32)))&gt;1,100%,IF(CU$4&lt;$E32,0,IF(CU$4&gt;=$F32,1,IF(VLOOKUP(CU$4,CALENDARIO!$B:$C,2,0)=FALSE, CT32,(1/IF($D32=0,1,$D32))+CT32))))</f>
        <v>1</v>
      </c>
      <c r="CV32" s="283">
        <f>IF(IF(CV$4&lt;$E32,0,IF(CV$4&gt;=$F32,1,IF(VLOOKUP(CV$4,CALENDARIO!$B:$C,2,0)=FALSE, CU32,(1/IF($D32=0,1,$D32))+CU32)))&gt;1,100%,IF(CV$4&lt;$E32,0,IF(CV$4&gt;=$F32,1,IF(VLOOKUP(CV$4,CALENDARIO!$B:$C,2,0)=FALSE, CU32,(1/IF($D32=0,1,$D32))+CU32))))</f>
        <v>1</v>
      </c>
      <c r="CW32" s="283">
        <f>IF(IF(CW$4&lt;$E32,0,IF(CW$4&gt;=$F32,1,IF(VLOOKUP(CW$4,CALENDARIO!$B:$C,2,0)=FALSE, CV32,(1/IF($D32=0,1,$D32))+CV32)))&gt;1,100%,IF(CW$4&lt;$E32,0,IF(CW$4&gt;=$F32,1,IF(VLOOKUP(CW$4,CALENDARIO!$B:$C,2,0)=FALSE, CV32,(1/IF($D32=0,1,$D32))+CV32))))</f>
        <v>1</v>
      </c>
      <c r="CX32" s="283">
        <f>IF(IF(CX$4&lt;$E32,0,IF(CX$4&gt;=$F32,1,IF(VLOOKUP(CX$4,CALENDARIO!$B:$C,2,0)=FALSE, CW32,(1/IF($D32=0,1,$D32))+CW32)))&gt;1,100%,IF(CX$4&lt;$E32,0,IF(CX$4&gt;=$F32,1,IF(VLOOKUP(CX$4,CALENDARIO!$B:$C,2,0)=FALSE, CW32,(1/IF($D32=0,1,$D32))+CW32))))</f>
        <v>1</v>
      </c>
      <c r="CY32" s="283">
        <f>IF(IF(CY$4&lt;$E32,0,IF(CY$4&gt;=$F32,1,IF(VLOOKUP(CY$4,CALENDARIO!$B:$C,2,0)=FALSE, CX32,(1/IF($D32=0,1,$D32))+CX32)))&gt;1,100%,IF(CY$4&lt;$E32,0,IF(CY$4&gt;=$F32,1,IF(VLOOKUP(CY$4,CALENDARIO!$B:$C,2,0)=FALSE, CX32,(1/IF($D32=0,1,$D32))+CX32))))</f>
        <v>1</v>
      </c>
      <c r="CZ32" s="283">
        <f>IF(IF(CZ$4&lt;$E32,0,IF(CZ$4&gt;=$F32,1,IF(VLOOKUP(CZ$4,CALENDARIO!$B:$C,2,0)=FALSE, CY32,(1/IF($D32=0,1,$D32))+CY32)))&gt;1,100%,IF(CZ$4&lt;$E32,0,IF(CZ$4&gt;=$F32,1,IF(VLOOKUP(CZ$4,CALENDARIO!$B:$C,2,0)=FALSE, CY32,(1/IF($D32=0,1,$D32))+CY32))))</f>
        <v>1</v>
      </c>
      <c r="DA32" s="283">
        <f>IF(IF(DA$4&lt;$E32,0,IF(DA$4&gt;=$F32,1,IF(VLOOKUP(DA$4,CALENDARIO!$B:$C,2,0)=FALSE, CZ32,(1/IF($D32=0,1,$D32))+CZ32)))&gt;1,100%,IF(DA$4&lt;$E32,0,IF(DA$4&gt;=$F32,1,IF(VLOOKUP(DA$4,CALENDARIO!$B:$C,2,0)=FALSE, CZ32,(1/IF($D32=0,1,$D32))+CZ32))))</f>
        <v>1</v>
      </c>
      <c r="DB32" s="283">
        <f>IF(IF(DB$4&lt;$E32,0,IF(DB$4&gt;=$F32,1,IF(VLOOKUP(DB$4,CALENDARIO!$B:$C,2,0)=FALSE, DA32,(1/IF($D32=0,1,$D32))+DA32)))&gt;1,100%,IF(DB$4&lt;$E32,0,IF(DB$4&gt;=$F32,1,IF(VLOOKUP(DB$4,CALENDARIO!$B:$C,2,0)=FALSE, DA32,(1/IF($D32=0,1,$D32))+DA32))))</f>
        <v>1</v>
      </c>
      <c r="DC32" s="283">
        <f>IF(IF(DC$4&lt;$E32,0,IF(DC$4&gt;=$F32,1,IF(VLOOKUP(DC$4,CALENDARIO!$B:$C,2,0)=FALSE, DB32,(1/IF($D32=0,1,$D32))+DB32)))&gt;1,100%,IF(DC$4&lt;$E32,0,IF(DC$4&gt;=$F32,1,IF(VLOOKUP(DC$4,CALENDARIO!$B:$C,2,0)=FALSE, DB32,(1/IF($D32=0,1,$D32))+DB32))))</f>
        <v>1</v>
      </c>
      <c r="DD32" s="283">
        <f>IF(IF(DD$4&lt;$E32,0,IF(DD$4&gt;=$F32,1,IF(VLOOKUP(DD$4,CALENDARIO!$B:$C,2,0)=FALSE, DC32,(1/IF($D32=0,1,$D32))+DC32)))&gt;1,100%,IF(DD$4&lt;$E32,0,IF(DD$4&gt;=$F32,1,IF(VLOOKUP(DD$4,CALENDARIO!$B:$C,2,0)=FALSE, DC32,(1/IF($D32=0,1,$D32))+DC32))))</f>
        <v>1</v>
      </c>
      <c r="DE32" s="283">
        <f>IF(IF(DE$4&lt;$E32,0,IF(DE$4&gt;=$F32,1,IF(VLOOKUP(DE$4,CALENDARIO!$B:$C,2,0)=FALSE, DD32,(1/IF($D32=0,1,$D32))+DD32)))&gt;1,100%,IF(DE$4&lt;$E32,0,IF(DE$4&gt;=$F32,1,IF(VLOOKUP(DE$4,CALENDARIO!$B:$C,2,0)=FALSE, DD32,(1/IF($D32=0,1,$D32))+DD32))))</f>
        <v>1</v>
      </c>
      <c r="DF32" s="283">
        <f>IF(IF(DF$4&lt;$E32,0,IF(DF$4&gt;=$F32,1,IF(VLOOKUP(DF$4,CALENDARIO!$B:$C,2,0)=FALSE, DE32,(1/IF($D32=0,1,$D32))+DE32)))&gt;1,100%,IF(DF$4&lt;$E32,0,IF(DF$4&gt;=$F32,1,IF(VLOOKUP(DF$4,CALENDARIO!$B:$C,2,0)=FALSE, DE32,(1/IF($D32=0,1,$D32))+DE32))))</f>
        <v>1</v>
      </c>
      <c r="DG32" s="283">
        <f>IF(IF(DG$4&lt;$E32,0,IF(DG$4&gt;=$F32,1,IF(VLOOKUP(DG$4,CALENDARIO!$B:$C,2,0)=FALSE, DF32,(1/IF($D32=0,1,$D32))+DF32)))&gt;1,100%,IF(DG$4&lt;$E32,0,IF(DG$4&gt;=$F32,1,IF(VLOOKUP(DG$4,CALENDARIO!$B:$C,2,0)=FALSE, DF32,(1/IF($D32=0,1,$D32))+DF32))))</f>
        <v>1</v>
      </c>
      <c r="DH32" s="283">
        <f>IF(IF(DH$4&lt;$E32,0,IF(DH$4&gt;=$F32,1,IF(VLOOKUP(DH$4,CALENDARIO!$B:$C,2,0)=FALSE, DG32,(1/IF($D32=0,1,$D32))+DG32)))&gt;1,100%,IF(DH$4&lt;$E32,0,IF(DH$4&gt;=$F32,1,IF(VLOOKUP(DH$4,CALENDARIO!$B:$C,2,0)=FALSE, DG32,(1/IF($D32=0,1,$D32))+DG32))))</f>
        <v>1</v>
      </c>
      <c r="DI32" s="283">
        <f>IF(IF(DI$4&lt;$E32,0,IF(DI$4&gt;=$F32,1,IF(VLOOKUP(DI$4,CALENDARIO!$B:$C,2,0)=FALSE, DH32,(1/IF($D32=0,1,$D32))+DH32)))&gt;1,100%,IF(DI$4&lt;$E32,0,IF(DI$4&gt;=$F32,1,IF(VLOOKUP(DI$4,CALENDARIO!$B:$C,2,0)=FALSE, DH32,(1/IF($D32=0,1,$D32))+DH32))))</f>
        <v>1</v>
      </c>
      <c r="DJ32" s="283">
        <f>IF(IF(DJ$4&lt;$E32,0,IF(DJ$4&gt;=$F32,1,IF(VLOOKUP(DJ$4,CALENDARIO!$B:$C,2,0)=FALSE, DI32,(1/IF($D32=0,1,$D32))+DI32)))&gt;1,100%,IF(DJ$4&lt;$E32,0,IF(DJ$4&gt;=$F32,1,IF(VLOOKUP(DJ$4,CALENDARIO!$B:$C,2,0)=FALSE, DI32,(1/IF($D32=0,1,$D32))+DI32))))</f>
        <v>1</v>
      </c>
      <c r="DK32" s="283">
        <f>IF(IF(DK$4&lt;$E32,0,IF(DK$4&gt;=$F32,1,IF(VLOOKUP(DK$4,CALENDARIO!$B:$C,2,0)=FALSE, DJ32,(1/IF($D32=0,1,$D32))+DJ32)))&gt;1,100%,IF(DK$4&lt;$E32,0,IF(DK$4&gt;=$F32,1,IF(VLOOKUP(DK$4,CALENDARIO!$B:$C,2,0)=FALSE, DJ32,(1/IF($D32=0,1,$D32))+DJ32))))</f>
        <v>1</v>
      </c>
      <c r="DL32" s="283">
        <f>IF(IF(DL$4&lt;$E32,0,IF(DL$4&gt;=$F32,1,IF(VLOOKUP(DL$4,CALENDARIO!$B:$C,2,0)=FALSE, DK32,(1/IF($D32=0,1,$D32))+DK32)))&gt;1,100%,IF(DL$4&lt;$E32,0,IF(DL$4&gt;=$F32,1,IF(VLOOKUP(DL$4,CALENDARIO!$B:$C,2,0)=FALSE, DK32,(1/IF($D32=0,1,$D32))+DK32))))</f>
        <v>1</v>
      </c>
      <c r="DM32" s="283">
        <f>IF(IF(DM$4&lt;$E32,0,IF(DM$4&gt;=$F32,1,IF(VLOOKUP(DM$4,CALENDARIO!$B:$C,2,0)=FALSE, DL32,(1/IF($D32=0,1,$D32))+DL32)))&gt;1,100%,IF(DM$4&lt;$E32,0,IF(DM$4&gt;=$F32,1,IF(VLOOKUP(DM$4,CALENDARIO!$B:$C,2,0)=FALSE, DL32,(1/IF($D32=0,1,$D32))+DL32))))</f>
        <v>1</v>
      </c>
      <c r="DN32" s="283">
        <f>IF(IF(DN$4&lt;$E32,0,IF(DN$4&gt;=$F32,1,IF(VLOOKUP(DN$4,CALENDARIO!$B:$C,2,0)=FALSE, DM32,(1/IF($D32=0,1,$D32))+DM32)))&gt;1,100%,IF(DN$4&lt;$E32,0,IF(DN$4&gt;=$F32,1,IF(VLOOKUP(DN$4,CALENDARIO!$B:$C,2,0)=FALSE, DM32,(1/IF($D32=0,1,$D32))+DM32))))</f>
        <v>1</v>
      </c>
      <c r="DO32" s="283">
        <f>IF(IF(DO$4&lt;$E32,0,IF(DO$4&gt;=$F32,1,IF(VLOOKUP(DO$4,CALENDARIO!$B:$C,2,0)=FALSE, DN32,(1/IF($D32=0,1,$D32))+DN32)))&gt;1,100%,IF(DO$4&lt;$E32,0,IF(DO$4&gt;=$F32,1,IF(VLOOKUP(DO$4,CALENDARIO!$B:$C,2,0)=FALSE, DN32,(1/IF($D32=0,1,$D32))+DN32))))</f>
        <v>1</v>
      </c>
      <c r="DP32" s="283">
        <f>IF(IF(DP$4&lt;$E32,0,IF(DP$4&gt;=$F32,1,IF(VLOOKUP(DP$4,CALENDARIO!$B:$C,2,0)=FALSE, DO32,(1/IF($D32=0,1,$D32))+DO32)))&gt;1,100%,IF(DP$4&lt;$E32,0,IF(DP$4&gt;=$F32,1,IF(VLOOKUP(DP$4,CALENDARIO!$B:$C,2,0)=FALSE, DO32,(1/IF($D32=0,1,$D32))+DO32))))</f>
        <v>1</v>
      </c>
      <c r="DQ32" s="283">
        <f>IF(IF(DQ$4&lt;$E32,0,IF(DQ$4&gt;=$F32,1,IF(VLOOKUP(DQ$4,CALENDARIO!$B:$C,2,0)=FALSE, DP32,(1/IF($D32=0,1,$D32))+DP32)))&gt;1,100%,IF(DQ$4&lt;$E32,0,IF(DQ$4&gt;=$F32,1,IF(VLOOKUP(DQ$4,CALENDARIO!$B:$C,2,0)=FALSE, DP32,(1/IF($D32=0,1,$D32))+DP32))))</f>
        <v>1</v>
      </c>
      <c r="DR32" s="283">
        <f>IF(IF(DR$4&lt;$E32,0,IF(DR$4&gt;=$F32,1,IF(VLOOKUP(DR$4,CALENDARIO!$B:$C,2,0)=FALSE, DQ32,(1/IF($D32=0,1,$D32))+DQ32)))&gt;1,100%,IF(DR$4&lt;$E32,0,IF(DR$4&gt;=$F32,1,IF(VLOOKUP(DR$4,CALENDARIO!$B:$C,2,0)=FALSE, DQ32,(1/IF($D32=0,1,$D32))+DQ32))))</f>
        <v>1</v>
      </c>
      <c r="DS32" s="283">
        <f>IF(IF(DS$4&lt;$E32,0,IF(DS$4&gt;=$F32,1,IF(VLOOKUP(DS$4,CALENDARIO!$B:$C,2,0)=FALSE, DR32,(1/IF($D32=0,1,$D32))+DR32)))&gt;1,100%,IF(DS$4&lt;$E32,0,IF(DS$4&gt;=$F32,1,IF(VLOOKUP(DS$4,CALENDARIO!$B:$C,2,0)=FALSE, DR32,(1/IF($D32=0,1,$D32))+DR32))))</f>
        <v>1</v>
      </c>
      <c r="DT32" s="283">
        <f>IF(IF(DT$4&lt;$E32,0,IF(DT$4&gt;=$F32,1,IF(VLOOKUP(DT$4,CALENDARIO!$B:$C,2,0)=FALSE, DS32,(1/IF($D32=0,1,$D32))+DS32)))&gt;1,100%,IF(DT$4&lt;$E32,0,IF(DT$4&gt;=$F32,1,IF(VLOOKUP(DT$4,CALENDARIO!$B:$C,2,0)=FALSE, DS32,(1/IF($D32=0,1,$D32))+DS32))))</f>
        <v>1</v>
      </c>
      <c r="DU32" s="283">
        <f>IF(IF(DU$4&lt;$E32,0,IF(DU$4&gt;=$F32,1,IF(VLOOKUP(DU$4,CALENDARIO!$B:$C,2,0)=FALSE, DT32,(1/IF($D32=0,1,$D32))+DT32)))&gt;1,100%,IF(DU$4&lt;$E32,0,IF(DU$4&gt;=$F32,1,IF(VLOOKUP(DU$4,CALENDARIO!$B:$C,2,0)=FALSE, DT32,(1/IF($D32=0,1,$D32))+DT32))))</f>
        <v>1</v>
      </c>
      <c r="DV32" s="283">
        <f>IF(IF(DV$4&lt;$E32,0,IF(DV$4&gt;=$F32,1,IF(VLOOKUP(DV$4,CALENDARIO!$B:$C,2,0)=FALSE, DU32,(1/IF($D32=0,1,$D32))+DU32)))&gt;1,100%,IF(DV$4&lt;$E32,0,IF(DV$4&gt;=$F32,1,IF(VLOOKUP(DV$4,CALENDARIO!$B:$C,2,0)=FALSE, DU32,(1/IF($D32=0,1,$D32))+DU32))))</f>
        <v>1</v>
      </c>
      <c r="DW32" s="283">
        <f>IF(IF(DW$4&lt;$E32,0,IF(DW$4&gt;=$F32,1,IF(VLOOKUP(DW$4,CALENDARIO!$B:$C,2,0)=FALSE, DV32,(1/IF($D32=0,1,$D32))+DV32)))&gt;1,100%,IF(DW$4&lt;$E32,0,IF(DW$4&gt;=$F32,1,IF(VLOOKUP(DW$4,CALENDARIO!$B:$C,2,0)=FALSE, DV32,(1/IF($D32=0,1,$D32))+DV32))))</f>
        <v>1</v>
      </c>
      <c r="DX32" s="283">
        <f>IF(IF(DX$4&lt;$E32,0,IF(DX$4&gt;=$F32,1,IF(VLOOKUP(DX$4,CALENDARIO!$B:$C,2,0)=FALSE, DW32,(1/IF($D32=0,1,$D32))+DW32)))&gt;1,100%,IF(DX$4&lt;$E32,0,IF(DX$4&gt;=$F32,1,IF(VLOOKUP(DX$4,CALENDARIO!$B:$C,2,0)=FALSE, DW32,(1/IF($D32=0,1,$D32))+DW32))))</f>
        <v>1</v>
      </c>
      <c r="DY32" s="283">
        <f>IF(IF(DY$4&lt;$E32,0,IF(DY$4&gt;=$F32,1,IF(VLOOKUP(DY$4,CALENDARIO!$B:$C,2,0)=FALSE, DX32,(1/IF($D32=0,1,$D32))+DX32)))&gt;1,100%,IF(DY$4&lt;$E32,0,IF(DY$4&gt;=$F32,1,IF(VLOOKUP(DY$4,CALENDARIO!$B:$C,2,0)=FALSE, DX32,(1/IF($D32=0,1,$D32))+DX32))))</f>
        <v>1</v>
      </c>
      <c r="DZ32" s="283">
        <f>IF(IF(DZ$4&lt;$E32,0,IF(DZ$4&gt;=$F32,1,IF(VLOOKUP(DZ$4,CALENDARIO!$B:$C,2,0)=FALSE, DY32,(1/IF($D32=0,1,$D32))+DY32)))&gt;1,100%,IF(DZ$4&lt;$E32,0,IF(DZ$4&gt;=$F32,1,IF(VLOOKUP(DZ$4,CALENDARIO!$B:$C,2,0)=FALSE, DY32,(1/IF($D32=0,1,$D32))+DY32))))</f>
        <v>1</v>
      </c>
      <c r="EA32" s="283">
        <f>IF(IF(EA$4&lt;$E32,0,IF(EA$4&gt;=$F32,1,IF(VLOOKUP(EA$4,CALENDARIO!$B:$C,2,0)=FALSE, DZ32,(1/IF($D32=0,1,$D32))+DZ32)))&gt;1,100%,IF(EA$4&lt;$E32,0,IF(EA$4&gt;=$F32,1,IF(VLOOKUP(EA$4,CALENDARIO!$B:$C,2,0)=FALSE, DZ32,(1/IF($D32=0,1,$D32))+DZ32))))</f>
        <v>1</v>
      </c>
      <c r="EB32" s="283">
        <f>IF(IF(EB$4&lt;$E32,0,IF(EB$4&gt;=$F32,1,IF(VLOOKUP(EB$4,CALENDARIO!$B:$C,2,0)=FALSE, EA32,(1/IF($D32=0,1,$D32))+EA32)))&gt;1,100%,IF(EB$4&lt;$E32,0,IF(EB$4&gt;=$F32,1,IF(VLOOKUP(EB$4,CALENDARIO!$B:$C,2,0)=FALSE, EA32,(1/IF($D32=0,1,$D32))+EA32))))</f>
        <v>1</v>
      </c>
      <c r="EC32" s="283">
        <f>IF(IF(EC$4&lt;$E32,0,IF(EC$4&gt;=$F32,1,IF(VLOOKUP(EC$4,CALENDARIO!$B:$C,2,0)=FALSE, EB32,(1/IF($D32=0,1,$D32))+EB32)))&gt;1,100%,IF(EC$4&lt;$E32,0,IF(EC$4&gt;=$F32,1,IF(VLOOKUP(EC$4,CALENDARIO!$B:$C,2,0)=FALSE, EB32,(1/IF($D32=0,1,$D32))+EB32))))</f>
        <v>1</v>
      </c>
      <c r="ED32" s="283">
        <f>IF(IF(ED$4&lt;$E32,0,IF(ED$4&gt;=$F32,1,IF(VLOOKUP(ED$4,CALENDARIO!$B:$C,2,0)=FALSE, EC32,(1/IF($D32=0,1,$D32))+EC32)))&gt;1,100%,IF(ED$4&lt;$E32,0,IF(ED$4&gt;=$F32,1,IF(VLOOKUP(ED$4,CALENDARIO!$B:$C,2,0)=FALSE, EC32,(1/IF($D32=0,1,$D32))+EC32))))</f>
        <v>1</v>
      </c>
      <c r="EE32" s="283">
        <f>IF(IF(EE$4&lt;$E32,0,IF(EE$4&gt;=$F32,1,IF(VLOOKUP(EE$4,CALENDARIO!$B:$C,2,0)=FALSE, ED32,(1/IF($D32=0,1,$D32))+ED32)))&gt;1,100%,IF(EE$4&lt;$E32,0,IF(EE$4&gt;=$F32,1,IF(VLOOKUP(EE$4,CALENDARIO!$B:$C,2,0)=FALSE, ED32,(1/IF($D32=0,1,$D32))+ED32))))</f>
        <v>1</v>
      </c>
      <c r="EF32" s="283">
        <f>IF(IF(EF$4&lt;$E32,0,IF(EF$4&gt;=$F32,1,IF(VLOOKUP(EF$4,CALENDARIO!$B:$C,2,0)=FALSE, EE32,(1/IF($D32=0,1,$D32))+EE32)))&gt;1,100%,IF(EF$4&lt;$E32,0,IF(EF$4&gt;=$F32,1,IF(VLOOKUP(EF$4,CALENDARIO!$B:$C,2,0)=FALSE, EE32,(1/IF($D32=0,1,$D32))+EE32))))</f>
        <v>1</v>
      </c>
      <c r="EG32" s="283">
        <f>IF(IF(EG$4&lt;$E32,0,IF(EG$4&gt;=$F32,1,IF(VLOOKUP(EG$4,CALENDARIO!$B:$C,2,0)=FALSE, EF32,(1/IF($D32=0,1,$D32))+EF32)))&gt;1,100%,IF(EG$4&lt;$E32,0,IF(EG$4&gt;=$F32,1,IF(VLOOKUP(EG$4,CALENDARIO!$B:$C,2,0)=FALSE, EF32,(1/IF($D32=0,1,$D32))+EF32))))</f>
        <v>1</v>
      </c>
      <c r="EH32" s="283">
        <f>IF(IF(EH$4&lt;$E32,0,IF(EH$4&gt;=$F32,1,IF(VLOOKUP(EH$4,CALENDARIO!$B:$C,2,0)=FALSE, EG32,(1/IF($D32=0,1,$D32))+EG32)))&gt;1,100%,IF(EH$4&lt;$E32,0,IF(EH$4&gt;=$F32,1,IF(VLOOKUP(EH$4,CALENDARIO!$B:$C,2,0)=FALSE, EG32,(1/IF($D32=0,1,$D32))+EG32))))</f>
        <v>1</v>
      </c>
      <c r="EI32" s="283">
        <f>IF(IF(EI$4&lt;$E32,0,IF(EI$4&gt;=$F32,1,IF(VLOOKUP(EI$4,CALENDARIO!$B:$C,2,0)=FALSE, EH32,(1/IF($D32=0,1,$D32))+EH32)))&gt;1,100%,IF(EI$4&lt;$E32,0,IF(EI$4&gt;=$F32,1,IF(VLOOKUP(EI$4,CALENDARIO!$B:$C,2,0)=FALSE, EH32,(1/IF($D32=0,1,$D32))+EH32))))</f>
        <v>1</v>
      </c>
      <c r="EJ32" s="283">
        <f>IF(IF(EJ$4&lt;$E32,0,IF(EJ$4&gt;=$F32,1,IF(VLOOKUP(EJ$4,CALENDARIO!$B:$C,2,0)=FALSE, EI32,(1/IF($D32=0,1,$D32))+EI32)))&gt;1,100%,IF(EJ$4&lt;$E32,0,IF(EJ$4&gt;=$F32,1,IF(VLOOKUP(EJ$4,CALENDARIO!$B:$C,2,0)=FALSE, EI32,(1/IF($D32=0,1,$D32))+EI32))))</f>
        <v>1</v>
      </c>
      <c r="EK32" s="283">
        <f>IF(IF(EK$4&lt;$E32,0,IF(EK$4&gt;=$F32,1,IF(VLOOKUP(EK$4,CALENDARIO!$B:$C,2,0)=FALSE, EJ32,(1/IF($D32=0,1,$D32))+EJ32)))&gt;1,100%,IF(EK$4&lt;$E32,0,IF(EK$4&gt;=$F32,1,IF(VLOOKUP(EK$4,CALENDARIO!$B:$C,2,0)=FALSE, EJ32,(1/IF($D32=0,1,$D32))+EJ32))))</f>
        <v>1</v>
      </c>
      <c r="EL32" s="283">
        <f>IF(IF(EL$4&lt;$E32,0,IF(EL$4&gt;=$F32,1,IF(VLOOKUP(EL$4,CALENDARIO!$B:$C,2,0)=FALSE, EK32,(1/IF($D32=0,1,$D32))+EK32)))&gt;1,100%,IF(EL$4&lt;$E32,0,IF(EL$4&gt;=$F32,1,IF(VLOOKUP(EL$4,CALENDARIO!$B:$C,2,0)=FALSE, EK32,(1/IF($D32=0,1,$D32))+EK32))))</f>
        <v>1</v>
      </c>
      <c r="EM32" s="283">
        <f>IF(IF(EM$4&lt;$E32,0,IF(EM$4&gt;=$F32,1,IF(VLOOKUP(EM$4,CALENDARIO!$B:$C,2,0)=FALSE, EL32,(1/IF($D32=0,1,$D32))+EL32)))&gt;1,100%,IF(EM$4&lt;$E32,0,IF(EM$4&gt;=$F32,1,IF(VLOOKUP(EM$4,CALENDARIO!$B:$C,2,0)=FALSE, EL32,(1/IF($D32=0,1,$D32))+EL32))))</f>
        <v>1</v>
      </c>
      <c r="EN32" s="283">
        <f>IF(IF(EN$4&lt;$E32,0,IF(EN$4&gt;=$F32,1,IF(VLOOKUP(EN$4,CALENDARIO!$B:$C,2,0)=FALSE, EM32,(1/IF($D32=0,1,$D32))+EM32)))&gt;1,100%,IF(EN$4&lt;$E32,0,IF(EN$4&gt;=$F32,1,IF(VLOOKUP(EN$4,CALENDARIO!$B:$C,2,0)=FALSE, EM32,(1/IF($D32=0,1,$D32))+EM32))))</f>
        <v>1</v>
      </c>
      <c r="EO32" s="283">
        <f>IF(IF(EO$4&lt;$E32,0,IF(EO$4&gt;=$F32,1,IF(VLOOKUP(EO$4,CALENDARIO!$B:$C,2,0)=FALSE, EN32,(1/IF($D32=0,1,$D32))+EN32)))&gt;1,100%,IF(EO$4&lt;$E32,0,IF(EO$4&gt;=$F32,1,IF(VLOOKUP(EO$4,CALENDARIO!$B:$C,2,0)=FALSE, EN32,(1/IF($D32=0,1,$D32))+EN32))))</f>
        <v>1</v>
      </c>
      <c r="EP32" s="283">
        <f>IF(IF(EP$4&lt;$E32,0,IF(EP$4&gt;=$F32,1,IF(VLOOKUP(EP$4,CALENDARIO!$B:$C,2,0)=FALSE, EO32,(1/IF($D32=0,1,$D32))+EO32)))&gt;1,100%,IF(EP$4&lt;$E32,0,IF(EP$4&gt;=$F32,1,IF(VLOOKUP(EP$4,CALENDARIO!$B:$C,2,0)=FALSE, EO32,(1/IF($D32=0,1,$D32))+EO32))))</f>
        <v>1</v>
      </c>
      <c r="EQ32" s="283">
        <f>IF(IF(EQ$4&lt;$E32,0,IF(EQ$4&gt;=$F32,1,IF(VLOOKUP(EQ$4,CALENDARIO!$B:$C,2,0)=FALSE, EP32,(1/IF($D32=0,1,$D32))+EP32)))&gt;1,100%,IF(EQ$4&lt;$E32,0,IF(EQ$4&gt;=$F32,1,IF(VLOOKUP(EQ$4,CALENDARIO!$B:$C,2,0)=FALSE, EP32,(1/IF($D32=0,1,$D32))+EP32))))</f>
        <v>1</v>
      </c>
      <c r="ER32" s="283">
        <f>IF(IF(ER$4&lt;$E32,0,IF(ER$4&gt;=$F32,1,IF(VLOOKUP(ER$4,CALENDARIO!$B:$C,2,0)=FALSE, EQ32,(1/IF($D32=0,1,$D32))+EQ32)))&gt;1,100%,IF(ER$4&lt;$E32,0,IF(ER$4&gt;=$F32,1,IF(VLOOKUP(ER$4,CALENDARIO!$B:$C,2,0)=FALSE, EQ32,(1/IF($D32=0,1,$D32))+EQ32))))</f>
        <v>1</v>
      </c>
      <c r="ES32" s="283">
        <f>IF(IF(ES$4&lt;$E32,0,IF(ES$4&gt;=$F32,1,IF(VLOOKUP(ES$4,CALENDARIO!$B:$C,2,0)=FALSE, ER32,(1/IF($D32=0,1,$D32))+ER32)))&gt;1,100%,IF(ES$4&lt;$E32,0,IF(ES$4&gt;=$F32,1,IF(VLOOKUP(ES$4,CALENDARIO!$B:$C,2,0)=FALSE, ER32,(1/IF($D32=0,1,$D32))+ER32))))</f>
        <v>1</v>
      </c>
      <c r="ET32" s="283">
        <f>IF(IF(ET$4&lt;$E32,0,IF(ET$4&gt;=$F32,1,IF(VLOOKUP(ET$4,CALENDARIO!$B:$C,2,0)=FALSE, ES32,(1/IF($D32=0,1,$D32))+ES32)))&gt;1,100%,IF(ET$4&lt;$E32,0,IF(ET$4&gt;=$F32,1,IF(VLOOKUP(ET$4,CALENDARIO!$B:$C,2,0)=FALSE, ES32,(1/IF($D32=0,1,$D32))+ES32))))</f>
        <v>1</v>
      </c>
      <c r="EU32" s="283">
        <f>IF(IF(EU$4&lt;$E32,0,IF(EU$4&gt;=$F32,1,IF(VLOOKUP(EU$4,CALENDARIO!$B:$C,2,0)=FALSE, ET32,(1/IF($D32=0,1,$D32))+ET32)))&gt;1,100%,IF(EU$4&lt;$E32,0,IF(EU$4&gt;=$F32,1,IF(VLOOKUP(EU$4,CALENDARIO!$B:$C,2,0)=FALSE, ET32,(1/IF($D32=0,1,$D32))+ET32))))</f>
        <v>1</v>
      </c>
      <c r="EV32" s="283">
        <f>IF(IF(EV$4&lt;$E32,0,IF(EV$4&gt;=$F32,1,IF(VLOOKUP(EV$4,CALENDARIO!$B:$C,2,0)=FALSE, EU32,(1/IF($D32=0,1,$D32))+EU32)))&gt;1,100%,IF(EV$4&lt;$E32,0,IF(EV$4&gt;=$F32,1,IF(VLOOKUP(EV$4,CALENDARIO!$B:$C,2,0)=FALSE, EU32,(1/IF($D32=0,1,$D32))+EU32))))</f>
        <v>1</v>
      </c>
      <c r="EW32" s="283">
        <f>IF(IF(EW$4&lt;$E32,0,IF(EW$4&gt;=$F32,1,IF(VLOOKUP(EW$4,CALENDARIO!$B:$C,2,0)=FALSE, EV32,(1/IF($D32=0,1,$D32))+EV32)))&gt;1,100%,IF(EW$4&lt;$E32,0,IF(EW$4&gt;=$F32,1,IF(VLOOKUP(EW$4,CALENDARIO!$B:$C,2,0)=FALSE, EV32,(1/IF($D32=0,1,$D32))+EV32))))</f>
        <v>1</v>
      </c>
      <c r="EX32" s="283">
        <f>IF(IF(EX$4&lt;$E32,0,IF(EX$4&gt;=$F32,1,IF(VLOOKUP(EX$4,CALENDARIO!$B:$C,2,0)=FALSE, EW32,(1/IF($D32=0,1,$D32))+EW32)))&gt;1,100%,IF(EX$4&lt;$E32,0,IF(EX$4&gt;=$F32,1,IF(VLOOKUP(EX$4,CALENDARIO!$B:$C,2,0)=FALSE, EW32,(1/IF($D32=0,1,$D32))+EW32))))</f>
        <v>1</v>
      </c>
      <c r="EY32" s="283">
        <f>IF(IF(EY$4&lt;$E32,0,IF(EY$4&gt;=$F32,1,IF(VLOOKUP(EY$4,CALENDARIO!$B:$C,2,0)=FALSE, EX32,(1/IF($D32=0,1,$D32))+EX32)))&gt;1,100%,IF(EY$4&lt;$E32,0,IF(EY$4&gt;=$F32,1,IF(VLOOKUP(EY$4,CALENDARIO!$B:$C,2,0)=FALSE, EX32,(1/IF($D32=0,1,$D32))+EX32))))</f>
        <v>1</v>
      </c>
      <c r="EZ32" s="283">
        <f>IF(IF(EZ$4&lt;$E32,0,IF(EZ$4&gt;=$F32,1,IF(VLOOKUP(EZ$4,CALENDARIO!$B:$C,2,0)=FALSE, EY32,(1/IF($D32=0,1,$D32))+EY32)))&gt;1,100%,IF(EZ$4&lt;$E32,0,IF(EZ$4&gt;=$F32,1,IF(VLOOKUP(EZ$4,CALENDARIO!$B:$C,2,0)=FALSE, EY32,(1/IF($D32=0,1,$D32))+EY32))))</f>
        <v>1</v>
      </c>
      <c r="FA32" s="283">
        <f>IF(IF(FA$4&lt;$E32,0,IF(FA$4&gt;=$F32,1,IF(VLOOKUP(FA$4,CALENDARIO!$B:$C,2,0)=FALSE, EZ32,(1/IF($D32=0,1,$D32))+EZ32)))&gt;1,100%,IF(FA$4&lt;$E32,0,IF(FA$4&gt;=$F32,1,IF(VLOOKUP(FA$4,CALENDARIO!$B:$C,2,0)=FALSE, EZ32,(1/IF($D32=0,1,$D32))+EZ32))))</f>
        <v>1</v>
      </c>
      <c r="FB32" s="283">
        <f>IF(IF(FB$4&lt;$E32,0,IF(FB$4&gt;=$F32,1,IF(VLOOKUP(FB$4,CALENDARIO!$B:$C,2,0)=FALSE, FA32,(1/IF($D32=0,1,$D32))+FA32)))&gt;1,100%,IF(FB$4&lt;$E32,0,IF(FB$4&gt;=$F32,1,IF(VLOOKUP(FB$4,CALENDARIO!$B:$C,2,0)=FALSE, FA32,(1/IF($D32=0,1,$D32))+FA32))))</f>
        <v>1</v>
      </c>
    </row>
    <row r="33" spans="1:158" x14ac:dyDescent="0.3">
      <c r="A33" s="255"/>
      <c r="B33" s="276" t="s">
        <v>107</v>
      </c>
      <c r="C33" s="256"/>
      <c r="D33" s="292"/>
      <c r="E33" s="255"/>
      <c r="F33" s="255"/>
      <c r="G33" s="304" t="s">
        <v>93</v>
      </c>
      <c r="H33" s="255"/>
      <c r="I33" s="255"/>
      <c r="J33" s="257"/>
      <c r="K33" s="255"/>
      <c r="L33" s="133" t="str">
        <f>IFERROR(MATCH(SMALL(($O$33:$FB$33),COUNTIF(($O$33:$FB$33),0)+1),($O$33:$FB$33),0)+$O$4- 1,"")</f>
        <v/>
      </c>
      <c r="M33" s="133" t="str">
        <f>IFERROR(MATCH(100%,($O$33:$FB$33),0)+$O$4- 1,"")</f>
        <v/>
      </c>
      <c r="N33" s="134">
        <f>MAX($O$33:$FC$33)</f>
        <v>0</v>
      </c>
      <c r="O33" s="284">
        <v>0</v>
      </c>
      <c r="P33" s="284">
        <f>+(O33)</f>
        <v>0</v>
      </c>
      <c r="Q33" s="284">
        <f t="shared" ref="Q33:U33" si="753">+(P33)</f>
        <v>0</v>
      </c>
      <c r="R33" s="284">
        <f t="shared" si="753"/>
        <v>0</v>
      </c>
      <c r="S33" s="284">
        <f t="shared" si="753"/>
        <v>0</v>
      </c>
      <c r="T33" s="284">
        <f t="shared" si="753"/>
        <v>0</v>
      </c>
      <c r="U33" s="284">
        <f t="shared" si="753"/>
        <v>0</v>
      </c>
      <c r="V33" s="284">
        <f t="shared" ref="V33:CG33" si="754">+(U33)</f>
        <v>0</v>
      </c>
      <c r="W33" s="284">
        <f t="shared" si="754"/>
        <v>0</v>
      </c>
      <c r="X33" s="284">
        <f t="shared" si="754"/>
        <v>0</v>
      </c>
      <c r="Y33" s="284">
        <f t="shared" si="754"/>
        <v>0</v>
      </c>
      <c r="Z33" s="284">
        <f t="shared" si="754"/>
        <v>0</v>
      </c>
      <c r="AA33" s="284">
        <f t="shared" si="754"/>
        <v>0</v>
      </c>
      <c r="AB33" s="284">
        <f t="shared" si="754"/>
        <v>0</v>
      </c>
      <c r="AC33" s="284">
        <f t="shared" si="754"/>
        <v>0</v>
      </c>
      <c r="AD33" s="284">
        <f t="shared" si="754"/>
        <v>0</v>
      </c>
      <c r="AE33" s="284">
        <f t="shared" si="754"/>
        <v>0</v>
      </c>
      <c r="AF33" s="284">
        <f t="shared" si="754"/>
        <v>0</v>
      </c>
      <c r="AG33" s="284">
        <f t="shared" si="754"/>
        <v>0</v>
      </c>
      <c r="AH33" s="284">
        <f t="shared" si="754"/>
        <v>0</v>
      </c>
      <c r="AI33" s="284">
        <f t="shared" si="754"/>
        <v>0</v>
      </c>
      <c r="AJ33" s="284">
        <f t="shared" si="754"/>
        <v>0</v>
      </c>
      <c r="AK33" s="284">
        <f t="shared" si="754"/>
        <v>0</v>
      </c>
      <c r="AL33" s="284">
        <f t="shared" si="754"/>
        <v>0</v>
      </c>
      <c r="AM33" s="284">
        <f t="shared" si="754"/>
        <v>0</v>
      </c>
      <c r="AN33" s="284">
        <f t="shared" si="754"/>
        <v>0</v>
      </c>
      <c r="AO33" s="284">
        <f t="shared" si="754"/>
        <v>0</v>
      </c>
      <c r="AP33" s="284">
        <f t="shared" si="754"/>
        <v>0</v>
      </c>
      <c r="AQ33" s="284">
        <f t="shared" si="754"/>
        <v>0</v>
      </c>
      <c r="AR33" s="284">
        <f t="shared" si="754"/>
        <v>0</v>
      </c>
      <c r="AS33" s="284">
        <f t="shared" si="754"/>
        <v>0</v>
      </c>
      <c r="AT33" s="284">
        <f t="shared" si="754"/>
        <v>0</v>
      </c>
      <c r="AU33" s="284">
        <f t="shared" si="754"/>
        <v>0</v>
      </c>
      <c r="AV33" s="284">
        <f t="shared" si="754"/>
        <v>0</v>
      </c>
      <c r="AW33" s="284">
        <f t="shared" si="754"/>
        <v>0</v>
      </c>
      <c r="AX33" s="284">
        <f t="shared" si="754"/>
        <v>0</v>
      </c>
      <c r="AY33" s="284">
        <f t="shared" si="754"/>
        <v>0</v>
      </c>
      <c r="AZ33" s="284">
        <f t="shared" si="754"/>
        <v>0</v>
      </c>
      <c r="BA33" s="284">
        <f t="shared" si="754"/>
        <v>0</v>
      </c>
      <c r="BB33" s="284">
        <f t="shared" si="754"/>
        <v>0</v>
      </c>
      <c r="BC33" s="284">
        <f t="shared" si="754"/>
        <v>0</v>
      </c>
      <c r="BD33" s="284">
        <f t="shared" si="754"/>
        <v>0</v>
      </c>
      <c r="BE33" s="284">
        <f t="shared" si="754"/>
        <v>0</v>
      </c>
      <c r="BF33" s="284">
        <f t="shared" si="754"/>
        <v>0</v>
      </c>
      <c r="BG33" s="284">
        <f t="shared" si="754"/>
        <v>0</v>
      </c>
      <c r="BH33" s="284">
        <f t="shared" si="754"/>
        <v>0</v>
      </c>
      <c r="BI33" s="284">
        <f t="shared" si="754"/>
        <v>0</v>
      </c>
      <c r="BJ33" s="284">
        <f t="shared" si="754"/>
        <v>0</v>
      </c>
      <c r="BK33" s="284">
        <f t="shared" si="754"/>
        <v>0</v>
      </c>
      <c r="BL33" s="284">
        <f t="shared" si="754"/>
        <v>0</v>
      </c>
      <c r="BM33" s="284">
        <f t="shared" si="754"/>
        <v>0</v>
      </c>
      <c r="BN33" s="284">
        <f t="shared" si="754"/>
        <v>0</v>
      </c>
      <c r="BO33" s="284">
        <f t="shared" si="754"/>
        <v>0</v>
      </c>
      <c r="BP33" s="284">
        <f t="shared" si="754"/>
        <v>0</v>
      </c>
      <c r="BQ33" s="284">
        <f t="shared" si="754"/>
        <v>0</v>
      </c>
      <c r="BR33" s="284">
        <f t="shared" si="754"/>
        <v>0</v>
      </c>
      <c r="BS33" s="284">
        <f t="shared" si="754"/>
        <v>0</v>
      </c>
      <c r="BT33" s="284">
        <f t="shared" si="754"/>
        <v>0</v>
      </c>
      <c r="BU33" s="284">
        <f t="shared" si="754"/>
        <v>0</v>
      </c>
      <c r="BV33" s="284">
        <f t="shared" si="754"/>
        <v>0</v>
      </c>
      <c r="BW33" s="284">
        <f t="shared" si="754"/>
        <v>0</v>
      </c>
      <c r="BX33" s="284">
        <f t="shared" si="754"/>
        <v>0</v>
      </c>
      <c r="BY33" s="284">
        <f t="shared" si="754"/>
        <v>0</v>
      </c>
      <c r="BZ33" s="284">
        <f t="shared" si="754"/>
        <v>0</v>
      </c>
      <c r="CA33" s="284">
        <f t="shared" si="754"/>
        <v>0</v>
      </c>
      <c r="CB33" s="284">
        <f t="shared" si="754"/>
        <v>0</v>
      </c>
      <c r="CC33" s="284">
        <f t="shared" si="754"/>
        <v>0</v>
      </c>
      <c r="CD33" s="284">
        <f t="shared" si="754"/>
        <v>0</v>
      </c>
      <c r="CE33" s="284">
        <f t="shared" si="754"/>
        <v>0</v>
      </c>
      <c r="CF33" s="284">
        <f t="shared" si="754"/>
        <v>0</v>
      </c>
      <c r="CG33" s="284">
        <f t="shared" si="754"/>
        <v>0</v>
      </c>
      <c r="CH33" s="284">
        <f t="shared" ref="CH33:ES33" si="755">+(CG33)</f>
        <v>0</v>
      </c>
      <c r="CI33" s="284">
        <f t="shared" si="755"/>
        <v>0</v>
      </c>
      <c r="CJ33" s="284">
        <f t="shared" si="755"/>
        <v>0</v>
      </c>
      <c r="CK33" s="284">
        <f t="shared" si="755"/>
        <v>0</v>
      </c>
      <c r="CL33" s="284">
        <f t="shared" si="755"/>
        <v>0</v>
      </c>
      <c r="CM33" s="284">
        <f t="shared" si="755"/>
        <v>0</v>
      </c>
      <c r="CN33" s="284">
        <f t="shared" si="755"/>
        <v>0</v>
      </c>
      <c r="CO33" s="284">
        <f t="shared" si="755"/>
        <v>0</v>
      </c>
      <c r="CP33" s="284">
        <f t="shared" si="755"/>
        <v>0</v>
      </c>
      <c r="CQ33" s="284">
        <f t="shared" si="755"/>
        <v>0</v>
      </c>
      <c r="CR33" s="284">
        <f t="shared" si="755"/>
        <v>0</v>
      </c>
      <c r="CS33" s="284">
        <f t="shared" si="755"/>
        <v>0</v>
      </c>
      <c r="CT33" s="284">
        <f t="shared" si="755"/>
        <v>0</v>
      </c>
      <c r="CU33" s="284">
        <f t="shared" si="755"/>
        <v>0</v>
      </c>
      <c r="CV33" s="284">
        <f t="shared" si="755"/>
        <v>0</v>
      </c>
      <c r="CW33" s="284">
        <f t="shared" si="755"/>
        <v>0</v>
      </c>
      <c r="CX33" s="284">
        <f t="shared" si="755"/>
        <v>0</v>
      </c>
      <c r="CY33" s="284">
        <f t="shared" si="755"/>
        <v>0</v>
      </c>
      <c r="CZ33" s="284">
        <f t="shared" si="755"/>
        <v>0</v>
      </c>
      <c r="DA33" s="284">
        <f t="shared" si="755"/>
        <v>0</v>
      </c>
      <c r="DB33" s="284">
        <f t="shared" si="755"/>
        <v>0</v>
      </c>
      <c r="DC33" s="284">
        <f t="shared" si="755"/>
        <v>0</v>
      </c>
      <c r="DD33" s="284">
        <f t="shared" si="755"/>
        <v>0</v>
      </c>
      <c r="DE33" s="284">
        <f t="shared" si="755"/>
        <v>0</v>
      </c>
      <c r="DF33" s="284">
        <f t="shared" si="755"/>
        <v>0</v>
      </c>
      <c r="DG33" s="284">
        <f t="shared" si="755"/>
        <v>0</v>
      </c>
      <c r="DH33" s="284">
        <f t="shared" si="755"/>
        <v>0</v>
      </c>
      <c r="DI33" s="284">
        <f t="shared" si="755"/>
        <v>0</v>
      </c>
      <c r="DJ33" s="284">
        <f t="shared" si="755"/>
        <v>0</v>
      </c>
      <c r="DK33" s="284">
        <f t="shared" si="755"/>
        <v>0</v>
      </c>
      <c r="DL33" s="284">
        <f t="shared" si="755"/>
        <v>0</v>
      </c>
      <c r="DM33" s="284">
        <f t="shared" si="755"/>
        <v>0</v>
      </c>
      <c r="DN33" s="284">
        <f t="shared" si="755"/>
        <v>0</v>
      </c>
      <c r="DO33" s="284">
        <f t="shared" si="755"/>
        <v>0</v>
      </c>
      <c r="DP33" s="284">
        <f t="shared" si="755"/>
        <v>0</v>
      </c>
      <c r="DQ33" s="284">
        <f t="shared" si="755"/>
        <v>0</v>
      </c>
      <c r="DR33" s="284">
        <f t="shared" si="755"/>
        <v>0</v>
      </c>
      <c r="DS33" s="284">
        <f t="shared" si="755"/>
        <v>0</v>
      </c>
      <c r="DT33" s="284">
        <f t="shared" si="755"/>
        <v>0</v>
      </c>
      <c r="DU33" s="284">
        <f t="shared" si="755"/>
        <v>0</v>
      </c>
      <c r="DV33" s="284">
        <f t="shared" si="755"/>
        <v>0</v>
      </c>
      <c r="DW33" s="284">
        <f t="shared" si="755"/>
        <v>0</v>
      </c>
      <c r="DX33" s="284">
        <f t="shared" si="755"/>
        <v>0</v>
      </c>
      <c r="DY33" s="284">
        <f t="shared" si="755"/>
        <v>0</v>
      </c>
      <c r="DZ33" s="284">
        <f t="shared" si="755"/>
        <v>0</v>
      </c>
      <c r="EA33" s="284">
        <f t="shared" si="755"/>
        <v>0</v>
      </c>
      <c r="EB33" s="284">
        <f t="shared" si="755"/>
        <v>0</v>
      </c>
      <c r="EC33" s="284">
        <f t="shared" si="755"/>
        <v>0</v>
      </c>
      <c r="ED33" s="284">
        <f t="shared" si="755"/>
        <v>0</v>
      </c>
      <c r="EE33" s="284">
        <f t="shared" si="755"/>
        <v>0</v>
      </c>
      <c r="EF33" s="284">
        <f t="shared" si="755"/>
        <v>0</v>
      </c>
      <c r="EG33" s="284">
        <f t="shared" si="755"/>
        <v>0</v>
      </c>
      <c r="EH33" s="284">
        <f t="shared" si="755"/>
        <v>0</v>
      </c>
      <c r="EI33" s="284">
        <f t="shared" si="755"/>
        <v>0</v>
      </c>
      <c r="EJ33" s="284">
        <f t="shared" si="755"/>
        <v>0</v>
      </c>
      <c r="EK33" s="284">
        <f t="shared" si="755"/>
        <v>0</v>
      </c>
      <c r="EL33" s="284">
        <f t="shared" si="755"/>
        <v>0</v>
      </c>
      <c r="EM33" s="284">
        <f t="shared" si="755"/>
        <v>0</v>
      </c>
      <c r="EN33" s="284">
        <f t="shared" si="755"/>
        <v>0</v>
      </c>
      <c r="EO33" s="284">
        <f t="shared" si="755"/>
        <v>0</v>
      </c>
      <c r="EP33" s="284">
        <f t="shared" si="755"/>
        <v>0</v>
      </c>
      <c r="EQ33" s="284">
        <f t="shared" si="755"/>
        <v>0</v>
      </c>
      <c r="ER33" s="284">
        <f t="shared" si="755"/>
        <v>0</v>
      </c>
      <c r="ES33" s="284">
        <f t="shared" si="755"/>
        <v>0</v>
      </c>
      <c r="ET33" s="284">
        <f t="shared" ref="ET33:FB33" si="756">+(ES33)</f>
        <v>0</v>
      </c>
      <c r="EU33" s="284">
        <f t="shared" si="756"/>
        <v>0</v>
      </c>
      <c r="EV33" s="284">
        <f t="shared" si="756"/>
        <v>0</v>
      </c>
      <c r="EW33" s="284">
        <f t="shared" si="756"/>
        <v>0</v>
      </c>
      <c r="EX33" s="284">
        <f t="shared" si="756"/>
        <v>0</v>
      </c>
      <c r="EY33" s="284">
        <f t="shared" si="756"/>
        <v>0</v>
      </c>
      <c r="EZ33" s="284">
        <f t="shared" si="756"/>
        <v>0</v>
      </c>
      <c r="FA33" s="284">
        <f t="shared" si="756"/>
        <v>0</v>
      </c>
      <c r="FB33" s="284">
        <f t="shared" si="756"/>
        <v>0</v>
      </c>
    </row>
    <row r="34" spans="1:158" x14ac:dyDescent="0.3">
      <c r="A34" s="78">
        <v>3</v>
      </c>
      <c r="B34" s="275">
        <v>14</v>
      </c>
      <c r="C34" s="117" t="s">
        <v>53</v>
      </c>
      <c r="D34" s="291">
        <v>0</v>
      </c>
      <c r="E34" s="113">
        <v>40548</v>
      </c>
      <c r="F34" s="113">
        <v>40548</v>
      </c>
      <c r="G34" s="303" t="s">
        <v>92</v>
      </c>
      <c r="H34" s="73">
        <v>0</v>
      </c>
      <c r="I34" s="74">
        <v>9.9999999999999986E-10</v>
      </c>
      <c r="J34" s="108">
        <v>100</v>
      </c>
      <c r="K34" s="77"/>
      <c r="L34" s="142"/>
      <c r="M34" s="142"/>
      <c r="N34" s="120"/>
      <c r="O34" s="283">
        <f>IF(IF(O$4&lt;$E34,0,IF(O$4&gt;=$F34,1,IF(VLOOKUP(O$4,CALENDARIO!$B:$C,2,0)=FALSE, 0%,(1/$D34))))&gt;1,100%,IF(O$4&lt;$E34,0,IF(O$4&gt;=$F34,1,IF(VLOOKUP(O$4,CALENDARIO!$B:$C,2,0)=FALSE,0%,(1/$D34)))))</f>
        <v>0</v>
      </c>
      <c r="P34" s="283">
        <f>IF(IF(P$4&lt;$E34,0,IF(P$4&gt;=$F34,1,IF(VLOOKUP(P$4,CALENDARIO!$B:$C,2,0)=FALSE, O34,(1/IF($D34=0,1,$D34))+O34)))&gt;1,100%,IF(P$4&lt;$E34,0,IF(P$4&gt;=$F34,1,IF(VLOOKUP(P$4,CALENDARIO!$B:$C,2,0)=FALSE, O34,(1/IF($D34=0,1,$D34))+O34))))</f>
        <v>0</v>
      </c>
      <c r="Q34" s="283">
        <f>IF(IF(Q$4&lt;$E34,0,IF(Q$4&gt;=$F34,1,IF(VLOOKUP(Q$4,CALENDARIO!$B:$C,2,0)=FALSE, P34,(1/IF($D34=0,1,$D34))+P34)))&gt;1,100%,IF(Q$4&lt;$E34,0,IF(Q$4&gt;=$F34,1,IF(VLOOKUP(Q$4,CALENDARIO!$B:$C,2,0)=FALSE, P34,(1/IF($D34=0,1,$D34))+P34))))</f>
        <v>0</v>
      </c>
      <c r="R34" s="283">
        <f>IF(IF(R$4&lt;$E34,0,IF(R$4&gt;=$F34,1,IF(VLOOKUP(R$4,CALENDARIO!$B:$C,2,0)=FALSE, Q34,(1/IF($D34=0,1,$D34))+Q34)))&gt;1,100%,IF(R$4&lt;$E34,0,IF(R$4&gt;=$F34,1,IF(VLOOKUP(R$4,CALENDARIO!$B:$C,2,0)=FALSE, Q34,(1/IF($D34=0,1,$D34))+Q34))))</f>
        <v>0</v>
      </c>
      <c r="S34" s="283">
        <f>IF(IF(S$4&lt;$E34,0,IF(S$4&gt;=$F34,1,IF(VLOOKUP(S$4,CALENDARIO!$B:$C,2,0)=FALSE, R34,(1/IF($D34=0,1,$D34))+R34)))&gt;1,100%,IF(S$4&lt;$E34,0,IF(S$4&gt;=$F34,1,IF(VLOOKUP(S$4,CALENDARIO!$B:$C,2,0)=FALSE, R34,(1/IF($D34=0,1,$D34))+R34))))</f>
        <v>0</v>
      </c>
      <c r="T34" s="283">
        <f>IF(IF(T$4&lt;$E34,0,IF(T$4&gt;=$F34,1,IF(VLOOKUP(T$4,CALENDARIO!$B:$C,2,0)=FALSE, S34,(1/IF($D34=0,1,$D34))+S34)))&gt;1,100%,IF(T$4&lt;$E34,0,IF(T$4&gt;=$F34,1,IF(VLOOKUP(T$4,CALENDARIO!$B:$C,2,0)=FALSE, S34,(1/IF($D34=0,1,$D34))+S34))))</f>
        <v>0</v>
      </c>
      <c r="U34" s="283">
        <f>IF(IF(U$4&lt;$E34,0,IF(U$4&gt;=$F34,1,IF(VLOOKUP(U$4,CALENDARIO!$B:$C,2,0)=FALSE, T34,(1/IF($D34=0,1,$D34))+T34)))&gt;1,100%,IF(U$4&lt;$E34,0,IF(U$4&gt;=$F34,1,IF(VLOOKUP(U$4,CALENDARIO!$B:$C,2,0)=FALSE, T34,(1/IF($D34=0,1,$D34))+T34))))</f>
        <v>0</v>
      </c>
      <c r="V34" s="283">
        <f>IF(IF(V$4&lt;$E34,0,IF(V$4&gt;=$F34,1,IF(VLOOKUP(V$4,CALENDARIO!$B:$C,2,0)=FALSE, U34,(1/IF($D34=0,1,$D34))+U34)))&gt;1,100%,IF(V$4&lt;$E34,0,IF(V$4&gt;=$F34,1,IF(VLOOKUP(V$4,CALENDARIO!$B:$C,2,0)=FALSE, U34,(1/IF($D34=0,1,$D34))+U34))))</f>
        <v>0</v>
      </c>
      <c r="W34" s="283">
        <f>IF(IF(W$4&lt;$E34,0,IF(W$4&gt;=$F34,1,IF(VLOOKUP(W$4,CALENDARIO!$B:$C,2,0)=FALSE, V34,(1/IF($D34=0,1,$D34))+V34)))&gt;1,100%,IF(W$4&lt;$E34,0,IF(W$4&gt;=$F34,1,IF(VLOOKUP(W$4,CALENDARIO!$B:$C,2,0)=FALSE, V34,(1/IF($D34=0,1,$D34))+V34))))</f>
        <v>0</v>
      </c>
      <c r="X34" s="283">
        <f>IF(IF(X$4&lt;$E34,0,IF(X$4&gt;=$F34,1,IF(VLOOKUP(X$4,CALENDARIO!$B:$C,2,0)=FALSE, W34,(1/IF($D34=0,1,$D34))+W34)))&gt;1,100%,IF(X$4&lt;$E34,0,IF(X$4&gt;=$F34,1,IF(VLOOKUP(X$4,CALENDARIO!$B:$C,2,0)=FALSE, W34,(1/IF($D34=0,1,$D34))+W34))))</f>
        <v>0</v>
      </c>
      <c r="Y34" s="283">
        <f>IF(IF(Y$4&lt;$E34,0,IF(Y$4&gt;=$F34,1,IF(VLOOKUP(Y$4,CALENDARIO!$B:$C,2,0)=FALSE, X34,(1/IF($D34=0,1,$D34))+X34)))&gt;1,100%,IF(Y$4&lt;$E34,0,IF(Y$4&gt;=$F34,1,IF(VLOOKUP(Y$4,CALENDARIO!$B:$C,2,0)=FALSE, X34,(1/IF($D34=0,1,$D34))+X34))))</f>
        <v>0</v>
      </c>
      <c r="Z34" s="283">
        <f>IF(IF(Z$4&lt;$E34,0,IF(Z$4&gt;=$F34,1,IF(VLOOKUP(Z$4,CALENDARIO!$B:$C,2,0)=FALSE, Y34,(1/IF($D34=0,1,$D34))+Y34)))&gt;1,100%,IF(Z$4&lt;$E34,0,IF(Z$4&gt;=$F34,1,IF(VLOOKUP(Z$4,CALENDARIO!$B:$C,2,0)=FALSE, Y34,(1/IF($D34=0,1,$D34))+Y34))))</f>
        <v>0</v>
      </c>
      <c r="AA34" s="283">
        <f>IF(IF(AA$4&lt;$E34,0,IF(AA$4&gt;=$F34,1,IF(VLOOKUP(AA$4,CALENDARIO!$B:$C,2,0)=FALSE, Z34,(1/IF($D34=0,1,$D34))+Z34)))&gt;1,100%,IF(AA$4&lt;$E34,0,IF(AA$4&gt;=$F34,1,IF(VLOOKUP(AA$4,CALENDARIO!$B:$C,2,0)=FALSE, Z34,(1/IF($D34=0,1,$D34))+Z34))))</f>
        <v>0</v>
      </c>
      <c r="AB34" s="283">
        <f>IF(IF(AB$4&lt;$E34,0,IF(AB$4&gt;=$F34,1,IF(VLOOKUP(AB$4,CALENDARIO!$B:$C,2,0)=FALSE, AA34,(1/IF($D34=0,1,$D34))+AA34)))&gt;1,100%,IF(AB$4&lt;$E34,0,IF(AB$4&gt;=$F34,1,IF(VLOOKUP(AB$4,CALENDARIO!$B:$C,2,0)=FALSE, AA34,(1/IF($D34=0,1,$D34))+AA34))))</f>
        <v>0</v>
      </c>
      <c r="AC34" s="283">
        <f>IF(IF(AC$4&lt;$E34,0,IF(AC$4&gt;=$F34,1,IF(VLOOKUP(AC$4,CALENDARIO!$B:$C,2,0)=FALSE, AB34,(1/IF($D34=0,1,$D34))+AB34)))&gt;1,100%,IF(AC$4&lt;$E34,0,IF(AC$4&gt;=$F34,1,IF(VLOOKUP(AC$4,CALENDARIO!$B:$C,2,0)=FALSE, AB34,(1/IF($D34=0,1,$D34))+AB34))))</f>
        <v>0</v>
      </c>
      <c r="AD34" s="283">
        <f>IF(IF(AD$4&lt;$E34,0,IF(AD$4&gt;=$F34,1,IF(VLOOKUP(AD$4,CALENDARIO!$B:$C,2,0)=FALSE, AC34,(1/IF($D34=0,1,$D34))+AC34)))&gt;1,100%,IF(AD$4&lt;$E34,0,IF(AD$4&gt;=$F34,1,IF(VLOOKUP(AD$4,CALENDARIO!$B:$C,2,0)=FALSE, AC34,(1/IF($D34=0,1,$D34))+AC34))))</f>
        <v>0</v>
      </c>
      <c r="AE34" s="283">
        <f>IF(IF(AE$4&lt;$E34,0,IF(AE$4&gt;=$F34,1,IF(VLOOKUP(AE$4,CALENDARIO!$B:$C,2,0)=FALSE, AD34,(1/IF($D34=0,1,$D34))+AD34)))&gt;1,100%,IF(AE$4&lt;$E34,0,IF(AE$4&gt;=$F34,1,IF(VLOOKUP(AE$4,CALENDARIO!$B:$C,2,0)=FALSE, AD34,(1/IF($D34=0,1,$D34))+AD34))))</f>
        <v>0</v>
      </c>
      <c r="AF34" s="283">
        <f>IF(IF(AF$4&lt;$E34,0,IF(AF$4&gt;=$F34,1,IF(VLOOKUP(AF$4,CALENDARIO!$B:$C,2,0)=FALSE, AE34,(1/IF($D34=0,1,$D34))+AE34)))&gt;1,100%,IF(AF$4&lt;$E34,0,IF(AF$4&gt;=$F34,1,IF(VLOOKUP(AF$4,CALENDARIO!$B:$C,2,0)=FALSE, AE34,(1/IF($D34=0,1,$D34))+AE34))))</f>
        <v>0</v>
      </c>
      <c r="AG34" s="283">
        <f>IF(IF(AG$4&lt;$E34,0,IF(AG$4&gt;=$F34,1,IF(VLOOKUP(AG$4,CALENDARIO!$B:$C,2,0)=FALSE, AF34,(1/IF($D34=0,1,$D34))+AF34)))&gt;1,100%,IF(AG$4&lt;$E34,0,IF(AG$4&gt;=$F34,1,IF(VLOOKUP(AG$4,CALENDARIO!$B:$C,2,0)=FALSE, AF34,(1/IF($D34=0,1,$D34))+AF34))))</f>
        <v>0</v>
      </c>
      <c r="AH34" s="283">
        <f>IF(IF(AH$4&lt;$E34,0,IF(AH$4&gt;=$F34,1,IF(VLOOKUP(AH$4,CALENDARIO!$B:$C,2,0)=FALSE, AG34,(1/IF($D34=0,1,$D34))+AG34)))&gt;1,100%,IF(AH$4&lt;$E34,0,IF(AH$4&gt;=$F34,1,IF(VLOOKUP(AH$4,CALENDARIO!$B:$C,2,0)=FALSE, AG34,(1/IF($D34=0,1,$D34))+AG34))))</f>
        <v>0</v>
      </c>
      <c r="AI34" s="283">
        <f>IF(IF(AI$4&lt;$E34,0,IF(AI$4&gt;=$F34,1,IF(VLOOKUP(AI$4,CALENDARIO!$B:$C,2,0)=FALSE, AH34,(1/IF($D34=0,1,$D34))+AH34)))&gt;1,100%,IF(AI$4&lt;$E34,0,IF(AI$4&gt;=$F34,1,IF(VLOOKUP(AI$4,CALENDARIO!$B:$C,2,0)=FALSE, AH34,(1/IF($D34=0,1,$D34))+AH34))))</f>
        <v>0</v>
      </c>
      <c r="AJ34" s="283">
        <f>IF(IF(AJ$4&lt;$E34,0,IF(AJ$4&gt;=$F34,1,IF(VLOOKUP(AJ$4,CALENDARIO!$B:$C,2,0)=FALSE, AI34,(1/IF($D34=0,1,$D34))+AI34)))&gt;1,100%,IF(AJ$4&lt;$E34,0,IF(AJ$4&gt;=$F34,1,IF(VLOOKUP(AJ$4,CALENDARIO!$B:$C,2,0)=FALSE, AI34,(1/IF($D34=0,1,$D34))+AI34))))</f>
        <v>0</v>
      </c>
      <c r="AK34" s="283">
        <f>IF(IF(AK$4&lt;$E34,0,IF(AK$4&gt;=$F34,1,IF(VLOOKUP(AK$4,CALENDARIO!$B:$C,2,0)=FALSE, AJ34,(1/IF($D34=0,1,$D34))+AJ34)))&gt;1,100%,IF(AK$4&lt;$E34,0,IF(AK$4&gt;=$F34,1,IF(VLOOKUP(AK$4,CALENDARIO!$B:$C,2,0)=FALSE, AJ34,(1/IF($D34=0,1,$D34))+AJ34))))</f>
        <v>0</v>
      </c>
      <c r="AL34" s="283">
        <f>IF(IF(AL$4&lt;$E34,0,IF(AL$4&gt;=$F34,1,IF(VLOOKUP(AL$4,CALENDARIO!$B:$C,2,0)=FALSE, AK34,(1/IF($D34=0,1,$D34))+AK34)))&gt;1,100%,IF(AL$4&lt;$E34,0,IF(AL$4&gt;=$F34,1,IF(VLOOKUP(AL$4,CALENDARIO!$B:$C,2,0)=FALSE, AK34,(1/IF($D34=0,1,$D34))+AK34))))</f>
        <v>0</v>
      </c>
      <c r="AM34" s="283">
        <f>IF(IF(AM$4&lt;$E34,0,IF(AM$4&gt;=$F34,1,IF(VLOOKUP(AM$4,CALENDARIO!$B:$C,2,0)=FALSE, AL34,(1/IF($D34=0,1,$D34))+AL34)))&gt;1,100%,IF(AM$4&lt;$E34,0,IF(AM$4&gt;=$F34,1,IF(VLOOKUP(AM$4,CALENDARIO!$B:$C,2,0)=FALSE, AL34,(1/IF($D34=0,1,$D34))+AL34))))</f>
        <v>0</v>
      </c>
      <c r="AN34" s="283">
        <f>IF(IF(AN$4&lt;$E34,0,IF(AN$4&gt;=$F34,1,IF(VLOOKUP(AN$4,CALENDARIO!$B:$C,2,0)=FALSE, AM34,(1/IF($D34=0,1,$D34))+AM34)))&gt;1,100%,IF(AN$4&lt;$E34,0,IF(AN$4&gt;=$F34,1,IF(VLOOKUP(AN$4,CALENDARIO!$B:$C,2,0)=FALSE, AM34,(1/IF($D34=0,1,$D34))+AM34))))</f>
        <v>0</v>
      </c>
      <c r="AO34" s="283">
        <f>IF(IF(AO$4&lt;$E34,0,IF(AO$4&gt;=$F34,1,IF(VLOOKUP(AO$4,CALENDARIO!$B:$C,2,0)=FALSE, AN34,(1/IF($D34=0,1,$D34))+AN34)))&gt;1,100%,IF(AO$4&lt;$E34,0,IF(AO$4&gt;=$F34,1,IF(VLOOKUP(AO$4,CALENDARIO!$B:$C,2,0)=FALSE, AN34,(1/IF($D34=0,1,$D34))+AN34))))</f>
        <v>0</v>
      </c>
      <c r="AP34" s="283">
        <f>IF(IF(AP$4&lt;$E34,0,IF(AP$4&gt;=$F34,1,IF(VLOOKUP(AP$4,CALENDARIO!$B:$C,2,0)=FALSE, AO34,(1/IF($D34=0,1,$D34))+AO34)))&gt;1,100%,IF(AP$4&lt;$E34,0,IF(AP$4&gt;=$F34,1,IF(VLOOKUP(AP$4,CALENDARIO!$B:$C,2,0)=FALSE, AO34,(1/IF($D34=0,1,$D34))+AO34))))</f>
        <v>0</v>
      </c>
      <c r="AQ34" s="283">
        <f>IF(IF(AQ$4&lt;$E34,0,IF(AQ$4&gt;=$F34,1,IF(VLOOKUP(AQ$4,CALENDARIO!$B:$C,2,0)=FALSE, AP34,(1/IF($D34=0,1,$D34))+AP34)))&gt;1,100%,IF(AQ$4&lt;$E34,0,IF(AQ$4&gt;=$F34,1,IF(VLOOKUP(AQ$4,CALENDARIO!$B:$C,2,0)=FALSE, AP34,(1/IF($D34=0,1,$D34))+AP34))))</f>
        <v>0</v>
      </c>
      <c r="AR34" s="283">
        <f>IF(IF(AR$4&lt;$E34,0,IF(AR$4&gt;=$F34,1,IF(VLOOKUP(AR$4,CALENDARIO!$B:$C,2,0)=FALSE, AQ34,(1/IF($D34=0,1,$D34))+AQ34)))&gt;1,100%,IF(AR$4&lt;$E34,0,IF(AR$4&gt;=$F34,1,IF(VLOOKUP(AR$4,CALENDARIO!$B:$C,2,0)=FALSE, AQ34,(1/IF($D34=0,1,$D34))+AQ34))))</f>
        <v>0</v>
      </c>
      <c r="AS34" s="283">
        <f>IF(IF(AS$4&lt;$E34,0,IF(AS$4&gt;=$F34,1,IF(VLOOKUP(AS$4,CALENDARIO!$B:$C,2,0)=FALSE, AR34,(1/IF($D34=0,1,$D34))+AR34)))&gt;1,100%,IF(AS$4&lt;$E34,0,IF(AS$4&gt;=$F34,1,IF(VLOOKUP(AS$4,CALENDARIO!$B:$C,2,0)=FALSE, AR34,(1/IF($D34=0,1,$D34))+AR34))))</f>
        <v>0</v>
      </c>
      <c r="AT34" s="283">
        <f>IF(IF(AT$4&lt;$E34,0,IF(AT$4&gt;=$F34,1,IF(VLOOKUP(AT$4,CALENDARIO!$B:$C,2,0)=FALSE, AS34,(1/IF($D34=0,1,$D34))+AS34)))&gt;1,100%,IF(AT$4&lt;$E34,0,IF(AT$4&gt;=$F34,1,IF(VLOOKUP(AT$4,CALENDARIO!$B:$C,2,0)=FALSE, AS34,(1/IF($D34=0,1,$D34))+AS34))))</f>
        <v>0</v>
      </c>
      <c r="AU34" s="283">
        <f>IF(IF(AU$4&lt;$E34,0,IF(AU$4&gt;=$F34,1,IF(VLOOKUP(AU$4,CALENDARIO!$B:$C,2,0)=FALSE, AT34,(1/IF($D34=0,1,$D34))+AT34)))&gt;1,100%,IF(AU$4&lt;$E34,0,IF(AU$4&gt;=$F34,1,IF(VLOOKUP(AU$4,CALENDARIO!$B:$C,2,0)=FALSE, AT34,(1/IF($D34=0,1,$D34))+AT34))))</f>
        <v>0</v>
      </c>
      <c r="AV34" s="283">
        <f>IF(IF(AV$4&lt;$E34,0,IF(AV$4&gt;=$F34,1,IF(VLOOKUP(AV$4,CALENDARIO!$B:$C,2,0)=FALSE, AU34,(1/IF($D34=0,1,$D34))+AU34)))&gt;1,100%,IF(AV$4&lt;$E34,0,IF(AV$4&gt;=$F34,1,IF(VLOOKUP(AV$4,CALENDARIO!$B:$C,2,0)=FALSE, AU34,(1/IF($D34=0,1,$D34))+AU34))))</f>
        <v>0</v>
      </c>
      <c r="AW34" s="283">
        <f>IF(IF(AW$4&lt;$E34,0,IF(AW$4&gt;=$F34,1,IF(VLOOKUP(AW$4,CALENDARIO!$B:$C,2,0)=FALSE, AV34,(1/IF($D34=0,1,$D34))+AV34)))&gt;1,100%,IF(AW$4&lt;$E34,0,IF(AW$4&gt;=$F34,1,IF(VLOOKUP(AW$4,CALENDARIO!$B:$C,2,0)=FALSE, AV34,(1/IF($D34=0,1,$D34))+AV34))))</f>
        <v>0</v>
      </c>
      <c r="AX34" s="283">
        <f>IF(IF(AX$4&lt;$E34,0,IF(AX$4&gt;=$F34,1,IF(VLOOKUP(AX$4,CALENDARIO!$B:$C,2,0)=FALSE, AW34,(1/IF($D34=0,1,$D34))+AW34)))&gt;1,100%,IF(AX$4&lt;$E34,0,IF(AX$4&gt;=$F34,1,IF(VLOOKUP(AX$4,CALENDARIO!$B:$C,2,0)=FALSE, AW34,(1/IF($D34=0,1,$D34))+AW34))))</f>
        <v>0</v>
      </c>
      <c r="AY34" s="283">
        <f>IF(IF(AY$4&lt;$E34,0,IF(AY$4&gt;=$F34,1,IF(VLOOKUP(AY$4,CALENDARIO!$B:$C,2,0)=FALSE, AX34,(1/IF($D34=0,1,$D34))+AX34)))&gt;1,100%,IF(AY$4&lt;$E34,0,IF(AY$4&gt;=$F34,1,IF(VLOOKUP(AY$4,CALENDARIO!$B:$C,2,0)=FALSE, AX34,(1/IF($D34=0,1,$D34))+AX34))))</f>
        <v>0</v>
      </c>
      <c r="AZ34" s="283">
        <f>IF(IF(AZ$4&lt;$E34,0,IF(AZ$4&gt;=$F34,1,IF(VLOOKUP(AZ$4,CALENDARIO!$B:$C,2,0)=FALSE, AY34,(1/IF($D34=0,1,$D34))+AY34)))&gt;1,100%,IF(AZ$4&lt;$E34,0,IF(AZ$4&gt;=$F34,1,IF(VLOOKUP(AZ$4,CALENDARIO!$B:$C,2,0)=FALSE, AY34,(1/IF($D34=0,1,$D34))+AY34))))</f>
        <v>0</v>
      </c>
      <c r="BA34" s="283">
        <f>IF(IF(BA$4&lt;$E34,0,IF(BA$4&gt;=$F34,1,IF(VLOOKUP(BA$4,CALENDARIO!$B:$C,2,0)=FALSE, AZ34,(1/IF($D34=0,1,$D34))+AZ34)))&gt;1,100%,IF(BA$4&lt;$E34,0,IF(BA$4&gt;=$F34,1,IF(VLOOKUP(BA$4,CALENDARIO!$B:$C,2,0)=FALSE, AZ34,(1/IF($D34=0,1,$D34))+AZ34))))</f>
        <v>1</v>
      </c>
      <c r="BB34" s="283">
        <f>IF(IF(BB$4&lt;$E34,0,IF(BB$4&gt;=$F34,1,IF(VLOOKUP(BB$4,CALENDARIO!$B:$C,2,0)=FALSE, BA34,(1/IF($D34=0,1,$D34))+BA34)))&gt;1,100%,IF(BB$4&lt;$E34,0,IF(BB$4&gt;=$F34,1,IF(VLOOKUP(BB$4,CALENDARIO!$B:$C,2,0)=FALSE, BA34,(1/IF($D34=0,1,$D34))+BA34))))</f>
        <v>1</v>
      </c>
      <c r="BC34" s="283">
        <f>IF(IF(BC$4&lt;$E34,0,IF(BC$4&gt;=$F34,1,IF(VLOOKUP(BC$4,CALENDARIO!$B:$C,2,0)=FALSE, BB34,(1/IF($D34=0,1,$D34))+BB34)))&gt;1,100%,IF(BC$4&lt;$E34,0,IF(BC$4&gt;=$F34,1,IF(VLOOKUP(BC$4,CALENDARIO!$B:$C,2,0)=FALSE, BB34,(1/IF($D34=0,1,$D34))+BB34))))</f>
        <v>1</v>
      </c>
      <c r="BD34" s="283">
        <f>IF(IF(BD$4&lt;$E34,0,IF(BD$4&gt;=$F34,1,IF(VLOOKUP(BD$4,CALENDARIO!$B:$C,2,0)=FALSE, BC34,(1/IF($D34=0,1,$D34))+BC34)))&gt;1,100%,IF(BD$4&lt;$E34,0,IF(BD$4&gt;=$F34,1,IF(VLOOKUP(BD$4,CALENDARIO!$B:$C,2,0)=FALSE, BC34,(1/IF($D34=0,1,$D34))+BC34))))</f>
        <v>1</v>
      </c>
      <c r="BE34" s="283">
        <f>IF(IF(BE$4&lt;$E34,0,IF(BE$4&gt;=$F34,1,IF(VLOOKUP(BE$4,CALENDARIO!$B:$C,2,0)=FALSE, BD34,(1/IF($D34=0,1,$D34))+BD34)))&gt;1,100%,IF(BE$4&lt;$E34,0,IF(BE$4&gt;=$F34,1,IF(VLOOKUP(BE$4,CALENDARIO!$B:$C,2,0)=FALSE, BD34,(1/IF($D34=0,1,$D34))+BD34))))</f>
        <v>1</v>
      </c>
      <c r="BF34" s="283">
        <f>IF(IF(BF$4&lt;$E34,0,IF(BF$4&gt;=$F34,1,IF(VLOOKUP(BF$4,CALENDARIO!$B:$C,2,0)=FALSE, BE34,(1/IF($D34=0,1,$D34))+BE34)))&gt;1,100%,IF(BF$4&lt;$E34,0,IF(BF$4&gt;=$F34,1,IF(VLOOKUP(BF$4,CALENDARIO!$B:$C,2,0)=FALSE, BE34,(1/IF($D34=0,1,$D34))+BE34))))</f>
        <v>1</v>
      </c>
      <c r="BG34" s="283">
        <f>IF(IF(BG$4&lt;$E34,0,IF(BG$4&gt;=$F34,1,IF(VLOOKUP(BG$4,CALENDARIO!$B:$C,2,0)=FALSE, BF34,(1/IF($D34=0,1,$D34))+BF34)))&gt;1,100%,IF(BG$4&lt;$E34,0,IF(BG$4&gt;=$F34,1,IF(VLOOKUP(BG$4,CALENDARIO!$B:$C,2,0)=FALSE, BF34,(1/IF($D34=0,1,$D34))+BF34))))</f>
        <v>1</v>
      </c>
      <c r="BH34" s="283">
        <f>IF(IF(BH$4&lt;$E34,0,IF(BH$4&gt;=$F34,1,IF(VLOOKUP(BH$4,CALENDARIO!$B:$C,2,0)=FALSE, BG34,(1/IF($D34=0,1,$D34))+BG34)))&gt;1,100%,IF(BH$4&lt;$E34,0,IF(BH$4&gt;=$F34,1,IF(VLOOKUP(BH$4,CALENDARIO!$B:$C,2,0)=FALSE, BG34,(1/IF($D34=0,1,$D34))+BG34))))</f>
        <v>1</v>
      </c>
      <c r="BI34" s="283">
        <f>IF(IF(BI$4&lt;$E34,0,IF(BI$4&gt;=$F34,1,IF(VLOOKUP(BI$4,CALENDARIO!$B:$C,2,0)=FALSE, BH34,(1/IF($D34=0,1,$D34))+BH34)))&gt;1,100%,IF(BI$4&lt;$E34,0,IF(BI$4&gt;=$F34,1,IF(VLOOKUP(BI$4,CALENDARIO!$B:$C,2,0)=FALSE, BH34,(1/IF($D34=0,1,$D34))+BH34))))</f>
        <v>1</v>
      </c>
      <c r="BJ34" s="283">
        <f>IF(IF(BJ$4&lt;$E34,0,IF(BJ$4&gt;=$F34,1,IF(VLOOKUP(BJ$4,CALENDARIO!$B:$C,2,0)=FALSE, BI34,(1/IF($D34=0,1,$D34))+BI34)))&gt;1,100%,IF(BJ$4&lt;$E34,0,IF(BJ$4&gt;=$F34,1,IF(VLOOKUP(BJ$4,CALENDARIO!$B:$C,2,0)=FALSE, BI34,(1/IF($D34=0,1,$D34))+BI34))))</f>
        <v>1</v>
      </c>
      <c r="BK34" s="283">
        <f>IF(IF(BK$4&lt;$E34,0,IF(BK$4&gt;=$F34,1,IF(VLOOKUP(BK$4,CALENDARIO!$B:$C,2,0)=FALSE, BJ34,(1/IF($D34=0,1,$D34))+BJ34)))&gt;1,100%,IF(BK$4&lt;$E34,0,IF(BK$4&gt;=$F34,1,IF(VLOOKUP(BK$4,CALENDARIO!$B:$C,2,0)=FALSE, BJ34,(1/IF($D34=0,1,$D34))+BJ34))))</f>
        <v>1</v>
      </c>
      <c r="BL34" s="283">
        <f>IF(IF(BL$4&lt;$E34,0,IF(BL$4&gt;=$F34,1,IF(VLOOKUP(BL$4,CALENDARIO!$B:$C,2,0)=FALSE, BK34,(1/IF($D34=0,1,$D34))+BK34)))&gt;1,100%,IF(BL$4&lt;$E34,0,IF(BL$4&gt;=$F34,1,IF(VLOOKUP(BL$4,CALENDARIO!$B:$C,2,0)=FALSE, BK34,(1/IF($D34=0,1,$D34))+BK34))))</f>
        <v>1</v>
      </c>
      <c r="BM34" s="283">
        <f>IF(IF(BM$4&lt;$E34,0,IF(BM$4&gt;=$F34,1,IF(VLOOKUP(BM$4,CALENDARIO!$B:$C,2,0)=FALSE, BL34,(1/IF($D34=0,1,$D34))+BL34)))&gt;1,100%,IF(BM$4&lt;$E34,0,IF(BM$4&gt;=$F34,1,IF(VLOOKUP(BM$4,CALENDARIO!$B:$C,2,0)=FALSE, BL34,(1/IF($D34=0,1,$D34))+BL34))))</f>
        <v>1</v>
      </c>
      <c r="BN34" s="283">
        <f>IF(IF(BN$4&lt;$E34,0,IF(BN$4&gt;=$F34,1,IF(VLOOKUP(BN$4,CALENDARIO!$B:$C,2,0)=FALSE, BM34,(1/IF($D34=0,1,$D34))+BM34)))&gt;1,100%,IF(BN$4&lt;$E34,0,IF(BN$4&gt;=$F34,1,IF(VLOOKUP(BN$4,CALENDARIO!$B:$C,2,0)=FALSE, BM34,(1/IF($D34=0,1,$D34))+BM34))))</f>
        <v>1</v>
      </c>
      <c r="BO34" s="283">
        <f>IF(IF(BO$4&lt;$E34,0,IF(BO$4&gt;=$F34,1,IF(VLOOKUP(BO$4,CALENDARIO!$B:$C,2,0)=FALSE, BN34,(1/IF($D34=0,1,$D34))+BN34)))&gt;1,100%,IF(BO$4&lt;$E34,0,IF(BO$4&gt;=$F34,1,IF(VLOOKUP(BO$4,CALENDARIO!$B:$C,2,0)=FALSE, BN34,(1/IF($D34=0,1,$D34))+BN34))))</f>
        <v>1</v>
      </c>
      <c r="BP34" s="283">
        <f>IF(IF(BP$4&lt;$E34,0,IF(BP$4&gt;=$F34,1,IF(VLOOKUP(BP$4,CALENDARIO!$B:$C,2,0)=FALSE, BO34,(1/IF($D34=0,1,$D34))+BO34)))&gt;1,100%,IF(BP$4&lt;$E34,0,IF(BP$4&gt;=$F34,1,IF(VLOOKUP(BP$4,CALENDARIO!$B:$C,2,0)=FALSE, BO34,(1/IF($D34=0,1,$D34))+BO34))))</f>
        <v>1</v>
      </c>
      <c r="BQ34" s="283">
        <f>IF(IF(BQ$4&lt;$E34,0,IF(BQ$4&gt;=$F34,1,IF(VLOOKUP(BQ$4,CALENDARIO!$B:$C,2,0)=FALSE, BP34,(1/IF($D34=0,1,$D34))+BP34)))&gt;1,100%,IF(BQ$4&lt;$E34,0,IF(BQ$4&gt;=$F34,1,IF(VLOOKUP(BQ$4,CALENDARIO!$B:$C,2,0)=FALSE, BP34,(1/IF($D34=0,1,$D34))+BP34))))</f>
        <v>1</v>
      </c>
      <c r="BR34" s="283">
        <f>IF(IF(BR$4&lt;$E34,0,IF(BR$4&gt;=$F34,1,IF(VLOOKUP(BR$4,CALENDARIO!$B:$C,2,0)=FALSE, BQ34,(1/IF($D34=0,1,$D34))+BQ34)))&gt;1,100%,IF(BR$4&lt;$E34,0,IF(BR$4&gt;=$F34,1,IF(VLOOKUP(BR$4,CALENDARIO!$B:$C,2,0)=FALSE, BQ34,(1/IF($D34=0,1,$D34))+BQ34))))</f>
        <v>1</v>
      </c>
      <c r="BS34" s="283">
        <f>IF(IF(BS$4&lt;$E34,0,IF(BS$4&gt;=$F34,1,IF(VLOOKUP(BS$4,CALENDARIO!$B:$C,2,0)=FALSE, BR34,(1/IF($D34=0,1,$D34))+BR34)))&gt;1,100%,IF(BS$4&lt;$E34,0,IF(BS$4&gt;=$F34,1,IF(VLOOKUP(BS$4,CALENDARIO!$B:$C,2,0)=FALSE, BR34,(1/IF($D34=0,1,$D34))+BR34))))</f>
        <v>1</v>
      </c>
      <c r="BT34" s="283">
        <f>IF(IF(BT$4&lt;$E34,0,IF(BT$4&gt;=$F34,1,IF(VLOOKUP(BT$4,CALENDARIO!$B:$C,2,0)=FALSE, BS34,(1/IF($D34=0,1,$D34))+BS34)))&gt;1,100%,IF(BT$4&lt;$E34,0,IF(BT$4&gt;=$F34,1,IF(VLOOKUP(BT$4,CALENDARIO!$B:$C,2,0)=FALSE, BS34,(1/IF($D34=0,1,$D34))+BS34))))</f>
        <v>1</v>
      </c>
      <c r="BU34" s="283">
        <f>IF(IF(BU$4&lt;$E34,0,IF(BU$4&gt;=$F34,1,IF(VLOOKUP(BU$4,CALENDARIO!$B:$C,2,0)=FALSE, BT34,(1/IF($D34=0,1,$D34))+BT34)))&gt;1,100%,IF(BU$4&lt;$E34,0,IF(BU$4&gt;=$F34,1,IF(VLOOKUP(BU$4,CALENDARIO!$B:$C,2,0)=FALSE, BT34,(1/IF($D34=0,1,$D34))+BT34))))</f>
        <v>1</v>
      </c>
      <c r="BV34" s="283">
        <f>IF(IF(BV$4&lt;$E34,0,IF(BV$4&gt;=$F34,1,IF(VLOOKUP(BV$4,CALENDARIO!$B:$C,2,0)=FALSE, BU34,(1/IF($D34=0,1,$D34))+BU34)))&gt;1,100%,IF(BV$4&lt;$E34,0,IF(BV$4&gt;=$F34,1,IF(VLOOKUP(BV$4,CALENDARIO!$B:$C,2,0)=FALSE, BU34,(1/IF($D34=0,1,$D34))+BU34))))</f>
        <v>1</v>
      </c>
      <c r="BW34" s="283">
        <f>IF(IF(BW$4&lt;$E34,0,IF(BW$4&gt;=$F34,1,IF(VLOOKUP(BW$4,CALENDARIO!$B:$C,2,0)=FALSE, BV34,(1/IF($D34=0,1,$D34))+BV34)))&gt;1,100%,IF(BW$4&lt;$E34,0,IF(BW$4&gt;=$F34,1,IF(VLOOKUP(BW$4,CALENDARIO!$B:$C,2,0)=FALSE, BV34,(1/IF($D34=0,1,$D34))+BV34))))</f>
        <v>1</v>
      </c>
      <c r="BX34" s="283">
        <f>IF(IF(BX$4&lt;$E34,0,IF(BX$4&gt;=$F34,1,IF(VLOOKUP(BX$4,CALENDARIO!$B:$C,2,0)=FALSE, BW34,(1/IF($D34=0,1,$D34))+BW34)))&gt;1,100%,IF(BX$4&lt;$E34,0,IF(BX$4&gt;=$F34,1,IF(VLOOKUP(BX$4,CALENDARIO!$B:$C,2,0)=FALSE, BW34,(1/IF($D34=0,1,$D34))+BW34))))</f>
        <v>1</v>
      </c>
      <c r="BY34" s="283">
        <f>IF(IF(BY$4&lt;$E34,0,IF(BY$4&gt;=$F34,1,IF(VLOOKUP(BY$4,CALENDARIO!$B:$C,2,0)=FALSE, BX34,(1/IF($D34=0,1,$D34))+BX34)))&gt;1,100%,IF(BY$4&lt;$E34,0,IF(BY$4&gt;=$F34,1,IF(VLOOKUP(BY$4,CALENDARIO!$B:$C,2,0)=FALSE, BX34,(1/IF($D34=0,1,$D34))+BX34))))</f>
        <v>1</v>
      </c>
      <c r="BZ34" s="283">
        <f>IF(IF(BZ$4&lt;$E34,0,IF(BZ$4&gt;=$F34,1,IF(VLOOKUP(BZ$4,CALENDARIO!$B:$C,2,0)=FALSE, BY34,(1/IF($D34=0,1,$D34))+BY34)))&gt;1,100%,IF(BZ$4&lt;$E34,0,IF(BZ$4&gt;=$F34,1,IF(VLOOKUP(BZ$4,CALENDARIO!$B:$C,2,0)=FALSE, BY34,(1/IF($D34=0,1,$D34))+BY34))))</f>
        <v>1</v>
      </c>
      <c r="CA34" s="283">
        <f>IF(IF(CA$4&lt;$E34,0,IF(CA$4&gt;=$F34,1,IF(VLOOKUP(CA$4,CALENDARIO!$B:$C,2,0)=FALSE, BZ34,(1/IF($D34=0,1,$D34))+BZ34)))&gt;1,100%,IF(CA$4&lt;$E34,0,IF(CA$4&gt;=$F34,1,IF(VLOOKUP(CA$4,CALENDARIO!$B:$C,2,0)=FALSE, BZ34,(1/IF($D34=0,1,$D34))+BZ34))))</f>
        <v>1</v>
      </c>
      <c r="CB34" s="283">
        <f>IF(IF(CB$4&lt;$E34,0,IF(CB$4&gt;=$F34,1,IF(VLOOKUP(CB$4,CALENDARIO!$B:$C,2,0)=FALSE, CA34,(1/IF($D34=0,1,$D34))+CA34)))&gt;1,100%,IF(CB$4&lt;$E34,0,IF(CB$4&gt;=$F34,1,IF(VLOOKUP(CB$4,CALENDARIO!$B:$C,2,0)=FALSE, CA34,(1/IF($D34=0,1,$D34))+CA34))))</f>
        <v>1</v>
      </c>
      <c r="CC34" s="283">
        <f>IF(IF(CC$4&lt;$E34,0,IF(CC$4&gt;=$F34,1,IF(VLOOKUP(CC$4,CALENDARIO!$B:$C,2,0)=FALSE, CB34,(1/IF($D34=0,1,$D34))+CB34)))&gt;1,100%,IF(CC$4&lt;$E34,0,IF(CC$4&gt;=$F34,1,IF(VLOOKUP(CC$4,CALENDARIO!$B:$C,2,0)=FALSE, CB34,(1/IF($D34=0,1,$D34))+CB34))))</f>
        <v>1</v>
      </c>
      <c r="CD34" s="283">
        <f>IF(IF(CD$4&lt;$E34,0,IF(CD$4&gt;=$F34,1,IF(VLOOKUP(CD$4,CALENDARIO!$B:$C,2,0)=FALSE, CC34,(1/IF($D34=0,1,$D34))+CC34)))&gt;1,100%,IF(CD$4&lt;$E34,0,IF(CD$4&gt;=$F34,1,IF(VLOOKUP(CD$4,CALENDARIO!$B:$C,2,0)=FALSE, CC34,(1/IF($D34=0,1,$D34))+CC34))))</f>
        <v>1</v>
      </c>
      <c r="CE34" s="283">
        <f>IF(IF(CE$4&lt;$E34,0,IF(CE$4&gt;=$F34,1,IF(VLOOKUP(CE$4,CALENDARIO!$B:$C,2,0)=FALSE, CD34,(1/IF($D34=0,1,$D34))+CD34)))&gt;1,100%,IF(CE$4&lt;$E34,0,IF(CE$4&gt;=$F34,1,IF(VLOOKUP(CE$4,CALENDARIO!$B:$C,2,0)=FALSE, CD34,(1/IF($D34=0,1,$D34))+CD34))))</f>
        <v>1</v>
      </c>
      <c r="CF34" s="283">
        <f>IF(IF(CF$4&lt;$E34,0,IF(CF$4&gt;=$F34,1,IF(VLOOKUP(CF$4,CALENDARIO!$B:$C,2,0)=FALSE, CE34,(1/IF($D34=0,1,$D34))+CE34)))&gt;1,100%,IF(CF$4&lt;$E34,0,IF(CF$4&gt;=$F34,1,IF(VLOOKUP(CF$4,CALENDARIO!$B:$C,2,0)=FALSE, CE34,(1/IF($D34=0,1,$D34))+CE34))))</f>
        <v>1</v>
      </c>
      <c r="CG34" s="283">
        <f>IF(IF(CG$4&lt;$E34,0,IF(CG$4&gt;=$F34,1,IF(VLOOKUP(CG$4,CALENDARIO!$B:$C,2,0)=FALSE, CF34,(1/IF($D34=0,1,$D34))+CF34)))&gt;1,100%,IF(CG$4&lt;$E34,0,IF(CG$4&gt;=$F34,1,IF(VLOOKUP(CG$4,CALENDARIO!$B:$C,2,0)=FALSE, CF34,(1/IF($D34=0,1,$D34))+CF34))))</f>
        <v>1</v>
      </c>
      <c r="CH34" s="283">
        <f>IF(IF(CH$4&lt;$E34,0,IF(CH$4&gt;=$F34,1,IF(VLOOKUP(CH$4,CALENDARIO!$B:$C,2,0)=FALSE, CG34,(1/IF($D34=0,1,$D34))+CG34)))&gt;1,100%,IF(CH$4&lt;$E34,0,IF(CH$4&gt;=$F34,1,IF(VLOOKUP(CH$4,CALENDARIO!$B:$C,2,0)=FALSE, CG34,(1/IF($D34=0,1,$D34))+CG34))))</f>
        <v>1</v>
      </c>
      <c r="CI34" s="283">
        <f>IF(IF(CI$4&lt;$E34,0,IF(CI$4&gt;=$F34,1,IF(VLOOKUP(CI$4,CALENDARIO!$B:$C,2,0)=FALSE, CH34,(1/IF($D34=0,1,$D34))+CH34)))&gt;1,100%,IF(CI$4&lt;$E34,0,IF(CI$4&gt;=$F34,1,IF(VLOOKUP(CI$4,CALENDARIO!$B:$C,2,0)=FALSE, CH34,(1/IF($D34=0,1,$D34))+CH34))))</f>
        <v>1</v>
      </c>
      <c r="CJ34" s="283">
        <f>IF(IF(CJ$4&lt;$E34,0,IF(CJ$4&gt;=$F34,1,IF(VLOOKUP(CJ$4,CALENDARIO!$B:$C,2,0)=FALSE, CI34,(1/IF($D34=0,1,$D34))+CI34)))&gt;1,100%,IF(CJ$4&lt;$E34,0,IF(CJ$4&gt;=$F34,1,IF(VLOOKUP(CJ$4,CALENDARIO!$B:$C,2,0)=FALSE, CI34,(1/IF($D34=0,1,$D34))+CI34))))</f>
        <v>1</v>
      </c>
      <c r="CK34" s="283">
        <f>IF(IF(CK$4&lt;$E34,0,IF(CK$4&gt;=$F34,1,IF(VLOOKUP(CK$4,CALENDARIO!$B:$C,2,0)=FALSE, CJ34,(1/IF($D34=0,1,$D34))+CJ34)))&gt;1,100%,IF(CK$4&lt;$E34,0,IF(CK$4&gt;=$F34,1,IF(VLOOKUP(CK$4,CALENDARIO!$B:$C,2,0)=FALSE, CJ34,(1/IF($D34=0,1,$D34))+CJ34))))</f>
        <v>1</v>
      </c>
      <c r="CL34" s="283">
        <f>IF(IF(CL$4&lt;$E34,0,IF(CL$4&gt;=$F34,1,IF(VLOOKUP(CL$4,CALENDARIO!$B:$C,2,0)=FALSE, CK34,(1/IF($D34=0,1,$D34))+CK34)))&gt;1,100%,IF(CL$4&lt;$E34,0,IF(CL$4&gt;=$F34,1,IF(VLOOKUP(CL$4,CALENDARIO!$B:$C,2,0)=FALSE, CK34,(1/IF($D34=0,1,$D34))+CK34))))</f>
        <v>1</v>
      </c>
      <c r="CM34" s="283">
        <f>IF(IF(CM$4&lt;$E34,0,IF(CM$4&gt;=$F34,1,IF(VLOOKUP(CM$4,CALENDARIO!$B:$C,2,0)=FALSE, CL34,(1/IF($D34=0,1,$D34))+CL34)))&gt;1,100%,IF(CM$4&lt;$E34,0,IF(CM$4&gt;=$F34,1,IF(VLOOKUP(CM$4,CALENDARIO!$B:$C,2,0)=FALSE, CL34,(1/IF($D34=0,1,$D34))+CL34))))</f>
        <v>1</v>
      </c>
      <c r="CN34" s="283">
        <f>IF(IF(CN$4&lt;$E34,0,IF(CN$4&gt;=$F34,1,IF(VLOOKUP(CN$4,CALENDARIO!$B:$C,2,0)=FALSE, CM34,(1/IF($D34=0,1,$D34))+CM34)))&gt;1,100%,IF(CN$4&lt;$E34,0,IF(CN$4&gt;=$F34,1,IF(VLOOKUP(CN$4,CALENDARIO!$B:$C,2,0)=FALSE, CM34,(1/IF($D34=0,1,$D34))+CM34))))</f>
        <v>1</v>
      </c>
      <c r="CO34" s="283">
        <f>IF(IF(CO$4&lt;$E34,0,IF(CO$4&gt;=$F34,1,IF(VLOOKUP(CO$4,CALENDARIO!$B:$C,2,0)=FALSE, CN34,(1/IF($D34=0,1,$D34))+CN34)))&gt;1,100%,IF(CO$4&lt;$E34,0,IF(CO$4&gt;=$F34,1,IF(VLOOKUP(CO$4,CALENDARIO!$B:$C,2,0)=FALSE, CN34,(1/IF($D34=0,1,$D34))+CN34))))</f>
        <v>1</v>
      </c>
      <c r="CP34" s="283">
        <f>IF(IF(CP$4&lt;$E34,0,IF(CP$4&gt;=$F34,1,IF(VLOOKUP(CP$4,CALENDARIO!$B:$C,2,0)=FALSE, CO34,(1/IF($D34=0,1,$D34))+CO34)))&gt;1,100%,IF(CP$4&lt;$E34,0,IF(CP$4&gt;=$F34,1,IF(VLOOKUP(CP$4,CALENDARIO!$B:$C,2,0)=FALSE, CO34,(1/IF($D34=0,1,$D34))+CO34))))</f>
        <v>1</v>
      </c>
      <c r="CQ34" s="283">
        <f>IF(IF(CQ$4&lt;$E34,0,IF(CQ$4&gt;=$F34,1,IF(VLOOKUP(CQ$4,CALENDARIO!$B:$C,2,0)=FALSE, CP34,(1/IF($D34=0,1,$D34))+CP34)))&gt;1,100%,IF(CQ$4&lt;$E34,0,IF(CQ$4&gt;=$F34,1,IF(VLOOKUP(CQ$4,CALENDARIO!$B:$C,2,0)=FALSE, CP34,(1/IF($D34=0,1,$D34))+CP34))))</f>
        <v>1</v>
      </c>
      <c r="CR34" s="283">
        <f>IF(IF(CR$4&lt;$E34,0,IF(CR$4&gt;=$F34,1,IF(VLOOKUP(CR$4,CALENDARIO!$B:$C,2,0)=FALSE, CQ34,(1/IF($D34=0,1,$D34))+CQ34)))&gt;1,100%,IF(CR$4&lt;$E34,0,IF(CR$4&gt;=$F34,1,IF(VLOOKUP(CR$4,CALENDARIO!$B:$C,2,0)=FALSE, CQ34,(1/IF($D34=0,1,$D34))+CQ34))))</f>
        <v>1</v>
      </c>
      <c r="CS34" s="283">
        <f>IF(IF(CS$4&lt;$E34,0,IF(CS$4&gt;=$F34,1,IF(VLOOKUP(CS$4,CALENDARIO!$B:$C,2,0)=FALSE, CR34,(1/IF($D34=0,1,$D34))+CR34)))&gt;1,100%,IF(CS$4&lt;$E34,0,IF(CS$4&gt;=$F34,1,IF(VLOOKUP(CS$4,CALENDARIO!$B:$C,2,0)=FALSE, CR34,(1/IF($D34=0,1,$D34))+CR34))))</f>
        <v>1</v>
      </c>
      <c r="CT34" s="283">
        <f>IF(IF(CT$4&lt;$E34,0,IF(CT$4&gt;=$F34,1,IF(VLOOKUP(CT$4,CALENDARIO!$B:$C,2,0)=FALSE, CS34,(1/IF($D34=0,1,$D34))+CS34)))&gt;1,100%,IF(CT$4&lt;$E34,0,IF(CT$4&gt;=$F34,1,IF(VLOOKUP(CT$4,CALENDARIO!$B:$C,2,0)=FALSE, CS34,(1/IF($D34=0,1,$D34))+CS34))))</f>
        <v>1</v>
      </c>
      <c r="CU34" s="283">
        <f>IF(IF(CU$4&lt;$E34,0,IF(CU$4&gt;=$F34,1,IF(VLOOKUP(CU$4,CALENDARIO!$B:$C,2,0)=FALSE, CT34,(1/IF($D34=0,1,$D34))+CT34)))&gt;1,100%,IF(CU$4&lt;$E34,0,IF(CU$4&gt;=$F34,1,IF(VLOOKUP(CU$4,CALENDARIO!$B:$C,2,0)=FALSE, CT34,(1/IF($D34=0,1,$D34))+CT34))))</f>
        <v>1</v>
      </c>
      <c r="CV34" s="283">
        <f>IF(IF(CV$4&lt;$E34,0,IF(CV$4&gt;=$F34,1,IF(VLOOKUP(CV$4,CALENDARIO!$B:$C,2,0)=FALSE, CU34,(1/IF($D34=0,1,$D34))+CU34)))&gt;1,100%,IF(CV$4&lt;$E34,0,IF(CV$4&gt;=$F34,1,IF(VLOOKUP(CV$4,CALENDARIO!$B:$C,2,0)=FALSE, CU34,(1/IF($D34=0,1,$D34))+CU34))))</f>
        <v>1</v>
      </c>
      <c r="CW34" s="283">
        <f>IF(IF(CW$4&lt;$E34,0,IF(CW$4&gt;=$F34,1,IF(VLOOKUP(CW$4,CALENDARIO!$B:$C,2,0)=FALSE, CV34,(1/IF($D34=0,1,$D34))+CV34)))&gt;1,100%,IF(CW$4&lt;$E34,0,IF(CW$4&gt;=$F34,1,IF(VLOOKUP(CW$4,CALENDARIO!$B:$C,2,0)=FALSE, CV34,(1/IF($D34=0,1,$D34))+CV34))))</f>
        <v>1</v>
      </c>
      <c r="CX34" s="283">
        <f>IF(IF(CX$4&lt;$E34,0,IF(CX$4&gt;=$F34,1,IF(VLOOKUP(CX$4,CALENDARIO!$B:$C,2,0)=FALSE, CW34,(1/IF($D34=0,1,$D34))+CW34)))&gt;1,100%,IF(CX$4&lt;$E34,0,IF(CX$4&gt;=$F34,1,IF(VLOOKUP(CX$4,CALENDARIO!$B:$C,2,0)=FALSE, CW34,(1/IF($D34=0,1,$D34))+CW34))))</f>
        <v>1</v>
      </c>
      <c r="CY34" s="283">
        <f>IF(IF(CY$4&lt;$E34,0,IF(CY$4&gt;=$F34,1,IF(VLOOKUP(CY$4,CALENDARIO!$B:$C,2,0)=FALSE, CX34,(1/IF($D34=0,1,$D34))+CX34)))&gt;1,100%,IF(CY$4&lt;$E34,0,IF(CY$4&gt;=$F34,1,IF(VLOOKUP(CY$4,CALENDARIO!$B:$C,2,0)=FALSE, CX34,(1/IF($D34=0,1,$D34))+CX34))))</f>
        <v>1</v>
      </c>
      <c r="CZ34" s="283">
        <f>IF(IF(CZ$4&lt;$E34,0,IF(CZ$4&gt;=$F34,1,IF(VLOOKUP(CZ$4,CALENDARIO!$B:$C,2,0)=FALSE, CY34,(1/IF($D34=0,1,$D34))+CY34)))&gt;1,100%,IF(CZ$4&lt;$E34,0,IF(CZ$4&gt;=$F34,1,IF(VLOOKUP(CZ$4,CALENDARIO!$B:$C,2,0)=FALSE, CY34,(1/IF($D34=0,1,$D34))+CY34))))</f>
        <v>1</v>
      </c>
      <c r="DA34" s="283">
        <f>IF(IF(DA$4&lt;$E34,0,IF(DA$4&gt;=$F34,1,IF(VLOOKUP(DA$4,CALENDARIO!$B:$C,2,0)=FALSE, CZ34,(1/IF($D34=0,1,$D34))+CZ34)))&gt;1,100%,IF(DA$4&lt;$E34,0,IF(DA$4&gt;=$F34,1,IF(VLOOKUP(DA$4,CALENDARIO!$B:$C,2,0)=FALSE, CZ34,(1/IF($D34=0,1,$D34))+CZ34))))</f>
        <v>1</v>
      </c>
      <c r="DB34" s="283">
        <f>IF(IF(DB$4&lt;$E34,0,IF(DB$4&gt;=$F34,1,IF(VLOOKUP(DB$4,CALENDARIO!$B:$C,2,0)=FALSE, DA34,(1/IF($D34=0,1,$D34))+DA34)))&gt;1,100%,IF(DB$4&lt;$E34,0,IF(DB$4&gt;=$F34,1,IF(VLOOKUP(DB$4,CALENDARIO!$B:$C,2,0)=FALSE, DA34,(1/IF($D34=0,1,$D34))+DA34))))</f>
        <v>1</v>
      </c>
      <c r="DC34" s="283">
        <f>IF(IF(DC$4&lt;$E34,0,IF(DC$4&gt;=$F34,1,IF(VLOOKUP(DC$4,CALENDARIO!$B:$C,2,0)=FALSE, DB34,(1/IF($D34=0,1,$D34))+DB34)))&gt;1,100%,IF(DC$4&lt;$E34,0,IF(DC$4&gt;=$F34,1,IF(VLOOKUP(DC$4,CALENDARIO!$B:$C,2,0)=FALSE, DB34,(1/IF($D34=0,1,$D34))+DB34))))</f>
        <v>1</v>
      </c>
      <c r="DD34" s="283">
        <f>IF(IF(DD$4&lt;$E34,0,IF(DD$4&gt;=$F34,1,IF(VLOOKUP(DD$4,CALENDARIO!$B:$C,2,0)=FALSE, DC34,(1/IF($D34=0,1,$D34))+DC34)))&gt;1,100%,IF(DD$4&lt;$E34,0,IF(DD$4&gt;=$F34,1,IF(VLOOKUP(DD$4,CALENDARIO!$B:$C,2,0)=FALSE, DC34,(1/IF($D34=0,1,$D34))+DC34))))</f>
        <v>1</v>
      </c>
      <c r="DE34" s="283">
        <f>IF(IF(DE$4&lt;$E34,0,IF(DE$4&gt;=$F34,1,IF(VLOOKUP(DE$4,CALENDARIO!$B:$C,2,0)=FALSE, DD34,(1/IF($D34=0,1,$D34))+DD34)))&gt;1,100%,IF(DE$4&lt;$E34,0,IF(DE$4&gt;=$F34,1,IF(VLOOKUP(DE$4,CALENDARIO!$B:$C,2,0)=FALSE, DD34,(1/IF($D34=0,1,$D34))+DD34))))</f>
        <v>1</v>
      </c>
      <c r="DF34" s="283">
        <f>IF(IF(DF$4&lt;$E34,0,IF(DF$4&gt;=$F34,1,IF(VLOOKUP(DF$4,CALENDARIO!$B:$C,2,0)=FALSE, DE34,(1/IF($D34=0,1,$D34))+DE34)))&gt;1,100%,IF(DF$4&lt;$E34,0,IF(DF$4&gt;=$F34,1,IF(VLOOKUP(DF$4,CALENDARIO!$B:$C,2,0)=FALSE, DE34,(1/IF($D34=0,1,$D34))+DE34))))</f>
        <v>1</v>
      </c>
      <c r="DG34" s="283">
        <f>IF(IF(DG$4&lt;$E34,0,IF(DG$4&gt;=$F34,1,IF(VLOOKUP(DG$4,CALENDARIO!$B:$C,2,0)=FALSE, DF34,(1/IF($D34=0,1,$D34))+DF34)))&gt;1,100%,IF(DG$4&lt;$E34,0,IF(DG$4&gt;=$F34,1,IF(VLOOKUP(DG$4,CALENDARIO!$B:$C,2,0)=FALSE, DF34,(1/IF($D34=0,1,$D34))+DF34))))</f>
        <v>1</v>
      </c>
      <c r="DH34" s="283">
        <f>IF(IF(DH$4&lt;$E34,0,IF(DH$4&gt;=$F34,1,IF(VLOOKUP(DH$4,CALENDARIO!$B:$C,2,0)=FALSE, DG34,(1/IF($D34=0,1,$D34))+DG34)))&gt;1,100%,IF(DH$4&lt;$E34,0,IF(DH$4&gt;=$F34,1,IF(VLOOKUP(DH$4,CALENDARIO!$B:$C,2,0)=FALSE, DG34,(1/IF($D34=0,1,$D34))+DG34))))</f>
        <v>1</v>
      </c>
      <c r="DI34" s="283">
        <f>IF(IF(DI$4&lt;$E34,0,IF(DI$4&gt;=$F34,1,IF(VLOOKUP(DI$4,CALENDARIO!$B:$C,2,0)=FALSE, DH34,(1/IF($D34=0,1,$D34))+DH34)))&gt;1,100%,IF(DI$4&lt;$E34,0,IF(DI$4&gt;=$F34,1,IF(VLOOKUP(DI$4,CALENDARIO!$B:$C,2,0)=FALSE, DH34,(1/IF($D34=0,1,$D34))+DH34))))</f>
        <v>1</v>
      </c>
      <c r="DJ34" s="283">
        <f>IF(IF(DJ$4&lt;$E34,0,IF(DJ$4&gt;=$F34,1,IF(VLOOKUP(DJ$4,CALENDARIO!$B:$C,2,0)=FALSE, DI34,(1/IF($D34=0,1,$D34))+DI34)))&gt;1,100%,IF(DJ$4&lt;$E34,0,IF(DJ$4&gt;=$F34,1,IF(VLOOKUP(DJ$4,CALENDARIO!$B:$C,2,0)=FALSE, DI34,(1/IF($D34=0,1,$D34))+DI34))))</f>
        <v>1</v>
      </c>
      <c r="DK34" s="283">
        <f>IF(IF(DK$4&lt;$E34,0,IF(DK$4&gt;=$F34,1,IF(VLOOKUP(DK$4,CALENDARIO!$B:$C,2,0)=FALSE, DJ34,(1/IF($D34=0,1,$D34))+DJ34)))&gt;1,100%,IF(DK$4&lt;$E34,0,IF(DK$4&gt;=$F34,1,IF(VLOOKUP(DK$4,CALENDARIO!$B:$C,2,0)=FALSE, DJ34,(1/IF($D34=0,1,$D34))+DJ34))))</f>
        <v>1</v>
      </c>
      <c r="DL34" s="283">
        <f>IF(IF(DL$4&lt;$E34,0,IF(DL$4&gt;=$F34,1,IF(VLOOKUP(DL$4,CALENDARIO!$B:$C,2,0)=FALSE, DK34,(1/IF($D34=0,1,$D34))+DK34)))&gt;1,100%,IF(DL$4&lt;$E34,0,IF(DL$4&gt;=$F34,1,IF(VLOOKUP(DL$4,CALENDARIO!$B:$C,2,0)=FALSE, DK34,(1/IF($D34=0,1,$D34))+DK34))))</f>
        <v>1</v>
      </c>
      <c r="DM34" s="283">
        <f>IF(IF(DM$4&lt;$E34,0,IF(DM$4&gt;=$F34,1,IF(VLOOKUP(DM$4,CALENDARIO!$B:$C,2,0)=FALSE, DL34,(1/IF($D34=0,1,$D34))+DL34)))&gt;1,100%,IF(DM$4&lt;$E34,0,IF(DM$4&gt;=$F34,1,IF(VLOOKUP(DM$4,CALENDARIO!$B:$C,2,0)=FALSE, DL34,(1/IF($D34=0,1,$D34))+DL34))))</f>
        <v>1</v>
      </c>
      <c r="DN34" s="283">
        <f>IF(IF(DN$4&lt;$E34,0,IF(DN$4&gt;=$F34,1,IF(VLOOKUP(DN$4,CALENDARIO!$B:$C,2,0)=FALSE, DM34,(1/IF($D34=0,1,$D34))+DM34)))&gt;1,100%,IF(DN$4&lt;$E34,0,IF(DN$4&gt;=$F34,1,IF(VLOOKUP(DN$4,CALENDARIO!$B:$C,2,0)=FALSE, DM34,(1/IF($D34=0,1,$D34))+DM34))))</f>
        <v>1</v>
      </c>
      <c r="DO34" s="283">
        <f>IF(IF(DO$4&lt;$E34,0,IF(DO$4&gt;=$F34,1,IF(VLOOKUP(DO$4,CALENDARIO!$B:$C,2,0)=FALSE, DN34,(1/IF($D34=0,1,$D34))+DN34)))&gt;1,100%,IF(DO$4&lt;$E34,0,IF(DO$4&gt;=$F34,1,IF(VLOOKUP(DO$4,CALENDARIO!$B:$C,2,0)=FALSE, DN34,(1/IF($D34=0,1,$D34))+DN34))))</f>
        <v>1</v>
      </c>
      <c r="DP34" s="283">
        <f>IF(IF(DP$4&lt;$E34,0,IF(DP$4&gt;=$F34,1,IF(VLOOKUP(DP$4,CALENDARIO!$B:$C,2,0)=FALSE, DO34,(1/IF($D34=0,1,$D34))+DO34)))&gt;1,100%,IF(DP$4&lt;$E34,0,IF(DP$4&gt;=$F34,1,IF(VLOOKUP(DP$4,CALENDARIO!$B:$C,2,0)=FALSE, DO34,(1/IF($D34=0,1,$D34))+DO34))))</f>
        <v>1</v>
      </c>
      <c r="DQ34" s="283">
        <f>IF(IF(DQ$4&lt;$E34,0,IF(DQ$4&gt;=$F34,1,IF(VLOOKUP(DQ$4,CALENDARIO!$B:$C,2,0)=FALSE, DP34,(1/IF($D34=0,1,$D34))+DP34)))&gt;1,100%,IF(DQ$4&lt;$E34,0,IF(DQ$4&gt;=$F34,1,IF(VLOOKUP(DQ$4,CALENDARIO!$B:$C,2,0)=FALSE, DP34,(1/IF($D34=0,1,$D34))+DP34))))</f>
        <v>1</v>
      </c>
      <c r="DR34" s="283">
        <f>IF(IF(DR$4&lt;$E34,0,IF(DR$4&gt;=$F34,1,IF(VLOOKUP(DR$4,CALENDARIO!$B:$C,2,0)=FALSE, DQ34,(1/IF($D34=0,1,$D34))+DQ34)))&gt;1,100%,IF(DR$4&lt;$E34,0,IF(DR$4&gt;=$F34,1,IF(VLOOKUP(DR$4,CALENDARIO!$B:$C,2,0)=FALSE, DQ34,(1/IF($D34=0,1,$D34))+DQ34))))</f>
        <v>1</v>
      </c>
      <c r="DS34" s="283">
        <f>IF(IF(DS$4&lt;$E34,0,IF(DS$4&gt;=$F34,1,IF(VLOOKUP(DS$4,CALENDARIO!$B:$C,2,0)=FALSE, DR34,(1/IF($D34=0,1,$D34))+DR34)))&gt;1,100%,IF(DS$4&lt;$E34,0,IF(DS$4&gt;=$F34,1,IF(VLOOKUP(DS$4,CALENDARIO!$B:$C,2,0)=FALSE, DR34,(1/IF($D34=0,1,$D34))+DR34))))</f>
        <v>1</v>
      </c>
      <c r="DT34" s="283">
        <f>IF(IF(DT$4&lt;$E34,0,IF(DT$4&gt;=$F34,1,IF(VLOOKUP(DT$4,CALENDARIO!$B:$C,2,0)=FALSE, DS34,(1/IF($D34=0,1,$D34))+DS34)))&gt;1,100%,IF(DT$4&lt;$E34,0,IF(DT$4&gt;=$F34,1,IF(VLOOKUP(DT$4,CALENDARIO!$B:$C,2,0)=FALSE, DS34,(1/IF($D34=0,1,$D34))+DS34))))</f>
        <v>1</v>
      </c>
      <c r="DU34" s="283">
        <f>IF(IF(DU$4&lt;$E34,0,IF(DU$4&gt;=$F34,1,IF(VLOOKUP(DU$4,CALENDARIO!$B:$C,2,0)=FALSE, DT34,(1/IF($D34=0,1,$D34))+DT34)))&gt;1,100%,IF(DU$4&lt;$E34,0,IF(DU$4&gt;=$F34,1,IF(VLOOKUP(DU$4,CALENDARIO!$B:$C,2,0)=FALSE, DT34,(1/IF($D34=0,1,$D34))+DT34))))</f>
        <v>1</v>
      </c>
      <c r="DV34" s="283">
        <f>IF(IF(DV$4&lt;$E34,0,IF(DV$4&gt;=$F34,1,IF(VLOOKUP(DV$4,CALENDARIO!$B:$C,2,0)=FALSE, DU34,(1/IF($D34=0,1,$D34))+DU34)))&gt;1,100%,IF(DV$4&lt;$E34,0,IF(DV$4&gt;=$F34,1,IF(VLOOKUP(DV$4,CALENDARIO!$B:$C,2,0)=FALSE, DU34,(1/IF($D34=0,1,$D34))+DU34))))</f>
        <v>1</v>
      </c>
      <c r="DW34" s="283">
        <f>IF(IF(DW$4&lt;$E34,0,IF(DW$4&gt;=$F34,1,IF(VLOOKUP(DW$4,CALENDARIO!$B:$C,2,0)=FALSE, DV34,(1/IF($D34=0,1,$D34))+DV34)))&gt;1,100%,IF(DW$4&lt;$E34,0,IF(DW$4&gt;=$F34,1,IF(VLOOKUP(DW$4,CALENDARIO!$B:$C,2,0)=FALSE, DV34,(1/IF($D34=0,1,$D34))+DV34))))</f>
        <v>1</v>
      </c>
      <c r="DX34" s="283">
        <f>IF(IF(DX$4&lt;$E34,0,IF(DX$4&gt;=$F34,1,IF(VLOOKUP(DX$4,CALENDARIO!$B:$C,2,0)=FALSE, DW34,(1/IF($D34=0,1,$D34))+DW34)))&gt;1,100%,IF(DX$4&lt;$E34,0,IF(DX$4&gt;=$F34,1,IF(VLOOKUP(DX$4,CALENDARIO!$B:$C,2,0)=FALSE, DW34,(1/IF($D34=0,1,$D34))+DW34))))</f>
        <v>1</v>
      </c>
      <c r="DY34" s="283">
        <f>IF(IF(DY$4&lt;$E34,0,IF(DY$4&gt;=$F34,1,IF(VLOOKUP(DY$4,CALENDARIO!$B:$C,2,0)=FALSE, DX34,(1/IF($D34=0,1,$D34))+DX34)))&gt;1,100%,IF(DY$4&lt;$E34,0,IF(DY$4&gt;=$F34,1,IF(VLOOKUP(DY$4,CALENDARIO!$B:$C,2,0)=FALSE, DX34,(1/IF($D34=0,1,$D34))+DX34))))</f>
        <v>1</v>
      </c>
      <c r="DZ34" s="283">
        <f>IF(IF(DZ$4&lt;$E34,0,IF(DZ$4&gt;=$F34,1,IF(VLOOKUP(DZ$4,CALENDARIO!$B:$C,2,0)=FALSE, DY34,(1/IF($D34=0,1,$D34))+DY34)))&gt;1,100%,IF(DZ$4&lt;$E34,0,IF(DZ$4&gt;=$F34,1,IF(VLOOKUP(DZ$4,CALENDARIO!$B:$C,2,0)=FALSE, DY34,(1/IF($D34=0,1,$D34))+DY34))))</f>
        <v>1</v>
      </c>
      <c r="EA34" s="283">
        <f>IF(IF(EA$4&lt;$E34,0,IF(EA$4&gt;=$F34,1,IF(VLOOKUP(EA$4,CALENDARIO!$B:$C,2,0)=FALSE, DZ34,(1/IF($D34=0,1,$D34))+DZ34)))&gt;1,100%,IF(EA$4&lt;$E34,0,IF(EA$4&gt;=$F34,1,IF(VLOOKUP(EA$4,CALENDARIO!$B:$C,2,0)=FALSE, DZ34,(1/IF($D34=0,1,$D34))+DZ34))))</f>
        <v>1</v>
      </c>
      <c r="EB34" s="283">
        <f>IF(IF(EB$4&lt;$E34,0,IF(EB$4&gt;=$F34,1,IF(VLOOKUP(EB$4,CALENDARIO!$B:$C,2,0)=FALSE, EA34,(1/IF($D34=0,1,$D34))+EA34)))&gt;1,100%,IF(EB$4&lt;$E34,0,IF(EB$4&gt;=$F34,1,IF(VLOOKUP(EB$4,CALENDARIO!$B:$C,2,0)=FALSE, EA34,(1/IF($D34=0,1,$D34))+EA34))))</f>
        <v>1</v>
      </c>
      <c r="EC34" s="283">
        <f>IF(IF(EC$4&lt;$E34,0,IF(EC$4&gt;=$F34,1,IF(VLOOKUP(EC$4,CALENDARIO!$B:$C,2,0)=FALSE, EB34,(1/IF($D34=0,1,$D34))+EB34)))&gt;1,100%,IF(EC$4&lt;$E34,0,IF(EC$4&gt;=$F34,1,IF(VLOOKUP(EC$4,CALENDARIO!$B:$C,2,0)=FALSE, EB34,(1/IF($D34=0,1,$D34))+EB34))))</f>
        <v>1</v>
      </c>
      <c r="ED34" s="283">
        <f>IF(IF(ED$4&lt;$E34,0,IF(ED$4&gt;=$F34,1,IF(VLOOKUP(ED$4,CALENDARIO!$B:$C,2,0)=FALSE, EC34,(1/IF($D34=0,1,$D34))+EC34)))&gt;1,100%,IF(ED$4&lt;$E34,0,IF(ED$4&gt;=$F34,1,IF(VLOOKUP(ED$4,CALENDARIO!$B:$C,2,0)=FALSE, EC34,(1/IF($D34=0,1,$D34))+EC34))))</f>
        <v>1</v>
      </c>
      <c r="EE34" s="283">
        <f>IF(IF(EE$4&lt;$E34,0,IF(EE$4&gt;=$F34,1,IF(VLOOKUP(EE$4,CALENDARIO!$B:$C,2,0)=FALSE, ED34,(1/IF($D34=0,1,$D34))+ED34)))&gt;1,100%,IF(EE$4&lt;$E34,0,IF(EE$4&gt;=$F34,1,IF(VLOOKUP(EE$4,CALENDARIO!$B:$C,2,0)=FALSE, ED34,(1/IF($D34=0,1,$D34))+ED34))))</f>
        <v>1</v>
      </c>
      <c r="EF34" s="283">
        <f>IF(IF(EF$4&lt;$E34,0,IF(EF$4&gt;=$F34,1,IF(VLOOKUP(EF$4,CALENDARIO!$B:$C,2,0)=FALSE, EE34,(1/IF($D34=0,1,$D34))+EE34)))&gt;1,100%,IF(EF$4&lt;$E34,0,IF(EF$4&gt;=$F34,1,IF(VLOOKUP(EF$4,CALENDARIO!$B:$C,2,0)=FALSE, EE34,(1/IF($D34=0,1,$D34))+EE34))))</f>
        <v>1</v>
      </c>
      <c r="EG34" s="283">
        <f>IF(IF(EG$4&lt;$E34,0,IF(EG$4&gt;=$F34,1,IF(VLOOKUP(EG$4,CALENDARIO!$B:$C,2,0)=FALSE, EF34,(1/IF($D34=0,1,$D34))+EF34)))&gt;1,100%,IF(EG$4&lt;$E34,0,IF(EG$4&gt;=$F34,1,IF(VLOOKUP(EG$4,CALENDARIO!$B:$C,2,0)=FALSE, EF34,(1/IF($D34=0,1,$D34))+EF34))))</f>
        <v>1</v>
      </c>
      <c r="EH34" s="283">
        <f>IF(IF(EH$4&lt;$E34,0,IF(EH$4&gt;=$F34,1,IF(VLOOKUP(EH$4,CALENDARIO!$B:$C,2,0)=FALSE, EG34,(1/IF($D34=0,1,$D34))+EG34)))&gt;1,100%,IF(EH$4&lt;$E34,0,IF(EH$4&gt;=$F34,1,IF(VLOOKUP(EH$4,CALENDARIO!$B:$C,2,0)=FALSE, EG34,(1/IF($D34=0,1,$D34))+EG34))))</f>
        <v>1</v>
      </c>
      <c r="EI34" s="283">
        <f>IF(IF(EI$4&lt;$E34,0,IF(EI$4&gt;=$F34,1,IF(VLOOKUP(EI$4,CALENDARIO!$B:$C,2,0)=FALSE, EH34,(1/IF($D34=0,1,$D34))+EH34)))&gt;1,100%,IF(EI$4&lt;$E34,0,IF(EI$4&gt;=$F34,1,IF(VLOOKUP(EI$4,CALENDARIO!$B:$C,2,0)=FALSE, EH34,(1/IF($D34=0,1,$D34))+EH34))))</f>
        <v>1</v>
      </c>
      <c r="EJ34" s="283">
        <f>IF(IF(EJ$4&lt;$E34,0,IF(EJ$4&gt;=$F34,1,IF(VLOOKUP(EJ$4,CALENDARIO!$B:$C,2,0)=FALSE, EI34,(1/IF($D34=0,1,$D34))+EI34)))&gt;1,100%,IF(EJ$4&lt;$E34,0,IF(EJ$4&gt;=$F34,1,IF(VLOOKUP(EJ$4,CALENDARIO!$B:$C,2,0)=FALSE, EI34,(1/IF($D34=0,1,$D34))+EI34))))</f>
        <v>1</v>
      </c>
      <c r="EK34" s="283">
        <f>IF(IF(EK$4&lt;$E34,0,IF(EK$4&gt;=$F34,1,IF(VLOOKUP(EK$4,CALENDARIO!$B:$C,2,0)=FALSE, EJ34,(1/IF($D34=0,1,$D34))+EJ34)))&gt;1,100%,IF(EK$4&lt;$E34,0,IF(EK$4&gt;=$F34,1,IF(VLOOKUP(EK$4,CALENDARIO!$B:$C,2,0)=FALSE, EJ34,(1/IF($D34=0,1,$D34))+EJ34))))</f>
        <v>1</v>
      </c>
      <c r="EL34" s="283">
        <f>IF(IF(EL$4&lt;$E34,0,IF(EL$4&gt;=$F34,1,IF(VLOOKUP(EL$4,CALENDARIO!$B:$C,2,0)=FALSE, EK34,(1/IF($D34=0,1,$D34))+EK34)))&gt;1,100%,IF(EL$4&lt;$E34,0,IF(EL$4&gt;=$F34,1,IF(VLOOKUP(EL$4,CALENDARIO!$B:$C,2,0)=FALSE, EK34,(1/IF($D34=0,1,$D34))+EK34))))</f>
        <v>1</v>
      </c>
      <c r="EM34" s="283">
        <f>IF(IF(EM$4&lt;$E34,0,IF(EM$4&gt;=$F34,1,IF(VLOOKUP(EM$4,CALENDARIO!$B:$C,2,0)=FALSE, EL34,(1/IF($D34=0,1,$D34))+EL34)))&gt;1,100%,IF(EM$4&lt;$E34,0,IF(EM$4&gt;=$F34,1,IF(VLOOKUP(EM$4,CALENDARIO!$B:$C,2,0)=FALSE, EL34,(1/IF($D34=0,1,$D34))+EL34))))</f>
        <v>1</v>
      </c>
      <c r="EN34" s="283">
        <f>IF(IF(EN$4&lt;$E34,0,IF(EN$4&gt;=$F34,1,IF(VLOOKUP(EN$4,CALENDARIO!$B:$C,2,0)=FALSE, EM34,(1/IF($D34=0,1,$D34))+EM34)))&gt;1,100%,IF(EN$4&lt;$E34,0,IF(EN$4&gt;=$F34,1,IF(VLOOKUP(EN$4,CALENDARIO!$B:$C,2,0)=FALSE, EM34,(1/IF($D34=0,1,$D34))+EM34))))</f>
        <v>1</v>
      </c>
      <c r="EO34" s="283">
        <f>IF(IF(EO$4&lt;$E34,0,IF(EO$4&gt;=$F34,1,IF(VLOOKUP(EO$4,CALENDARIO!$B:$C,2,0)=FALSE, EN34,(1/IF($D34=0,1,$D34))+EN34)))&gt;1,100%,IF(EO$4&lt;$E34,0,IF(EO$4&gt;=$F34,1,IF(VLOOKUP(EO$4,CALENDARIO!$B:$C,2,0)=FALSE, EN34,(1/IF($D34=0,1,$D34))+EN34))))</f>
        <v>1</v>
      </c>
      <c r="EP34" s="283">
        <f>IF(IF(EP$4&lt;$E34,0,IF(EP$4&gt;=$F34,1,IF(VLOOKUP(EP$4,CALENDARIO!$B:$C,2,0)=FALSE, EO34,(1/IF($D34=0,1,$D34))+EO34)))&gt;1,100%,IF(EP$4&lt;$E34,0,IF(EP$4&gt;=$F34,1,IF(VLOOKUP(EP$4,CALENDARIO!$B:$C,2,0)=FALSE, EO34,(1/IF($D34=0,1,$D34))+EO34))))</f>
        <v>1</v>
      </c>
      <c r="EQ34" s="283">
        <f>IF(IF(EQ$4&lt;$E34,0,IF(EQ$4&gt;=$F34,1,IF(VLOOKUP(EQ$4,CALENDARIO!$B:$C,2,0)=FALSE, EP34,(1/IF($D34=0,1,$D34))+EP34)))&gt;1,100%,IF(EQ$4&lt;$E34,0,IF(EQ$4&gt;=$F34,1,IF(VLOOKUP(EQ$4,CALENDARIO!$B:$C,2,0)=FALSE, EP34,(1/IF($D34=0,1,$D34))+EP34))))</f>
        <v>1</v>
      </c>
      <c r="ER34" s="283">
        <f>IF(IF(ER$4&lt;$E34,0,IF(ER$4&gt;=$F34,1,IF(VLOOKUP(ER$4,CALENDARIO!$B:$C,2,0)=FALSE, EQ34,(1/IF($D34=0,1,$D34))+EQ34)))&gt;1,100%,IF(ER$4&lt;$E34,0,IF(ER$4&gt;=$F34,1,IF(VLOOKUP(ER$4,CALENDARIO!$B:$C,2,0)=FALSE, EQ34,(1/IF($D34=0,1,$D34))+EQ34))))</f>
        <v>1</v>
      </c>
      <c r="ES34" s="283">
        <f>IF(IF(ES$4&lt;$E34,0,IF(ES$4&gt;=$F34,1,IF(VLOOKUP(ES$4,CALENDARIO!$B:$C,2,0)=FALSE, ER34,(1/IF($D34=0,1,$D34))+ER34)))&gt;1,100%,IF(ES$4&lt;$E34,0,IF(ES$4&gt;=$F34,1,IF(VLOOKUP(ES$4,CALENDARIO!$B:$C,2,0)=FALSE, ER34,(1/IF($D34=0,1,$D34))+ER34))))</f>
        <v>1</v>
      </c>
      <c r="ET34" s="283">
        <f>IF(IF(ET$4&lt;$E34,0,IF(ET$4&gt;=$F34,1,IF(VLOOKUP(ET$4,CALENDARIO!$B:$C,2,0)=FALSE, ES34,(1/IF($D34=0,1,$D34))+ES34)))&gt;1,100%,IF(ET$4&lt;$E34,0,IF(ET$4&gt;=$F34,1,IF(VLOOKUP(ET$4,CALENDARIO!$B:$C,2,0)=FALSE, ES34,(1/IF($D34=0,1,$D34))+ES34))))</f>
        <v>1</v>
      </c>
      <c r="EU34" s="283">
        <f>IF(IF(EU$4&lt;$E34,0,IF(EU$4&gt;=$F34,1,IF(VLOOKUP(EU$4,CALENDARIO!$B:$C,2,0)=FALSE, ET34,(1/IF($D34=0,1,$D34))+ET34)))&gt;1,100%,IF(EU$4&lt;$E34,0,IF(EU$4&gt;=$F34,1,IF(VLOOKUP(EU$4,CALENDARIO!$B:$C,2,0)=FALSE, ET34,(1/IF($D34=0,1,$D34))+ET34))))</f>
        <v>1</v>
      </c>
      <c r="EV34" s="283">
        <f>IF(IF(EV$4&lt;$E34,0,IF(EV$4&gt;=$F34,1,IF(VLOOKUP(EV$4,CALENDARIO!$B:$C,2,0)=FALSE, EU34,(1/IF($D34=0,1,$D34))+EU34)))&gt;1,100%,IF(EV$4&lt;$E34,0,IF(EV$4&gt;=$F34,1,IF(VLOOKUP(EV$4,CALENDARIO!$B:$C,2,0)=FALSE, EU34,(1/IF($D34=0,1,$D34))+EU34))))</f>
        <v>1</v>
      </c>
      <c r="EW34" s="283">
        <f>IF(IF(EW$4&lt;$E34,0,IF(EW$4&gt;=$F34,1,IF(VLOOKUP(EW$4,CALENDARIO!$B:$C,2,0)=FALSE, EV34,(1/IF($D34=0,1,$D34))+EV34)))&gt;1,100%,IF(EW$4&lt;$E34,0,IF(EW$4&gt;=$F34,1,IF(VLOOKUP(EW$4,CALENDARIO!$B:$C,2,0)=FALSE, EV34,(1/IF($D34=0,1,$D34))+EV34))))</f>
        <v>1</v>
      </c>
      <c r="EX34" s="283">
        <f>IF(IF(EX$4&lt;$E34,0,IF(EX$4&gt;=$F34,1,IF(VLOOKUP(EX$4,CALENDARIO!$B:$C,2,0)=FALSE, EW34,(1/IF($D34=0,1,$D34))+EW34)))&gt;1,100%,IF(EX$4&lt;$E34,0,IF(EX$4&gt;=$F34,1,IF(VLOOKUP(EX$4,CALENDARIO!$B:$C,2,0)=FALSE, EW34,(1/IF($D34=0,1,$D34))+EW34))))</f>
        <v>1</v>
      </c>
      <c r="EY34" s="283">
        <f>IF(IF(EY$4&lt;$E34,0,IF(EY$4&gt;=$F34,1,IF(VLOOKUP(EY$4,CALENDARIO!$B:$C,2,0)=FALSE, EX34,(1/IF($D34=0,1,$D34))+EX34)))&gt;1,100%,IF(EY$4&lt;$E34,0,IF(EY$4&gt;=$F34,1,IF(VLOOKUP(EY$4,CALENDARIO!$B:$C,2,0)=FALSE, EX34,(1/IF($D34=0,1,$D34))+EX34))))</f>
        <v>1</v>
      </c>
      <c r="EZ34" s="283">
        <f>IF(IF(EZ$4&lt;$E34,0,IF(EZ$4&gt;=$F34,1,IF(VLOOKUP(EZ$4,CALENDARIO!$B:$C,2,0)=FALSE, EY34,(1/IF($D34=0,1,$D34))+EY34)))&gt;1,100%,IF(EZ$4&lt;$E34,0,IF(EZ$4&gt;=$F34,1,IF(VLOOKUP(EZ$4,CALENDARIO!$B:$C,2,0)=FALSE, EY34,(1/IF($D34=0,1,$D34))+EY34))))</f>
        <v>1</v>
      </c>
      <c r="FA34" s="283">
        <f>IF(IF(FA$4&lt;$E34,0,IF(FA$4&gt;=$F34,1,IF(VLOOKUP(FA$4,CALENDARIO!$B:$C,2,0)=FALSE, EZ34,(1/IF($D34=0,1,$D34))+EZ34)))&gt;1,100%,IF(FA$4&lt;$E34,0,IF(FA$4&gt;=$F34,1,IF(VLOOKUP(FA$4,CALENDARIO!$B:$C,2,0)=FALSE, EZ34,(1/IF($D34=0,1,$D34))+EZ34))))</f>
        <v>1</v>
      </c>
      <c r="FB34" s="283">
        <f>IF(IF(FB$4&lt;$E34,0,IF(FB$4&gt;=$F34,1,IF(VLOOKUP(FB$4,CALENDARIO!$B:$C,2,0)=FALSE, FA34,(1/IF($D34=0,1,$D34))+FA34)))&gt;1,100%,IF(FB$4&lt;$E34,0,IF(FB$4&gt;=$F34,1,IF(VLOOKUP(FB$4,CALENDARIO!$B:$C,2,0)=FALSE, FA34,(1/IF($D34=0,1,$D34))+FA34))))</f>
        <v>1</v>
      </c>
    </row>
    <row r="35" spans="1:158" x14ac:dyDescent="0.3">
      <c r="A35" s="255"/>
      <c r="B35" s="276" t="s">
        <v>108</v>
      </c>
      <c r="C35" s="256"/>
      <c r="D35" s="292"/>
      <c r="E35" s="255"/>
      <c r="F35" s="255"/>
      <c r="G35" s="304" t="s">
        <v>93</v>
      </c>
      <c r="H35" s="255"/>
      <c r="I35" s="255"/>
      <c r="J35" s="257"/>
      <c r="K35" s="255"/>
      <c r="L35" s="133" t="str">
        <f>IFERROR(MATCH(SMALL(($O$35:$FB$35),COUNTIF(($O$35:$FB$35),0)+1),($O$35:$FB$35),0)+$O$4- 1,"")</f>
        <v/>
      </c>
      <c r="M35" s="133" t="str">
        <f>IFERROR(MATCH(100%,($O$35:$FB$35),0)+$O$4- 1,"")</f>
        <v/>
      </c>
      <c r="N35" s="134">
        <f>MAX($O$35:$FC$35)</f>
        <v>0</v>
      </c>
      <c r="O35" s="284">
        <v>0</v>
      </c>
      <c r="P35" s="284">
        <f>+(O35)</f>
        <v>0</v>
      </c>
      <c r="Q35" s="284">
        <f t="shared" ref="Q35:U35" si="757">+(P35)</f>
        <v>0</v>
      </c>
      <c r="R35" s="284">
        <f t="shared" si="757"/>
        <v>0</v>
      </c>
      <c r="S35" s="284">
        <f t="shared" si="757"/>
        <v>0</v>
      </c>
      <c r="T35" s="284">
        <f t="shared" si="757"/>
        <v>0</v>
      </c>
      <c r="U35" s="284">
        <f t="shared" si="757"/>
        <v>0</v>
      </c>
      <c r="V35" s="284">
        <f t="shared" ref="V35:CG35" si="758">+(U35)</f>
        <v>0</v>
      </c>
      <c r="W35" s="284">
        <f t="shared" si="758"/>
        <v>0</v>
      </c>
      <c r="X35" s="284">
        <f t="shared" si="758"/>
        <v>0</v>
      </c>
      <c r="Y35" s="284">
        <f t="shared" si="758"/>
        <v>0</v>
      </c>
      <c r="Z35" s="284">
        <f t="shared" si="758"/>
        <v>0</v>
      </c>
      <c r="AA35" s="284">
        <f t="shared" si="758"/>
        <v>0</v>
      </c>
      <c r="AB35" s="284">
        <f t="shared" si="758"/>
        <v>0</v>
      </c>
      <c r="AC35" s="284">
        <f t="shared" si="758"/>
        <v>0</v>
      </c>
      <c r="AD35" s="284">
        <f t="shared" si="758"/>
        <v>0</v>
      </c>
      <c r="AE35" s="284">
        <f t="shared" si="758"/>
        <v>0</v>
      </c>
      <c r="AF35" s="284">
        <f t="shared" si="758"/>
        <v>0</v>
      </c>
      <c r="AG35" s="284">
        <f t="shared" si="758"/>
        <v>0</v>
      </c>
      <c r="AH35" s="284">
        <f t="shared" si="758"/>
        <v>0</v>
      </c>
      <c r="AI35" s="284">
        <f t="shared" si="758"/>
        <v>0</v>
      </c>
      <c r="AJ35" s="284">
        <f t="shared" si="758"/>
        <v>0</v>
      </c>
      <c r="AK35" s="284">
        <f t="shared" si="758"/>
        <v>0</v>
      </c>
      <c r="AL35" s="284">
        <f t="shared" si="758"/>
        <v>0</v>
      </c>
      <c r="AM35" s="284">
        <f t="shared" si="758"/>
        <v>0</v>
      </c>
      <c r="AN35" s="284">
        <f t="shared" si="758"/>
        <v>0</v>
      </c>
      <c r="AO35" s="284">
        <f t="shared" si="758"/>
        <v>0</v>
      </c>
      <c r="AP35" s="284">
        <f t="shared" si="758"/>
        <v>0</v>
      </c>
      <c r="AQ35" s="284">
        <f t="shared" si="758"/>
        <v>0</v>
      </c>
      <c r="AR35" s="284">
        <f t="shared" si="758"/>
        <v>0</v>
      </c>
      <c r="AS35" s="284">
        <f t="shared" si="758"/>
        <v>0</v>
      </c>
      <c r="AT35" s="284">
        <f t="shared" si="758"/>
        <v>0</v>
      </c>
      <c r="AU35" s="284">
        <f t="shared" si="758"/>
        <v>0</v>
      </c>
      <c r="AV35" s="284">
        <f t="shared" si="758"/>
        <v>0</v>
      </c>
      <c r="AW35" s="284">
        <f t="shared" si="758"/>
        <v>0</v>
      </c>
      <c r="AX35" s="284">
        <f t="shared" si="758"/>
        <v>0</v>
      </c>
      <c r="AY35" s="284">
        <f t="shared" si="758"/>
        <v>0</v>
      </c>
      <c r="AZ35" s="284">
        <f t="shared" si="758"/>
        <v>0</v>
      </c>
      <c r="BA35" s="284">
        <f t="shared" si="758"/>
        <v>0</v>
      </c>
      <c r="BB35" s="284">
        <f t="shared" si="758"/>
        <v>0</v>
      </c>
      <c r="BC35" s="284">
        <f t="shared" si="758"/>
        <v>0</v>
      </c>
      <c r="BD35" s="284">
        <f t="shared" si="758"/>
        <v>0</v>
      </c>
      <c r="BE35" s="284">
        <f t="shared" si="758"/>
        <v>0</v>
      </c>
      <c r="BF35" s="284">
        <f t="shared" si="758"/>
        <v>0</v>
      </c>
      <c r="BG35" s="284">
        <f t="shared" si="758"/>
        <v>0</v>
      </c>
      <c r="BH35" s="284">
        <f t="shared" si="758"/>
        <v>0</v>
      </c>
      <c r="BI35" s="284">
        <f t="shared" si="758"/>
        <v>0</v>
      </c>
      <c r="BJ35" s="284">
        <f t="shared" si="758"/>
        <v>0</v>
      </c>
      <c r="BK35" s="284">
        <f t="shared" si="758"/>
        <v>0</v>
      </c>
      <c r="BL35" s="284">
        <f t="shared" si="758"/>
        <v>0</v>
      </c>
      <c r="BM35" s="284">
        <f t="shared" si="758"/>
        <v>0</v>
      </c>
      <c r="BN35" s="284">
        <f t="shared" si="758"/>
        <v>0</v>
      </c>
      <c r="BO35" s="284">
        <f t="shared" si="758"/>
        <v>0</v>
      </c>
      <c r="BP35" s="284">
        <f t="shared" si="758"/>
        <v>0</v>
      </c>
      <c r="BQ35" s="284">
        <f t="shared" si="758"/>
        <v>0</v>
      </c>
      <c r="BR35" s="284">
        <f t="shared" si="758"/>
        <v>0</v>
      </c>
      <c r="BS35" s="284">
        <f t="shared" si="758"/>
        <v>0</v>
      </c>
      <c r="BT35" s="284">
        <f t="shared" si="758"/>
        <v>0</v>
      </c>
      <c r="BU35" s="284">
        <f t="shared" si="758"/>
        <v>0</v>
      </c>
      <c r="BV35" s="284">
        <f t="shared" si="758"/>
        <v>0</v>
      </c>
      <c r="BW35" s="284">
        <f t="shared" si="758"/>
        <v>0</v>
      </c>
      <c r="BX35" s="284">
        <f t="shared" si="758"/>
        <v>0</v>
      </c>
      <c r="BY35" s="284">
        <f t="shared" si="758"/>
        <v>0</v>
      </c>
      <c r="BZ35" s="284">
        <f t="shared" si="758"/>
        <v>0</v>
      </c>
      <c r="CA35" s="284">
        <f t="shared" si="758"/>
        <v>0</v>
      </c>
      <c r="CB35" s="284">
        <f t="shared" si="758"/>
        <v>0</v>
      </c>
      <c r="CC35" s="284">
        <f t="shared" si="758"/>
        <v>0</v>
      </c>
      <c r="CD35" s="284">
        <f t="shared" si="758"/>
        <v>0</v>
      </c>
      <c r="CE35" s="284">
        <f t="shared" si="758"/>
        <v>0</v>
      </c>
      <c r="CF35" s="284">
        <f t="shared" si="758"/>
        <v>0</v>
      </c>
      <c r="CG35" s="284">
        <f t="shared" si="758"/>
        <v>0</v>
      </c>
      <c r="CH35" s="284">
        <f t="shared" ref="CH35:ES35" si="759">+(CG35)</f>
        <v>0</v>
      </c>
      <c r="CI35" s="284">
        <f t="shared" si="759"/>
        <v>0</v>
      </c>
      <c r="CJ35" s="284">
        <f t="shared" si="759"/>
        <v>0</v>
      </c>
      <c r="CK35" s="284">
        <f t="shared" si="759"/>
        <v>0</v>
      </c>
      <c r="CL35" s="284">
        <f t="shared" si="759"/>
        <v>0</v>
      </c>
      <c r="CM35" s="284">
        <f t="shared" si="759"/>
        <v>0</v>
      </c>
      <c r="CN35" s="284">
        <f t="shared" si="759"/>
        <v>0</v>
      </c>
      <c r="CO35" s="284">
        <f t="shared" si="759"/>
        <v>0</v>
      </c>
      <c r="CP35" s="284">
        <f t="shared" si="759"/>
        <v>0</v>
      </c>
      <c r="CQ35" s="284">
        <f t="shared" si="759"/>
        <v>0</v>
      </c>
      <c r="CR35" s="284">
        <f t="shared" si="759"/>
        <v>0</v>
      </c>
      <c r="CS35" s="284">
        <f t="shared" si="759"/>
        <v>0</v>
      </c>
      <c r="CT35" s="284">
        <f t="shared" si="759"/>
        <v>0</v>
      </c>
      <c r="CU35" s="284">
        <f t="shared" si="759"/>
        <v>0</v>
      </c>
      <c r="CV35" s="284">
        <f t="shared" si="759"/>
        <v>0</v>
      </c>
      <c r="CW35" s="284">
        <f t="shared" si="759"/>
        <v>0</v>
      </c>
      <c r="CX35" s="284">
        <f t="shared" si="759"/>
        <v>0</v>
      </c>
      <c r="CY35" s="284">
        <f t="shared" si="759"/>
        <v>0</v>
      </c>
      <c r="CZ35" s="284">
        <f t="shared" si="759"/>
        <v>0</v>
      </c>
      <c r="DA35" s="284">
        <f t="shared" si="759"/>
        <v>0</v>
      </c>
      <c r="DB35" s="284">
        <f t="shared" si="759"/>
        <v>0</v>
      </c>
      <c r="DC35" s="284">
        <f t="shared" si="759"/>
        <v>0</v>
      </c>
      <c r="DD35" s="284">
        <f t="shared" si="759"/>
        <v>0</v>
      </c>
      <c r="DE35" s="284">
        <f t="shared" si="759"/>
        <v>0</v>
      </c>
      <c r="DF35" s="284">
        <f t="shared" si="759"/>
        <v>0</v>
      </c>
      <c r="DG35" s="284">
        <f t="shared" si="759"/>
        <v>0</v>
      </c>
      <c r="DH35" s="284">
        <f t="shared" si="759"/>
        <v>0</v>
      </c>
      <c r="DI35" s="284">
        <f t="shared" si="759"/>
        <v>0</v>
      </c>
      <c r="DJ35" s="284">
        <f t="shared" si="759"/>
        <v>0</v>
      </c>
      <c r="DK35" s="284">
        <f t="shared" si="759"/>
        <v>0</v>
      </c>
      <c r="DL35" s="284">
        <f t="shared" si="759"/>
        <v>0</v>
      </c>
      <c r="DM35" s="284">
        <f t="shared" si="759"/>
        <v>0</v>
      </c>
      <c r="DN35" s="284">
        <f t="shared" si="759"/>
        <v>0</v>
      </c>
      <c r="DO35" s="284">
        <f t="shared" si="759"/>
        <v>0</v>
      </c>
      <c r="DP35" s="284">
        <f t="shared" si="759"/>
        <v>0</v>
      </c>
      <c r="DQ35" s="284">
        <f t="shared" si="759"/>
        <v>0</v>
      </c>
      <c r="DR35" s="284">
        <f t="shared" si="759"/>
        <v>0</v>
      </c>
      <c r="DS35" s="284">
        <f t="shared" si="759"/>
        <v>0</v>
      </c>
      <c r="DT35" s="284">
        <f t="shared" si="759"/>
        <v>0</v>
      </c>
      <c r="DU35" s="284">
        <f t="shared" si="759"/>
        <v>0</v>
      </c>
      <c r="DV35" s="284">
        <f t="shared" si="759"/>
        <v>0</v>
      </c>
      <c r="DW35" s="284">
        <f t="shared" si="759"/>
        <v>0</v>
      </c>
      <c r="DX35" s="284">
        <f t="shared" si="759"/>
        <v>0</v>
      </c>
      <c r="DY35" s="284">
        <f t="shared" si="759"/>
        <v>0</v>
      </c>
      <c r="DZ35" s="284">
        <f t="shared" si="759"/>
        <v>0</v>
      </c>
      <c r="EA35" s="284">
        <f t="shared" si="759"/>
        <v>0</v>
      </c>
      <c r="EB35" s="284">
        <f t="shared" si="759"/>
        <v>0</v>
      </c>
      <c r="EC35" s="284">
        <f t="shared" si="759"/>
        <v>0</v>
      </c>
      <c r="ED35" s="284">
        <f t="shared" si="759"/>
        <v>0</v>
      </c>
      <c r="EE35" s="284">
        <f t="shared" si="759"/>
        <v>0</v>
      </c>
      <c r="EF35" s="284">
        <f t="shared" si="759"/>
        <v>0</v>
      </c>
      <c r="EG35" s="284">
        <f t="shared" si="759"/>
        <v>0</v>
      </c>
      <c r="EH35" s="284">
        <f t="shared" si="759"/>
        <v>0</v>
      </c>
      <c r="EI35" s="284">
        <f t="shared" si="759"/>
        <v>0</v>
      </c>
      <c r="EJ35" s="284">
        <f t="shared" si="759"/>
        <v>0</v>
      </c>
      <c r="EK35" s="284">
        <f t="shared" si="759"/>
        <v>0</v>
      </c>
      <c r="EL35" s="284">
        <f t="shared" si="759"/>
        <v>0</v>
      </c>
      <c r="EM35" s="284">
        <f t="shared" si="759"/>
        <v>0</v>
      </c>
      <c r="EN35" s="284">
        <f t="shared" si="759"/>
        <v>0</v>
      </c>
      <c r="EO35" s="284">
        <f t="shared" si="759"/>
        <v>0</v>
      </c>
      <c r="EP35" s="284">
        <f t="shared" si="759"/>
        <v>0</v>
      </c>
      <c r="EQ35" s="284">
        <f t="shared" si="759"/>
        <v>0</v>
      </c>
      <c r="ER35" s="284">
        <f t="shared" si="759"/>
        <v>0</v>
      </c>
      <c r="ES35" s="284">
        <f t="shared" si="759"/>
        <v>0</v>
      </c>
      <c r="ET35" s="284">
        <f t="shared" ref="ET35:FB35" si="760">+(ES35)</f>
        <v>0</v>
      </c>
      <c r="EU35" s="284">
        <f t="shared" si="760"/>
        <v>0</v>
      </c>
      <c r="EV35" s="284">
        <f t="shared" si="760"/>
        <v>0</v>
      </c>
      <c r="EW35" s="284">
        <f t="shared" si="760"/>
        <v>0</v>
      </c>
      <c r="EX35" s="284">
        <f t="shared" si="760"/>
        <v>0</v>
      </c>
      <c r="EY35" s="284">
        <f t="shared" si="760"/>
        <v>0</v>
      </c>
      <c r="EZ35" s="284">
        <f t="shared" si="760"/>
        <v>0</v>
      </c>
      <c r="FA35" s="284">
        <f t="shared" si="760"/>
        <v>0</v>
      </c>
      <c r="FB35" s="284">
        <f t="shared" si="760"/>
        <v>0</v>
      </c>
    </row>
    <row r="36" spans="1:158" x14ac:dyDescent="0.3">
      <c r="A36" s="199">
        <v>2</v>
      </c>
      <c r="B36" s="273">
        <v>15</v>
      </c>
      <c r="C36" s="200" t="s">
        <v>54</v>
      </c>
      <c r="D36" s="289">
        <v>5</v>
      </c>
      <c r="E36" s="202">
        <v>40549</v>
      </c>
      <c r="F36" s="202">
        <v>40555</v>
      </c>
      <c r="G36" s="301" t="s">
        <v>92</v>
      </c>
      <c r="H36" s="203">
        <v>5</v>
      </c>
      <c r="I36" s="204">
        <v>5.7077625570776259E-2</v>
      </c>
      <c r="J36" s="201"/>
      <c r="K36" s="205"/>
      <c r="L36" s="206"/>
      <c r="M36" s="206"/>
      <c r="N36" s="233"/>
      <c r="O36" s="208">
        <f>IF((+O40*$I$40+O38*$I$38)/$I$36&gt;100%,100%, (+O40*$I$40+O38*$I$38)/$I$36)</f>
        <v>0</v>
      </c>
      <c r="P36" s="208">
        <f t="shared" ref="P36:V36" si="761">IF((+P40*$I$40+P38*$I$38)/$I$36&gt;100%,100%, (+P40*$I$40+P38*$I$38)/$I$36)</f>
        <v>0</v>
      </c>
      <c r="Q36" s="208">
        <f t="shared" ref="Q36:Q37" si="762">IF((+Q40*$I$40+Q38*$I$38)/$I$36&gt;100%,100%, (+Q40*$I$40+Q38*$I$38)/$I$36)</f>
        <v>0</v>
      </c>
      <c r="R36" s="208">
        <f t="shared" ref="R36:R37" si="763">IF((+R40*$I$40+R38*$I$38)/$I$36&gt;100%,100%, (+R40*$I$40+R38*$I$38)/$I$36)</f>
        <v>0</v>
      </c>
      <c r="S36" s="208">
        <f t="shared" ref="S36:S37" si="764">IF((+S40*$I$40+S38*$I$38)/$I$36&gt;100%,100%, (+S40*$I$40+S38*$I$38)/$I$36)</f>
        <v>0</v>
      </c>
      <c r="T36" s="208">
        <f t="shared" ref="T36:T37" si="765">IF((+T40*$I$40+T38*$I$38)/$I$36&gt;100%,100%, (+T40*$I$40+T38*$I$38)/$I$36)</f>
        <v>0</v>
      </c>
      <c r="U36" s="208">
        <f t="shared" ref="U36:U37" si="766">IF((+U40*$I$40+U38*$I$38)/$I$36&gt;100%,100%, (+U40*$I$40+U38*$I$38)/$I$36)</f>
        <v>0</v>
      </c>
      <c r="V36" s="208">
        <f t="shared" ref="V36:V37" si="767">IF((+V40*$I$40+V38*$I$38)/$I$36&gt;100%,100%, (+V40*$I$40+V38*$I$38)/$I$36)</f>
        <v>0</v>
      </c>
      <c r="W36" s="208">
        <f t="shared" ref="W36:W37" si="768">IF((+W40*$I$40+W38*$I$38)/$I$36&gt;100%,100%, (+W40*$I$40+W38*$I$38)/$I$36)</f>
        <v>0</v>
      </c>
      <c r="X36" s="208">
        <f t="shared" ref="X36:X37" si="769">IF((+X40*$I$40+X38*$I$38)/$I$36&gt;100%,100%, (+X40*$I$40+X38*$I$38)/$I$36)</f>
        <v>0</v>
      </c>
      <c r="Y36" s="208">
        <f t="shared" ref="Y36:Y37" si="770">IF((+Y40*$I$40+Y38*$I$38)/$I$36&gt;100%,100%, (+Y40*$I$40+Y38*$I$38)/$I$36)</f>
        <v>0</v>
      </c>
      <c r="Z36" s="208">
        <f t="shared" ref="Z36:Z37" si="771">IF((+Z40*$I$40+Z38*$I$38)/$I$36&gt;100%,100%, (+Z40*$I$40+Z38*$I$38)/$I$36)</f>
        <v>0</v>
      </c>
      <c r="AA36" s="208">
        <f t="shared" ref="AA36:AA37" si="772">IF((+AA40*$I$40+AA38*$I$38)/$I$36&gt;100%,100%, (+AA40*$I$40+AA38*$I$38)/$I$36)</f>
        <v>0</v>
      </c>
      <c r="AB36" s="208">
        <f t="shared" ref="AB36:AB37" si="773">IF((+AB40*$I$40+AB38*$I$38)/$I$36&gt;100%,100%, (+AB40*$I$40+AB38*$I$38)/$I$36)</f>
        <v>0</v>
      </c>
      <c r="AC36" s="208">
        <f t="shared" ref="AC36:AC37" si="774">IF((+AC40*$I$40+AC38*$I$38)/$I$36&gt;100%,100%, (+AC40*$I$40+AC38*$I$38)/$I$36)</f>
        <v>0</v>
      </c>
      <c r="AD36" s="208">
        <f t="shared" ref="AD36:AD37" si="775">IF((+AD40*$I$40+AD38*$I$38)/$I$36&gt;100%,100%, (+AD40*$I$40+AD38*$I$38)/$I$36)</f>
        <v>0</v>
      </c>
      <c r="AE36" s="208">
        <f t="shared" ref="AE36:AE37" si="776">IF((+AE40*$I$40+AE38*$I$38)/$I$36&gt;100%,100%, (+AE40*$I$40+AE38*$I$38)/$I$36)</f>
        <v>0</v>
      </c>
      <c r="AF36" s="208">
        <f t="shared" ref="AF36:AF37" si="777">IF((+AF40*$I$40+AF38*$I$38)/$I$36&gt;100%,100%, (+AF40*$I$40+AF38*$I$38)/$I$36)</f>
        <v>0</v>
      </c>
      <c r="AG36" s="208">
        <f t="shared" ref="AG36:AG37" si="778">IF((+AG40*$I$40+AG38*$I$38)/$I$36&gt;100%,100%, (+AG40*$I$40+AG38*$I$38)/$I$36)</f>
        <v>0</v>
      </c>
      <c r="AH36" s="208">
        <f t="shared" ref="AH36:AH37" si="779">IF((+AH40*$I$40+AH38*$I$38)/$I$36&gt;100%,100%, (+AH40*$I$40+AH38*$I$38)/$I$36)</f>
        <v>0</v>
      </c>
      <c r="AI36" s="208">
        <f t="shared" ref="AI36:AI37" si="780">IF((+AI40*$I$40+AI38*$I$38)/$I$36&gt;100%,100%, (+AI40*$I$40+AI38*$I$38)/$I$36)</f>
        <v>0</v>
      </c>
      <c r="AJ36" s="208">
        <f t="shared" ref="AJ36:AJ37" si="781">IF((+AJ40*$I$40+AJ38*$I$38)/$I$36&gt;100%,100%, (+AJ40*$I$40+AJ38*$I$38)/$I$36)</f>
        <v>0</v>
      </c>
      <c r="AK36" s="208">
        <f t="shared" ref="AK36:AK37" si="782">IF((+AK40*$I$40+AK38*$I$38)/$I$36&gt;100%,100%, (+AK40*$I$40+AK38*$I$38)/$I$36)</f>
        <v>0</v>
      </c>
      <c r="AL36" s="208">
        <f t="shared" ref="AL36:AL37" si="783">IF((+AL40*$I$40+AL38*$I$38)/$I$36&gt;100%,100%, (+AL40*$I$40+AL38*$I$38)/$I$36)</f>
        <v>0</v>
      </c>
      <c r="AM36" s="208">
        <f t="shared" ref="AM36:AM37" si="784">IF((+AM40*$I$40+AM38*$I$38)/$I$36&gt;100%,100%, (+AM40*$I$40+AM38*$I$38)/$I$36)</f>
        <v>0</v>
      </c>
      <c r="AN36" s="208">
        <f t="shared" ref="AN36:AN37" si="785">IF((+AN40*$I$40+AN38*$I$38)/$I$36&gt;100%,100%, (+AN40*$I$40+AN38*$I$38)/$I$36)</f>
        <v>0</v>
      </c>
      <c r="AO36" s="208">
        <f t="shared" ref="AO36:AO37" si="786">IF((+AO40*$I$40+AO38*$I$38)/$I$36&gt;100%,100%, (+AO40*$I$40+AO38*$I$38)/$I$36)</f>
        <v>0</v>
      </c>
      <c r="AP36" s="208">
        <f t="shared" ref="AP36:AP37" si="787">IF((+AP40*$I$40+AP38*$I$38)/$I$36&gt;100%,100%, (+AP40*$I$40+AP38*$I$38)/$I$36)</f>
        <v>0</v>
      </c>
      <c r="AQ36" s="208">
        <f t="shared" ref="AQ36:AQ37" si="788">IF((+AQ40*$I$40+AQ38*$I$38)/$I$36&gt;100%,100%, (+AQ40*$I$40+AQ38*$I$38)/$I$36)</f>
        <v>0</v>
      </c>
      <c r="AR36" s="208">
        <f t="shared" ref="AR36:AR37" si="789">IF((+AR40*$I$40+AR38*$I$38)/$I$36&gt;100%,100%, (+AR40*$I$40+AR38*$I$38)/$I$36)</f>
        <v>0</v>
      </c>
      <c r="AS36" s="208">
        <f t="shared" ref="AS36:AS37" si="790">IF((+AS40*$I$40+AS38*$I$38)/$I$36&gt;100%,100%, (+AS40*$I$40+AS38*$I$38)/$I$36)</f>
        <v>0</v>
      </c>
      <c r="AT36" s="208">
        <f t="shared" ref="AT36:AT37" si="791">IF((+AT40*$I$40+AT38*$I$38)/$I$36&gt;100%,100%, (+AT40*$I$40+AT38*$I$38)/$I$36)</f>
        <v>0</v>
      </c>
      <c r="AU36" s="208">
        <f t="shared" ref="AU36:AU37" si="792">IF((+AU40*$I$40+AU38*$I$38)/$I$36&gt;100%,100%, (+AU40*$I$40+AU38*$I$38)/$I$36)</f>
        <v>0</v>
      </c>
      <c r="AV36" s="208">
        <f t="shared" ref="AV36:AV37" si="793">IF((+AV40*$I$40+AV38*$I$38)/$I$36&gt;100%,100%, (+AV40*$I$40+AV38*$I$38)/$I$36)</f>
        <v>0</v>
      </c>
      <c r="AW36" s="208">
        <f t="shared" ref="AW36:AW37" si="794">IF((+AW40*$I$40+AW38*$I$38)/$I$36&gt;100%,100%, (+AW40*$I$40+AW38*$I$38)/$I$36)</f>
        <v>0</v>
      </c>
      <c r="AX36" s="208">
        <f t="shared" ref="AX36:AX37" si="795">IF((+AX40*$I$40+AX38*$I$38)/$I$36&gt;100%,100%, (+AX40*$I$40+AX38*$I$38)/$I$36)</f>
        <v>0</v>
      </c>
      <c r="AY36" s="208">
        <f t="shared" ref="AY36:AY37" si="796">IF((+AY40*$I$40+AY38*$I$38)/$I$36&gt;100%,100%, (+AY40*$I$40+AY38*$I$38)/$I$36)</f>
        <v>0</v>
      </c>
      <c r="AZ36" s="208">
        <f t="shared" ref="AZ36:AZ37" si="797">IF((+AZ40*$I$40+AZ38*$I$38)/$I$36&gt;100%,100%, (+AZ40*$I$40+AZ38*$I$38)/$I$36)</f>
        <v>0</v>
      </c>
      <c r="BA36" s="208">
        <f t="shared" ref="BA36:BA37" si="798">IF((+BA40*$I$40+BA38*$I$38)/$I$36&gt;100%,100%, (+BA40*$I$40+BA38*$I$38)/$I$36)</f>
        <v>0</v>
      </c>
      <c r="BB36" s="208">
        <f t="shared" ref="BB36:BB37" si="799">IF((+BB40*$I$40+BB38*$I$38)/$I$36&gt;100%,100%, (+BB40*$I$40+BB38*$I$38)/$I$36)</f>
        <v>0.2</v>
      </c>
      <c r="BC36" s="208">
        <f t="shared" ref="BC36:BC37" si="800">IF((+BC40*$I$40+BC38*$I$38)/$I$36&gt;100%,100%, (+BC40*$I$40+BC38*$I$38)/$I$36)</f>
        <v>0.4</v>
      </c>
      <c r="BD36" s="208">
        <f t="shared" ref="BD36:BD37" si="801">IF((+BD40*$I$40+BD38*$I$38)/$I$36&gt;100%,100%, (+BD40*$I$40+BD38*$I$38)/$I$36)</f>
        <v>0.4</v>
      </c>
      <c r="BE36" s="208">
        <f t="shared" ref="BE36:BE37" si="802">IF((+BE40*$I$40+BE38*$I$38)/$I$36&gt;100%,100%, (+BE40*$I$40+BE38*$I$38)/$I$36)</f>
        <v>0.4</v>
      </c>
      <c r="BF36" s="208">
        <f t="shared" ref="BF36:BF37" si="803">IF((+BF40*$I$40+BF38*$I$38)/$I$36&gt;100%,100%, (+BF40*$I$40+BF38*$I$38)/$I$36)</f>
        <v>0.60000000000000009</v>
      </c>
      <c r="BG36" s="208">
        <f t="shared" ref="BG36:BG37" si="804">IF((+BG40*$I$40+BG38*$I$38)/$I$36&gt;100%,100%, (+BG40*$I$40+BG38*$I$38)/$I$36)</f>
        <v>0.8</v>
      </c>
      <c r="BH36" s="208">
        <f t="shared" ref="BH36:BH37" si="805">IF((+BH40*$I$40+BH38*$I$38)/$I$36&gt;100%,100%, (+BH40*$I$40+BH38*$I$38)/$I$36)</f>
        <v>1</v>
      </c>
      <c r="BI36" s="208">
        <f t="shared" ref="BI36:BI37" si="806">IF((+BI40*$I$40+BI38*$I$38)/$I$36&gt;100%,100%, (+BI40*$I$40+BI38*$I$38)/$I$36)</f>
        <v>1</v>
      </c>
      <c r="BJ36" s="208">
        <f t="shared" ref="BJ36:BJ37" si="807">IF((+BJ40*$I$40+BJ38*$I$38)/$I$36&gt;100%,100%, (+BJ40*$I$40+BJ38*$I$38)/$I$36)</f>
        <v>1</v>
      </c>
      <c r="BK36" s="208">
        <f t="shared" ref="BK36:BK37" si="808">IF((+BK40*$I$40+BK38*$I$38)/$I$36&gt;100%,100%, (+BK40*$I$40+BK38*$I$38)/$I$36)</f>
        <v>1</v>
      </c>
      <c r="BL36" s="208">
        <f t="shared" ref="BL36:BL37" si="809">IF((+BL40*$I$40+BL38*$I$38)/$I$36&gt;100%,100%, (+BL40*$I$40+BL38*$I$38)/$I$36)</f>
        <v>1</v>
      </c>
      <c r="BM36" s="208">
        <f t="shared" ref="BM36:BM37" si="810">IF((+BM40*$I$40+BM38*$I$38)/$I$36&gt;100%,100%, (+BM40*$I$40+BM38*$I$38)/$I$36)</f>
        <v>1</v>
      </c>
      <c r="BN36" s="208">
        <f t="shared" ref="BN36:BN37" si="811">IF((+BN40*$I$40+BN38*$I$38)/$I$36&gt;100%,100%, (+BN40*$I$40+BN38*$I$38)/$I$36)</f>
        <v>1</v>
      </c>
      <c r="BO36" s="208">
        <f t="shared" ref="BO36:BO37" si="812">IF((+BO40*$I$40+BO38*$I$38)/$I$36&gt;100%,100%, (+BO40*$I$40+BO38*$I$38)/$I$36)</f>
        <v>1</v>
      </c>
      <c r="BP36" s="208">
        <f t="shared" ref="BP36:BP37" si="813">IF((+BP40*$I$40+BP38*$I$38)/$I$36&gt;100%,100%, (+BP40*$I$40+BP38*$I$38)/$I$36)</f>
        <v>1</v>
      </c>
      <c r="BQ36" s="208">
        <f t="shared" ref="BQ36:BQ37" si="814">IF((+BQ40*$I$40+BQ38*$I$38)/$I$36&gt;100%,100%, (+BQ40*$I$40+BQ38*$I$38)/$I$36)</f>
        <v>1</v>
      </c>
      <c r="BR36" s="208">
        <f t="shared" ref="BR36:BR37" si="815">IF((+BR40*$I$40+BR38*$I$38)/$I$36&gt;100%,100%, (+BR40*$I$40+BR38*$I$38)/$I$36)</f>
        <v>1</v>
      </c>
      <c r="BS36" s="208">
        <f t="shared" ref="BS36:BS37" si="816">IF((+BS40*$I$40+BS38*$I$38)/$I$36&gt;100%,100%, (+BS40*$I$40+BS38*$I$38)/$I$36)</f>
        <v>1</v>
      </c>
      <c r="BT36" s="208">
        <f t="shared" ref="BT36:BT37" si="817">IF((+BT40*$I$40+BT38*$I$38)/$I$36&gt;100%,100%, (+BT40*$I$40+BT38*$I$38)/$I$36)</f>
        <v>1</v>
      </c>
      <c r="BU36" s="208">
        <f t="shared" ref="BU36:BU37" si="818">IF((+BU40*$I$40+BU38*$I$38)/$I$36&gt;100%,100%, (+BU40*$I$40+BU38*$I$38)/$I$36)</f>
        <v>1</v>
      </c>
      <c r="BV36" s="208">
        <f t="shared" ref="BV36:BV37" si="819">IF((+BV40*$I$40+BV38*$I$38)/$I$36&gt;100%,100%, (+BV40*$I$40+BV38*$I$38)/$I$36)</f>
        <v>1</v>
      </c>
      <c r="BW36" s="208">
        <f t="shared" ref="BW36:BW37" si="820">IF((+BW40*$I$40+BW38*$I$38)/$I$36&gt;100%,100%, (+BW40*$I$40+BW38*$I$38)/$I$36)</f>
        <v>1</v>
      </c>
      <c r="BX36" s="208">
        <f t="shared" ref="BX36:BX37" si="821">IF((+BX40*$I$40+BX38*$I$38)/$I$36&gt;100%,100%, (+BX40*$I$40+BX38*$I$38)/$I$36)</f>
        <v>1</v>
      </c>
      <c r="BY36" s="208">
        <f t="shared" ref="BY36:BY37" si="822">IF((+BY40*$I$40+BY38*$I$38)/$I$36&gt;100%,100%, (+BY40*$I$40+BY38*$I$38)/$I$36)</f>
        <v>1</v>
      </c>
      <c r="BZ36" s="208">
        <f t="shared" ref="BZ36:BZ37" si="823">IF((+BZ40*$I$40+BZ38*$I$38)/$I$36&gt;100%,100%, (+BZ40*$I$40+BZ38*$I$38)/$I$36)</f>
        <v>1</v>
      </c>
      <c r="CA36" s="208">
        <f t="shared" ref="CA36:CA37" si="824">IF((+CA40*$I$40+CA38*$I$38)/$I$36&gt;100%,100%, (+CA40*$I$40+CA38*$I$38)/$I$36)</f>
        <v>1</v>
      </c>
      <c r="CB36" s="208">
        <f t="shared" ref="CB36:CB37" si="825">IF((+CB40*$I$40+CB38*$I$38)/$I$36&gt;100%,100%, (+CB40*$I$40+CB38*$I$38)/$I$36)</f>
        <v>1</v>
      </c>
      <c r="CC36" s="208">
        <f t="shared" ref="CC36:CC37" si="826">IF((+CC40*$I$40+CC38*$I$38)/$I$36&gt;100%,100%, (+CC40*$I$40+CC38*$I$38)/$I$36)</f>
        <v>1</v>
      </c>
      <c r="CD36" s="208">
        <f t="shared" ref="CD36:CD37" si="827">IF((+CD40*$I$40+CD38*$I$38)/$I$36&gt;100%,100%, (+CD40*$I$40+CD38*$I$38)/$I$36)</f>
        <v>1</v>
      </c>
      <c r="CE36" s="208">
        <f t="shared" ref="CE36:CE37" si="828">IF((+CE40*$I$40+CE38*$I$38)/$I$36&gt;100%,100%, (+CE40*$I$40+CE38*$I$38)/$I$36)</f>
        <v>1</v>
      </c>
      <c r="CF36" s="208">
        <f t="shared" ref="CF36:CF37" si="829">IF((+CF40*$I$40+CF38*$I$38)/$I$36&gt;100%,100%, (+CF40*$I$40+CF38*$I$38)/$I$36)</f>
        <v>1</v>
      </c>
      <c r="CG36" s="208">
        <f t="shared" ref="CG36:CG37" si="830">IF((+CG40*$I$40+CG38*$I$38)/$I$36&gt;100%,100%, (+CG40*$I$40+CG38*$I$38)/$I$36)</f>
        <v>1</v>
      </c>
      <c r="CH36" s="208">
        <f t="shared" ref="CH36:CH37" si="831">IF((+CH40*$I$40+CH38*$I$38)/$I$36&gt;100%,100%, (+CH40*$I$40+CH38*$I$38)/$I$36)</f>
        <v>1</v>
      </c>
      <c r="CI36" s="208">
        <f t="shared" ref="CI36:CI37" si="832">IF((+CI40*$I$40+CI38*$I$38)/$I$36&gt;100%,100%, (+CI40*$I$40+CI38*$I$38)/$I$36)</f>
        <v>1</v>
      </c>
      <c r="CJ36" s="208">
        <f t="shared" ref="CJ36:CJ37" si="833">IF((+CJ40*$I$40+CJ38*$I$38)/$I$36&gt;100%,100%, (+CJ40*$I$40+CJ38*$I$38)/$I$36)</f>
        <v>1</v>
      </c>
      <c r="CK36" s="208">
        <f t="shared" ref="CK36:CK37" si="834">IF((+CK40*$I$40+CK38*$I$38)/$I$36&gt;100%,100%, (+CK40*$I$40+CK38*$I$38)/$I$36)</f>
        <v>1</v>
      </c>
      <c r="CL36" s="208">
        <f t="shared" ref="CL36:CL37" si="835">IF((+CL40*$I$40+CL38*$I$38)/$I$36&gt;100%,100%, (+CL40*$I$40+CL38*$I$38)/$I$36)</f>
        <v>1</v>
      </c>
      <c r="CM36" s="208">
        <f t="shared" ref="CM36:CM37" si="836">IF((+CM40*$I$40+CM38*$I$38)/$I$36&gt;100%,100%, (+CM40*$I$40+CM38*$I$38)/$I$36)</f>
        <v>1</v>
      </c>
      <c r="CN36" s="208">
        <f t="shared" ref="CN36:CN37" si="837">IF((+CN40*$I$40+CN38*$I$38)/$I$36&gt;100%,100%, (+CN40*$I$40+CN38*$I$38)/$I$36)</f>
        <v>1</v>
      </c>
      <c r="CO36" s="208">
        <f t="shared" ref="CO36:CO37" si="838">IF((+CO40*$I$40+CO38*$I$38)/$I$36&gt;100%,100%, (+CO40*$I$40+CO38*$I$38)/$I$36)</f>
        <v>1</v>
      </c>
      <c r="CP36" s="208">
        <f t="shared" ref="CP36:CP37" si="839">IF((+CP40*$I$40+CP38*$I$38)/$I$36&gt;100%,100%, (+CP40*$I$40+CP38*$I$38)/$I$36)</f>
        <v>1</v>
      </c>
      <c r="CQ36" s="208">
        <f t="shared" ref="CQ36:CQ37" si="840">IF((+CQ40*$I$40+CQ38*$I$38)/$I$36&gt;100%,100%, (+CQ40*$I$40+CQ38*$I$38)/$I$36)</f>
        <v>1</v>
      </c>
      <c r="CR36" s="208">
        <f t="shared" ref="CR36:CR37" si="841">IF((+CR40*$I$40+CR38*$I$38)/$I$36&gt;100%,100%, (+CR40*$I$40+CR38*$I$38)/$I$36)</f>
        <v>1</v>
      </c>
      <c r="CS36" s="208">
        <f t="shared" ref="CS36:CS37" si="842">IF((+CS40*$I$40+CS38*$I$38)/$I$36&gt;100%,100%, (+CS40*$I$40+CS38*$I$38)/$I$36)</f>
        <v>1</v>
      </c>
      <c r="CT36" s="208">
        <f t="shared" ref="CT36:CT37" si="843">IF((+CT40*$I$40+CT38*$I$38)/$I$36&gt;100%,100%, (+CT40*$I$40+CT38*$I$38)/$I$36)</f>
        <v>1</v>
      </c>
      <c r="CU36" s="208">
        <f t="shared" ref="CU36:CU37" si="844">IF((+CU40*$I$40+CU38*$I$38)/$I$36&gt;100%,100%, (+CU40*$I$40+CU38*$I$38)/$I$36)</f>
        <v>1</v>
      </c>
      <c r="CV36" s="208">
        <f t="shared" ref="CV36:CV37" si="845">IF((+CV40*$I$40+CV38*$I$38)/$I$36&gt;100%,100%, (+CV40*$I$40+CV38*$I$38)/$I$36)</f>
        <v>1</v>
      </c>
      <c r="CW36" s="208">
        <f t="shared" ref="CW36:CW37" si="846">IF((+CW40*$I$40+CW38*$I$38)/$I$36&gt;100%,100%, (+CW40*$I$40+CW38*$I$38)/$I$36)</f>
        <v>1</v>
      </c>
      <c r="CX36" s="208">
        <f t="shared" ref="CX36:CX37" si="847">IF((+CX40*$I$40+CX38*$I$38)/$I$36&gt;100%,100%, (+CX40*$I$40+CX38*$I$38)/$I$36)</f>
        <v>1</v>
      </c>
      <c r="CY36" s="208">
        <f t="shared" ref="CY36:CY37" si="848">IF((+CY40*$I$40+CY38*$I$38)/$I$36&gt;100%,100%, (+CY40*$I$40+CY38*$I$38)/$I$36)</f>
        <v>1</v>
      </c>
      <c r="CZ36" s="208">
        <f t="shared" ref="CZ36:CZ37" si="849">IF((+CZ40*$I$40+CZ38*$I$38)/$I$36&gt;100%,100%, (+CZ40*$I$40+CZ38*$I$38)/$I$36)</f>
        <v>1</v>
      </c>
      <c r="DA36" s="208">
        <f t="shared" ref="DA36:DA37" si="850">IF((+DA40*$I$40+DA38*$I$38)/$I$36&gt;100%,100%, (+DA40*$I$40+DA38*$I$38)/$I$36)</f>
        <v>1</v>
      </c>
      <c r="DB36" s="208">
        <f t="shared" ref="DB36:DB37" si="851">IF((+DB40*$I$40+DB38*$I$38)/$I$36&gt;100%,100%, (+DB40*$I$40+DB38*$I$38)/$I$36)</f>
        <v>1</v>
      </c>
      <c r="DC36" s="208">
        <f t="shared" ref="DC36:DC37" si="852">IF((+DC40*$I$40+DC38*$I$38)/$I$36&gt;100%,100%, (+DC40*$I$40+DC38*$I$38)/$I$36)</f>
        <v>1</v>
      </c>
      <c r="DD36" s="208">
        <f t="shared" ref="DD36:DD37" si="853">IF((+DD40*$I$40+DD38*$I$38)/$I$36&gt;100%,100%, (+DD40*$I$40+DD38*$I$38)/$I$36)</f>
        <v>1</v>
      </c>
      <c r="DE36" s="208">
        <f t="shared" ref="DE36:DE37" si="854">IF((+DE40*$I$40+DE38*$I$38)/$I$36&gt;100%,100%, (+DE40*$I$40+DE38*$I$38)/$I$36)</f>
        <v>1</v>
      </c>
      <c r="DF36" s="208">
        <f t="shared" ref="DF36:DF37" si="855">IF((+DF40*$I$40+DF38*$I$38)/$I$36&gt;100%,100%, (+DF40*$I$40+DF38*$I$38)/$I$36)</f>
        <v>1</v>
      </c>
      <c r="DG36" s="208">
        <f t="shared" ref="DG36:DG37" si="856">IF((+DG40*$I$40+DG38*$I$38)/$I$36&gt;100%,100%, (+DG40*$I$40+DG38*$I$38)/$I$36)</f>
        <v>1</v>
      </c>
      <c r="DH36" s="208">
        <f t="shared" ref="DH36:DH37" si="857">IF((+DH40*$I$40+DH38*$I$38)/$I$36&gt;100%,100%, (+DH40*$I$40+DH38*$I$38)/$I$36)</f>
        <v>1</v>
      </c>
      <c r="DI36" s="208">
        <f t="shared" ref="DI36:DI37" si="858">IF((+DI40*$I$40+DI38*$I$38)/$I$36&gt;100%,100%, (+DI40*$I$40+DI38*$I$38)/$I$36)</f>
        <v>1</v>
      </c>
      <c r="DJ36" s="208">
        <f t="shared" ref="DJ36:DJ37" si="859">IF((+DJ40*$I$40+DJ38*$I$38)/$I$36&gt;100%,100%, (+DJ40*$I$40+DJ38*$I$38)/$I$36)</f>
        <v>1</v>
      </c>
      <c r="DK36" s="208">
        <f t="shared" ref="DK36:DK37" si="860">IF((+DK40*$I$40+DK38*$I$38)/$I$36&gt;100%,100%, (+DK40*$I$40+DK38*$I$38)/$I$36)</f>
        <v>1</v>
      </c>
      <c r="DL36" s="208">
        <f t="shared" ref="DL36:DL37" si="861">IF((+DL40*$I$40+DL38*$I$38)/$I$36&gt;100%,100%, (+DL40*$I$40+DL38*$I$38)/$I$36)</f>
        <v>1</v>
      </c>
      <c r="DM36" s="208">
        <f t="shared" ref="DM36:DM37" si="862">IF((+DM40*$I$40+DM38*$I$38)/$I$36&gt;100%,100%, (+DM40*$I$40+DM38*$I$38)/$I$36)</f>
        <v>1</v>
      </c>
      <c r="DN36" s="208">
        <f t="shared" ref="DN36:DN37" si="863">IF((+DN40*$I$40+DN38*$I$38)/$I$36&gt;100%,100%, (+DN40*$I$40+DN38*$I$38)/$I$36)</f>
        <v>1</v>
      </c>
      <c r="DO36" s="208">
        <f t="shared" ref="DO36:DO37" si="864">IF((+DO40*$I$40+DO38*$I$38)/$I$36&gt;100%,100%, (+DO40*$I$40+DO38*$I$38)/$I$36)</f>
        <v>1</v>
      </c>
      <c r="DP36" s="208">
        <f t="shared" ref="DP36:DP37" si="865">IF((+DP40*$I$40+DP38*$I$38)/$I$36&gt;100%,100%, (+DP40*$I$40+DP38*$I$38)/$I$36)</f>
        <v>1</v>
      </c>
      <c r="DQ36" s="208">
        <f t="shared" ref="DQ36:DQ37" si="866">IF((+DQ40*$I$40+DQ38*$I$38)/$I$36&gt;100%,100%, (+DQ40*$I$40+DQ38*$I$38)/$I$36)</f>
        <v>1</v>
      </c>
      <c r="DR36" s="208">
        <f t="shared" ref="DR36:DR37" si="867">IF((+DR40*$I$40+DR38*$I$38)/$I$36&gt;100%,100%, (+DR40*$I$40+DR38*$I$38)/$I$36)</f>
        <v>1</v>
      </c>
      <c r="DS36" s="208">
        <f t="shared" ref="DS36:DS37" si="868">IF((+DS40*$I$40+DS38*$I$38)/$I$36&gt;100%,100%, (+DS40*$I$40+DS38*$I$38)/$I$36)</f>
        <v>1</v>
      </c>
      <c r="DT36" s="208">
        <f t="shared" ref="DT36:DT37" si="869">IF((+DT40*$I$40+DT38*$I$38)/$I$36&gt;100%,100%, (+DT40*$I$40+DT38*$I$38)/$I$36)</f>
        <v>1</v>
      </c>
      <c r="DU36" s="208">
        <f t="shared" ref="DU36:DU37" si="870">IF((+DU40*$I$40+DU38*$I$38)/$I$36&gt;100%,100%, (+DU40*$I$40+DU38*$I$38)/$I$36)</f>
        <v>1</v>
      </c>
      <c r="DV36" s="208">
        <f t="shared" ref="DV36:DV37" si="871">IF((+DV40*$I$40+DV38*$I$38)/$I$36&gt;100%,100%, (+DV40*$I$40+DV38*$I$38)/$I$36)</f>
        <v>1</v>
      </c>
      <c r="DW36" s="208">
        <f t="shared" ref="DW36:DW37" si="872">IF((+DW40*$I$40+DW38*$I$38)/$I$36&gt;100%,100%, (+DW40*$I$40+DW38*$I$38)/$I$36)</f>
        <v>1</v>
      </c>
      <c r="DX36" s="208">
        <f t="shared" ref="DX36:DX37" si="873">IF((+DX40*$I$40+DX38*$I$38)/$I$36&gt;100%,100%, (+DX40*$I$40+DX38*$I$38)/$I$36)</f>
        <v>1</v>
      </c>
      <c r="DY36" s="208">
        <f t="shared" ref="DY36:DY37" si="874">IF((+DY40*$I$40+DY38*$I$38)/$I$36&gt;100%,100%, (+DY40*$I$40+DY38*$I$38)/$I$36)</f>
        <v>1</v>
      </c>
      <c r="DZ36" s="208">
        <f t="shared" ref="DZ36:DZ37" si="875">IF((+DZ40*$I$40+DZ38*$I$38)/$I$36&gt;100%,100%, (+DZ40*$I$40+DZ38*$I$38)/$I$36)</f>
        <v>1</v>
      </c>
      <c r="EA36" s="208">
        <f t="shared" ref="EA36:EA37" si="876">IF((+EA40*$I$40+EA38*$I$38)/$I$36&gt;100%,100%, (+EA40*$I$40+EA38*$I$38)/$I$36)</f>
        <v>1</v>
      </c>
      <c r="EB36" s="208">
        <f t="shared" ref="EB36:EB37" si="877">IF((+EB40*$I$40+EB38*$I$38)/$I$36&gt;100%,100%, (+EB40*$I$40+EB38*$I$38)/$I$36)</f>
        <v>1</v>
      </c>
      <c r="EC36" s="208">
        <f t="shared" ref="EC36:EC37" si="878">IF((+EC40*$I$40+EC38*$I$38)/$I$36&gt;100%,100%, (+EC40*$I$40+EC38*$I$38)/$I$36)</f>
        <v>1</v>
      </c>
      <c r="ED36" s="208">
        <f t="shared" ref="ED36:ED37" si="879">IF((+ED40*$I$40+ED38*$I$38)/$I$36&gt;100%,100%, (+ED40*$I$40+ED38*$I$38)/$I$36)</f>
        <v>1</v>
      </c>
      <c r="EE36" s="208">
        <f t="shared" ref="EE36:EE37" si="880">IF((+EE40*$I$40+EE38*$I$38)/$I$36&gt;100%,100%, (+EE40*$I$40+EE38*$I$38)/$I$36)</f>
        <v>1</v>
      </c>
      <c r="EF36" s="208">
        <f t="shared" ref="EF36:EF37" si="881">IF((+EF40*$I$40+EF38*$I$38)/$I$36&gt;100%,100%, (+EF40*$I$40+EF38*$I$38)/$I$36)</f>
        <v>1</v>
      </c>
      <c r="EG36" s="208">
        <f t="shared" ref="EG36:EG37" si="882">IF((+EG40*$I$40+EG38*$I$38)/$I$36&gt;100%,100%, (+EG40*$I$40+EG38*$I$38)/$I$36)</f>
        <v>1</v>
      </c>
      <c r="EH36" s="208">
        <f t="shared" ref="EH36:EH37" si="883">IF((+EH40*$I$40+EH38*$I$38)/$I$36&gt;100%,100%, (+EH40*$I$40+EH38*$I$38)/$I$36)</f>
        <v>1</v>
      </c>
      <c r="EI36" s="208">
        <f t="shared" ref="EI36:EI37" si="884">IF((+EI40*$I$40+EI38*$I$38)/$I$36&gt;100%,100%, (+EI40*$I$40+EI38*$I$38)/$I$36)</f>
        <v>1</v>
      </c>
      <c r="EJ36" s="208">
        <f t="shared" ref="EJ36:EJ37" si="885">IF((+EJ40*$I$40+EJ38*$I$38)/$I$36&gt;100%,100%, (+EJ40*$I$40+EJ38*$I$38)/$I$36)</f>
        <v>1</v>
      </c>
      <c r="EK36" s="208">
        <f t="shared" ref="EK36:EK37" si="886">IF((+EK40*$I$40+EK38*$I$38)/$I$36&gt;100%,100%, (+EK40*$I$40+EK38*$I$38)/$I$36)</f>
        <v>1</v>
      </c>
      <c r="EL36" s="208">
        <f t="shared" ref="EL36:EL37" si="887">IF((+EL40*$I$40+EL38*$I$38)/$I$36&gt;100%,100%, (+EL40*$I$40+EL38*$I$38)/$I$36)</f>
        <v>1</v>
      </c>
      <c r="EM36" s="208">
        <f t="shared" ref="EM36:EM37" si="888">IF((+EM40*$I$40+EM38*$I$38)/$I$36&gt;100%,100%, (+EM40*$I$40+EM38*$I$38)/$I$36)</f>
        <v>1</v>
      </c>
      <c r="EN36" s="208">
        <f t="shared" ref="EN36:EN37" si="889">IF((+EN40*$I$40+EN38*$I$38)/$I$36&gt;100%,100%, (+EN40*$I$40+EN38*$I$38)/$I$36)</f>
        <v>1</v>
      </c>
      <c r="EO36" s="208">
        <f t="shared" ref="EO36:EO37" si="890">IF((+EO40*$I$40+EO38*$I$38)/$I$36&gt;100%,100%, (+EO40*$I$40+EO38*$I$38)/$I$36)</f>
        <v>1</v>
      </c>
      <c r="EP36" s="208">
        <f t="shared" ref="EP36:EP37" si="891">IF((+EP40*$I$40+EP38*$I$38)/$I$36&gt;100%,100%, (+EP40*$I$40+EP38*$I$38)/$I$36)</f>
        <v>1</v>
      </c>
      <c r="EQ36" s="208">
        <f t="shared" ref="EQ36:EQ37" si="892">IF((+EQ40*$I$40+EQ38*$I$38)/$I$36&gt;100%,100%, (+EQ40*$I$40+EQ38*$I$38)/$I$36)</f>
        <v>1</v>
      </c>
      <c r="ER36" s="208">
        <f t="shared" ref="ER36:ER37" si="893">IF((+ER40*$I$40+ER38*$I$38)/$I$36&gt;100%,100%, (+ER40*$I$40+ER38*$I$38)/$I$36)</f>
        <v>1</v>
      </c>
      <c r="ES36" s="208">
        <f t="shared" ref="ES36:ES37" si="894">IF((+ES40*$I$40+ES38*$I$38)/$I$36&gt;100%,100%, (+ES40*$I$40+ES38*$I$38)/$I$36)</f>
        <v>1</v>
      </c>
      <c r="ET36" s="208">
        <f t="shared" ref="ET36:ET37" si="895">IF((+ET40*$I$40+ET38*$I$38)/$I$36&gt;100%,100%, (+ET40*$I$40+ET38*$I$38)/$I$36)</f>
        <v>1</v>
      </c>
      <c r="EU36" s="208">
        <f t="shared" ref="EU36:EU37" si="896">IF((+EU40*$I$40+EU38*$I$38)/$I$36&gt;100%,100%, (+EU40*$I$40+EU38*$I$38)/$I$36)</f>
        <v>1</v>
      </c>
      <c r="EV36" s="208">
        <f t="shared" ref="EV36:EV37" si="897">IF((+EV40*$I$40+EV38*$I$38)/$I$36&gt;100%,100%, (+EV40*$I$40+EV38*$I$38)/$I$36)</f>
        <v>1</v>
      </c>
      <c r="EW36" s="208">
        <f t="shared" ref="EW36:EW37" si="898">IF((+EW40*$I$40+EW38*$I$38)/$I$36&gt;100%,100%, (+EW40*$I$40+EW38*$I$38)/$I$36)</f>
        <v>1</v>
      </c>
      <c r="EX36" s="208">
        <f t="shared" ref="EX36:EX37" si="899">IF((+EX40*$I$40+EX38*$I$38)/$I$36&gt;100%,100%, (+EX40*$I$40+EX38*$I$38)/$I$36)</f>
        <v>1</v>
      </c>
      <c r="EY36" s="208">
        <f t="shared" ref="EY36:EY37" si="900">IF((+EY40*$I$40+EY38*$I$38)/$I$36&gt;100%,100%, (+EY40*$I$40+EY38*$I$38)/$I$36)</f>
        <v>1</v>
      </c>
      <c r="EZ36" s="208">
        <f t="shared" ref="EZ36:EZ37" si="901">IF((+EZ40*$I$40+EZ38*$I$38)/$I$36&gt;100%,100%, (+EZ40*$I$40+EZ38*$I$38)/$I$36)</f>
        <v>1</v>
      </c>
      <c r="FA36" s="208">
        <f t="shared" ref="FA36:FA37" si="902">IF((+FA40*$I$40+FA38*$I$38)/$I$36&gt;100%,100%, (+FA40*$I$40+FA38*$I$38)/$I$36)</f>
        <v>1</v>
      </c>
      <c r="FB36" s="208">
        <f t="shared" ref="FB36:FB37" si="903">IF((+FB40*$I$40+FB38*$I$38)/$I$36&gt;100%,100%, (+FB40*$I$40+FB38*$I$38)/$I$36)</f>
        <v>1</v>
      </c>
    </row>
    <row r="37" spans="1:158" x14ac:dyDescent="0.3">
      <c r="A37" s="252"/>
      <c r="B37" s="274" t="s">
        <v>109</v>
      </c>
      <c r="C37" s="253"/>
      <c r="D37" s="290"/>
      <c r="E37" s="252"/>
      <c r="F37" s="252"/>
      <c r="G37" s="302" t="s">
        <v>93</v>
      </c>
      <c r="H37" s="252"/>
      <c r="I37" s="252"/>
      <c r="J37" s="254"/>
      <c r="K37" s="252"/>
      <c r="L37" s="206" t="str">
        <f>IFERROR(MATCH(SMALL(($O$37:$FB$37),COUNTIF(($O$37:$FB$37),0)+1),($O$37:$FB$37),0)+$O$4- 1,"")</f>
        <v/>
      </c>
      <c r="M37" s="206" t="str">
        <f>IFERROR(MATCH(100%,($O$37:$FB$37),0)+$O$4- 1,"")</f>
        <v/>
      </c>
      <c r="N37" s="233">
        <f>MAX($O$37:$FC$37)</f>
        <v>0</v>
      </c>
      <c r="O37" s="208">
        <f>IF((+O41*$I$40+O39*$I$38)/$I$36&gt;100%,100%, (+O41*$I$40+O39*$I$38)/$I$36)</f>
        <v>0</v>
      </c>
      <c r="P37" s="208">
        <f t="shared" ref="P37" si="904">IF((+P41*$I$40+P39*$I$38)/$I$36&gt;100%,100%, (+P41*$I$40+P39*$I$38)/$I$36)</f>
        <v>0</v>
      </c>
      <c r="Q37" s="208">
        <f t="shared" si="762"/>
        <v>0</v>
      </c>
      <c r="R37" s="208">
        <f t="shared" si="763"/>
        <v>0</v>
      </c>
      <c r="S37" s="208">
        <f t="shared" si="764"/>
        <v>0</v>
      </c>
      <c r="T37" s="208">
        <f t="shared" si="765"/>
        <v>0</v>
      </c>
      <c r="U37" s="208">
        <f t="shared" si="766"/>
        <v>0</v>
      </c>
      <c r="V37" s="208">
        <f t="shared" si="767"/>
        <v>0</v>
      </c>
      <c r="W37" s="208">
        <f t="shared" si="768"/>
        <v>0</v>
      </c>
      <c r="X37" s="208">
        <f t="shared" si="769"/>
        <v>0</v>
      </c>
      <c r="Y37" s="208">
        <f t="shared" si="770"/>
        <v>0</v>
      </c>
      <c r="Z37" s="208">
        <f t="shared" si="771"/>
        <v>0</v>
      </c>
      <c r="AA37" s="208">
        <f t="shared" si="772"/>
        <v>0</v>
      </c>
      <c r="AB37" s="208">
        <f t="shared" si="773"/>
        <v>0</v>
      </c>
      <c r="AC37" s="208">
        <f t="shared" si="774"/>
        <v>0</v>
      </c>
      <c r="AD37" s="208">
        <f t="shared" si="775"/>
        <v>0</v>
      </c>
      <c r="AE37" s="208">
        <f t="shared" si="776"/>
        <v>0</v>
      </c>
      <c r="AF37" s="208">
        <f t="shared" si="777"/>
        <v>0</v>
      </c>
      <c r="AG37" s="208">
        <f t="shared" si="778"/>
        <v>0</v>
      </c>
      <c r="AH37" s="208">
        <f t="shared" si="779"/>
        <v>0</v>
      </c>
      <c r="AI37" s="208">
        <f t="shared" si="780"/>
        <v>0</v>
      </c>
      <c r="AJ37" s="208">
        <f t="shared" si="781"/>
        <v>0</v>
      </c>
      <c r="AK37" s="208">
        <f t="shared" si="782"/>
        <v>0</v>
      </c>
      <c r="AL37" s="208">
        <f t="shared" si="783"/>
        <v>0</v>
      </c>
      <c r="AM37" s="208">
        <f t="shared" si="784"/>
        <v>0</v>
      </c>
      <c r="AN37" s="208">
        <f t="shared" si="785"/>
        <v>0</v>
      </c>
      <c r="AO37" s="208">
        <f t="shared" si="786"/>
        <v>0</v>
      </c>
      <c r="AP37" s="208">
        <f t="shared" si="787"/>
        <v>0</v>
      </c>
      <c r="AQ37" s="208">
        <f t="shared" si="788"/>
        <v>0</v>
      </c>
      <c r="AR37" s="208">
        <f t="shared" si="789"/>
        <v>0</v>
      </c>
      <c r="AS37" s="208">
        <f t="shared" si="790"/>
        <v>0</v>
      </c>
      <c r="AT37" s="208">
        <f t="shared" si="791"/>
        <v>0</v>
      </c>
      <c r="AU37" s="208">
        <f t="shared" si="792"/>
        <v>0</v>
      </c>
      <c r="AV37" s="208">
        <f t="shared" si="793"/>
        <v>0</v>
      </c>
      <c r="AW37" s="208">
        <f t="shared" si="794"/>
        <v>0</v>
      </c>
      <c r="AX37" s="208">
        <f t="shared" si="795"/>
        <v>0</v>
      </c>
      <c r="AY37" s="208">
        <f t="shared" si="796"/>
        <v>0</v>
      </c>
      <c r="AZ37" s="208">
        <f t="shared" si="797"/>
        <v>0</v>
      </c>
      <c r="BA37" s="208">
        <f t="shared" si="798"/>
        <v>0</v>
      </c>
      <c r="BB37" s="208">
        <f t="shared" si="799"/>
        <v>0</v>
      </c>
      <c r="BC37" s="208">
        <f t="shared" si="800"/>
        <v>0</v>
      </c>
      <c r="BD37" s="208">
        <f t="shared" si="801"/>
        <v>0</v>
      </c>
      <c r="BE37" s="208">
        <f t="shared" si="802"/>
        <v>0</v>
      </c>
      <c r="BF37" s="208">
        <f t="shared" si="803"/>
        <v>0</v>
      </c>
      <c r="BG37" s="208">
        <f t="shared" si="804"/>
        <v>0</v>
      </c>
      <c r="BH37" s="208">
        <f t="shared" si="805"/>
        <v>0</v>
      </c>
      <c r="BI37" s="208">
        <f t="shared" si="806"/>
        <v>0</v>
      </c>
      <c r="BJ37" s="208">
        <f t="shared" si="807"/>
        <v>0</v>
      </c>
      <c r="BK37" s="208">
        <f t="shared" si="808"/>
        <v>0</v>
      </c>
      <c r="BL37" s="208">
        <f t="shared" si="809"/>
        <v>0</v>
      </c>
      <c r="BM37" s="208">
        <f t="shared" si="810"/>
        <v>0</v>
      </c>
      <c r="BN37" s="208">
        <f t="shared" si="811"/>
        <v>0</v>
      </c>
      <c r="BO37" s="208">
        <f t="shared" si="812"/>
        <v>0</v>
      </c>
      <c r="BP37" s="208">
        <f t="shared" si="813"/>
        <v>0</v>
      </c>
      <c r="BQ37" s="208">
        <f t="shared" si="814"/>
        <v>0</v>
      </c>
      <c r="BR37" s="208">
        <f t="shared" si="815"/>
        <v>0</v>
      </c>
      <c r="BS37" s="208">
        <f t="shared" si="816"/>
        <v>0</v>
      </c>
      <c r="BT37" s="208">
        <f t="shared" si="817"/>
        <v>0</v>
      </c>
      <c r="BU37" s="208">
        <f t="shared" si="818"/>
        <v>0</v>
      </c>
      <c r="BV37" s="208">
        <f t="shared" si="819"/>
        <v>0</v>
      </c>
      <c r="BW37" s="208">
        <f t="shared" si="820"/>
        <v>0</v>
      </c>
      <c r="BX37" s="208">
        <f t="shared" si="821"/>
        <v>0</v>
      </c>
      <c r="BY37" s="208">
        <f t="shared" si="822"/>
        <v>0</v>
      </c>
      <c r="BZ37" s="208">
        <f t="shared" si="823"/>
        <v>0</v>
      </c>
      <c r="CA37" s="208">
        <f t="shared" si="824"/>
        <v>0</v>
      </c>
      <c r="CB37" s="208">
        <f t="shared" si="825"/>
        <v>0</v>
      </c>
      <c r="CC37" s="208">
        <f t="shared" si="826"/>
        <v>0</v>
      </c>
      <c r="CD37" s="208">
        <f t="shared" si="827"/>
        <v>0</v>
      </c>
      <c r="CE37" s="208">
        <f t="shared" si="828"/>
        <v>0</v>
      </c>
      <c r="CF37" s="208">
        <f t="shared" si="829"/>
        <v>0</v>
      </c>
      <c r="CG37" s="208">
        <f t="shared" si="830"/>
        <v>0</v>
      </c>
      <c r="CH37" s="208">
        <f t="shared" si="831"/>
        <v>0</v>
      </c>
      <c r="CI37" s="208">
        <f t="shared" si="832"/>
        <v>0</v>
      </c>
      <c r="CJ37" s="208">
        <f t="shared" si="833"/>
        <v>0</v>
      </c>
      <c r="CK37" s="208">
        <f t="shared" si="834"/>
        <v>0</v>
      </c>
      <c r="CL37" s="208">
        <f t="shared" si="835"/>
        <v>0</v>
      </c>
      <c r="CM37" s="208">
        <f t="shared" si="836"/>
        <v>0</v>
      </c>
      <c r="CN37" s="208">
        <f t="shared" si="837"/>
        <v>0</v>
      </c>
      <c r="CO37" s="208">
        <f t="shared" si="838"/>
        <v>0</v>
      </c>
      <c r="CP37" s="208">
        <f t="shared" si="839"/>
        <v>0</v>
      </c>
      <c r="CQ37" s="208">
        <f t="shared" si="840"/>
        <v>0</v>
      </c>
      <c r="CR37" s="208">
        <f t="shared" si="841"/>
        <v>0</v>
      </c>
      <c r="CS37" s="208">
        <f t="shared" si="842"/>
        <v>0</v>
      </c>
      <c r="CT37" s="208">
        <f t="shared" si="843"/>
        <v>0</v>
      </c>
      <c r="CU37" s="208">
        <f t="shared" si="844"/>
        <v>0</v>
      </c>
      <c r="CV37" s="208">
        <f t="shared" si="845"/>
        <v>0</v>
      </c>
      <c r="CW37" s="208">
        <f t="shared" si="846"/>
        <v>0</v>
      </c>
      <c r="CX37" s="208">
        <f t="shared" si="847"/>
        <v>0</v>
      </c>
      <c r="CY37" s="208">
        <f t="shared" si="848"/>
        <v>0</v>
      </c>
      <c r="CZ37" s="208">
        <f t="shared" si="849"/>
        <v>0</v>
      </c>
      <c r="DA37" s="208">
        <f t="shared" si="850"/>
        <v>0</v>
      </c>
      <c r="DB37" s="208">
        <f t="shared" si="851"/>
        <v>0</v>
      </c>
      <c r="DC37" s="208">
        <f t="shared" si="852"/>
        <v>0</v>
      </c>
      <c r="DD37" s="208">
        <f t="shared" si="853"/>
        <v>0</v>
      </c>
      <c r="DE37" s="208">
        <f t="shared" si="854"/>
        <v>0</v>
      </c>
      <c r="DF37" s="208">
        <f t="shared" si="855"/>
        <v>0</v>
      </c>
      <c r="DG37" s="208">
        <f t="shared" si="856"/>
        <v>0</v>
      </c>
      <c r="DH37" s="208">
        <f t="shared" si="857"/>
        <v>0</v>
      </c>
      <c r="DI37" s="208">
        <f t="shared" si="858"/>
        <v>0</v>
      </c>
      <c r="DJ37" s="208">
        <f t="shared" si="859"/>
        <v>0</v>
      </c>
      <c r="DK37" s="208">
        <f t="shared" si="860"/>
        <v>0</v>
      </c>
      <c r="DL37" s="208">
        <f t="shared" si="861"/>
        <v>0</v>
      </c>
      <c r="DM37" s="208">
        <f t="shared" si="862"/>
        <v>0</v>
      </c>
      <c r="DN37" s="208">
        <f t="shared" si="863"/>
        <v>0</v>
      </c>
      <c r="DO37" s="208">
        <f t="shared" si="864"/>
        <v>0</v>
      </c>
      <c r="DP37" s="208">
        <f t="shared" si="865"/>
        <v>0</v>
      </c>
      <c r="DQ37" s="208">
        <f t="shared" si="866"/>
        <v>0</v>
      </c>
      <c r="DR37" s="208">
        <f t="shared" si="867"/>
        <v>0</v>
      </c>
      <c r="DS37" s="208">
        <f t="shared" si="868"/>
        <v>0</v>
      </c>
      <c r="DT37" s="208">
        <f t="shared" si="869"/>
        <v>0</v>
      </c>
      <c r="DU37" s="208">
        <f t="shared" si="870"/>
        <v>0</v>
      </c>
      <c r="DV37" s="208">
        <f t="shared" si="871"/>
        <v>0</v>
      </c>
      <c r="DW37" s="208">
        <f t="shared" si="872"/>
        <v>0</v>
      </c>
      <c r="DX37" s="208">
        <f t="shared" si="873"/>
        <v>0</v>
      </c>
      <c r="DY37" s="208">
        <f t="shared" si="874"/>
        <v>0</v>
      </c>
      <c r="DZ37" s="208">
        <f t="shared" si="875"/>
        <v>0</v>
      </c>
      <c r="EA37" s="208">
        <f t="shared" si="876"/>
        <v>0</v>
      </c>
      <c r="EB37" s="208">
        <f t="shared" si="877"/>
        <v>0</v>
      </c>
      <c r="EC37" s="208">
        <f t="shared" si="878"/>
        <v>0</v>
      </c>
      <c r="ED37" s="208">
        <f t="shared" si="879"/>
        <v>0</v>
      </c>
      <c r="EE37" s="208">
        <f t="shared" si="880"/>
        <v>0</v>
      </c>
      <c r="EF37" s="208">
        <f t="shared" si="881"/>
        <v>0</v>
      </c>
      <c r="EG37" s="208">
        <f t="shared" si="882"/>
        <v>0</v>
      </c>
      <c r="EH37" s="208">
        <f t="shared" si="883"/>
        <v>0</v>
      </c>
      <c r="EI37" s="208">
        <f t="shared" si="884"/>
        <v>0</v>
      </c>
      <c r="EJ37" s="208">
        <f t="shared" si="885"/>
        <v>0</v>
      </c>
      <c r="EK37" s="208">
        <f t="shared" si="886"/>
        <v>0</v>
      </c>
      <c r="EL37" s="208">
        <f t="shared" si="887"/>
        <v>0</v>
      </c>
      <c r="EM37" s="208">
        <f t="shared" si="888"/>
        <v>0</v>
      </c>
      <c r="EN37" s="208">
        <f t="shared" si="889"/>
        <v>0</v>
      </c>
      <c r="EO37" s="208">
        <f t="shared" si="890"/>
        <v>0</v>
      </c>
      <c r="EP37" s="208">
        <f t="shared" si="891"/>
        <v>0</v>
      </c>
      <c r="EQ37" s="208">
        <f t="shared" si="892"/>
        <v>0</v>
      </c>
      <c r="ER37" s="208">
        <f t="shared" si="893"/>
        <v>0</v>
      </c>
      <c r="ES37" s="208">
        <f t="shared" si="894"/>
        <v>0</v>
      </c>
      <c r="ET37" s="208">
        <f t="shared" si="895"/>
        <v>0</v>
      </c>
      <c r="EU37" s="208">
        <f t="shared" si="896"/>
        <v>0</v>
      </c>
      <c r="EV37" s="208">
        <f t="shared" si="897"/>
        <v>0</v>
      </c>
      <c r="EW37" s="208">
        <f t="shared" si="898"/>
        <v>0</v>
      </c>
      <c r="EX37" s="208">
        <f t="shared" si="899"/>
        <v>0</v>
      </c>
      <c r="EY37" s="208">
        <f t="shared" si="900"/>
        <v>0</v>
      </c>
      <c r="EZ37" s="208">
        <f t="shared" si="901"/>
        <v>0</v>
      </c>
      <c r="FA37" s="208">
        <f t="shared" si="902"/>
        <v>0</v>
      </c>
      <c r="FB37" s="208">
        <f t="shared" si="903"/>
        <v>0</v>
      </c>
    </row>
    <row r="38" spans="1:158" x14ac:dyDescent="0.3">
      <c r="A38" s="78">
        <v>3</v>
      </c>
      <c r="B38" s="275">
        <v>16</v>
      </c>
      <c r="C38" s="117" t="s">
        <v>55</v>
      </c>
      <c r="D38" s="291">
        <v>4</v>
      </c>
      <c r="E38" s="113">
        <v>40549</v>
      </c>
      <c r="F38" s="113">
        <v>40554</v>
      </c>
      <c r="G38" s="303" t="s">
        <v>92</v>
      </c>
      <c r="H38" s="73">
        <v>4</v>
      </c>
      <c r="I38" s="74">
        <v>4.5662100456621009E-2</v>
      </c>
      <c r="J38" s="108">
        <v>100</v>
      </c>
      <c r="K38" s="77"/>
      <c r="L38" s="133"/>
      <c r="M38" s="133"/>
      <c r="O38" s="283">
        <f>IF(IF(O$4&lt;$E38,0,IF(O$4&gt;=$F38,1,IF(VLOOKUP(O$4,CALENDARIO!$B:$C,2,0)=FALSE, 0%,(1/$D38))))&gt;1,100%,IF(O$4&lt;$E38,0,IF(O$4&gt;=$F38,1,IF(VLOOKUP(O$4,CALENDARIO!$B:$C,2,0)=FALSE,0%,(1/$D38)))))</f>
        <v>0</v>
      </c>
      <c r="P38" s="283">
        <f>IF(IF(P$4&lt;$E38,0,IF(P$4&gt;=$F38,1,IF(VLOOKUP(P$4,CALENDARIO!$B:$C,2,0)=FALSE, O38,(1/IF($D38=0,1,$D38))+O38)))&gt;1,100%,IF(P$4&lt;$E38,0,IF(P$4&gt;=$F38,1,IF(VLOOKUP(P$4,CALENDARIO!$B:$C,2,0)=FALSE, O38,(1/IF($D38=0,1,$D38))+O38))))</f>
        <v>0</v>
      </c>
      <c r="Q38" s="283">
        <f>IF(IF(Q$4&lt;$E38,0,IF(Q$4&gt;=$F38,1,IF(VLOOKUP(Q$4,CALENDARIO!$B:$C,2,0)=FALSE, P38,(1/IF($D38=0,1,$D38))+P38)))&gt;1,100%,IF(Q$4&lt;$E38,0,IF(Q$4&gt;=$F38,1,IF(VLOOKUP(Q$4,CALENDARIO!$B:$C,2,0)=FALSE, P38,(1/IF($D38=0,1,$D38))+P38))))</f>
        <v>0</v>
      </c>
      <c r="R38" s="283">
        <f>IF(IF(R$4&lt;$E38,0,IF(R$4&gt;=$F38,1,IF(VLOOKUP(R$4,CALENDARIO!$B:$C,2,0)=FALSE, Q38,(1/IF($D38=0,1,$D38))+Q38)))&gt;1,100%,IF(R$4&lt;$E38,0,IF(R$4&gt;=$F38,1,IF(VLOOKUP(R$4,CALENDARIO!$B:$C,2,0)=FALSE, Q38,(1/IF($D38=0,1,$D38))+Q38))))</f>
        <v>0</v>
      </c>
      <c r="S38" s="283">
        <f>IF(IF(S$4&lt;$E38,0,IF(S$4&gt;=$F38,1,IF(VLOOKUP(S$4,CALENDARIO!$B:$C,2,0)=FALSE, R38,(1/IF($D38=0,1,$D38))+R38)))&gt;1,100%,IF(S$4&lt;$E38,0,IF(S$4&gt;=$F38,1,IF(VLOOKUP(S$4,CALENDARIO!$B:$C,2,0)=FALSE, R38,(1/IF($D38=0,1,$D38))+R38))))</f>
        <v>0</v>
      </c>
      <c r="T38" s="283">
        <f>IF(IF(T$4&lt;$E38,0,IF(T$4&gt;=$F38,1,IF(VLOOKUP(T$4,CALENDARIO!$B:$C,2,0)=FALSE, S38,(1/IF($D38=0,1,$D38))+S38)))&gt;1,100%,IF(T$4&lt;$E38,0,IF(T$4&gt;=$F38,1,IF(VLOOKUP(T$4,CALENDARIO!$B:$C,2,0)=FALSE, S38,(1/IF($D38=0,1,$D38))+S38))))</f>
        <v>0</v>
      </c>
      <c r="U38" s="283">
        <f>IF(IF(U$4&lt;$E38,0,IF(U$4&gt;=$F38,1,IF(VLOOKUP(U$4,CALENDARIO!$B:$C,2,0)=FALSE, T38,(1/IF($D38=0,1,$D38))+T38)))&gt;1,100%,IF(U$4&lt;$E38,0,IF(U$4&gt;=$F38,1,IF(VLOOKUP(U$4,CALENDARIO!$B:$C,2,0)=FALSE, T38,(1/IF($D38=0,1,$D38))+T38))))</f>
        <v>0</v>
      </c>
      <c r="V38" s="283">
        <f>IF(IF(V$4&lt;$E38,0,IF(V$4&gt;=$F38,1,IF(VLOOKUP(V$4,CALENDARIO!$B:$C,2,0)=FALSE, U38,(1/IF($D38=0,1,$D38))+U38)))&gt;1,100%,IF(V$4&lt;$E38,0,IF(V$4&gt;=$F38,1,IF(VLOOKUP(V$4,CALENDARIO!$B:$C,2,0)=FALSE, U38,(1/IF($D38=0,1,$D38))+U38))))</f>
        <v>0</v>
      </c>
      <c r="W38" s="283">
        <f>IF(IF(W$4&lt;$E38,0,IF(W$4&gt;=$F38,1,IF(VLOOKUP(W$4,CALENDARIO!$B:$C,2,0)=FALSE, V38,(1/IF($D38=0,1,$D38))+V38)))&gt;1,100%,IF(W$4&lt;$E38,0,IF(W$4&gt;=$F38,1,IF(VLOOKUP(W$4,CALENDARIO!$B:$C,2,0)=FALSE, V38,(1/IF($D38=0,1,$D38))+V38))))</f>
        <v>0</v>
      </c>
      <c r="X38" s="283">
        <f>IF(IF(X$4&lt;$E38,0,IF(X$4&gt;=$F38,1,IF(VLOOKUP(X$4,CALENDARIO!$B:$C,2,0)=FALSE, W38,(1/IF($D38=0,1,$D38))+W38)))&gt;1,100%,IF(X$4&lt;$E38,0,IF(X$4&gt;=$F38,1,IF(VLOOKUP(X$4,CALENDARIO!$B:$C,2,0)=FALSE, W38,(1/IF($D38=0,1,$D38))+W38))))</f>
        <v>0</v>
      </c>
      <c r="Y38" s="283">
        <f>IF(IF(Y$4&lt;$E38,0,IF(Y$4&gt;=$F38,1,IF(VLOOKUP(Y$4,CALENDARIO!$B:$C,2,0)=FALSE, X38,(1/IF($D38=0,1,$D38))+X38)))&gt;1,100%,IF(Y$4&lt;$E38,0,IF(Y$4&gt;=$F38,1,IF(VLOOKUP(Y$4,CALENDARIO!$B:$C,2,0)=FALSE, X38,(1/IF($D38=0,1,$D38))+X38))))</f>
        <v>0</v>
      </c>
      <c r="Z38" s="283">
        <f>IF(IF(Z$4&lt;$E38,0,IF(Z$4&gt;=$F38,1,IF(VLOOKUP(Z$4,CALENDARIO!$B:$C,2,0)=FALSE, Y38,(1/IF($D38=0,1,$D38))+Y38)))&gt;1,100%,IF(Z$4&lt;$E38,0,IF(Z$4&gt;=$F38,1,IF(VLOOKUP(Z$4,CALENDARIO!$B:$C,2,0)=FALSE, Y38,(1/IF($D38=0,1,$D38))+Y38))))</f>
        <v>0</v>
      </c>
      <c r="AA38" s="283">
        <f>IF(IF(AA$4&lt;$E38,0,IF(AA$4&gt;=$F38,1,IF(VLOOKUP(AA$4,CALENDARIO!$B:$C,2,0)=FALSE, Z38,(1/IF($D38=0,1,$D38))+Z38)))&gt;1,100%,IF(AA$4&lt;$E38,0,IF(AA$4&gt;=$F38,1,IF(VLOOKUP(AA$4,CALENDARIO!$B:$C,2,0)=FALSE, Z38,(1/IF($D38=0,1,$D38))+Z38))))</f>
        <v>0</v>
      </c>
      <c r="AB38" s="283">
        <f>IF(IF(AB$4&lt;$E38,0,IF(AB$4&gt;=$F38,1,IF(VLOOKUP(AB$4,CALENDARIO!$B:$C,2,0)=FALSE, AA38,(1/IF($D38=0,1,$D38))+AA38)))&gt;1,100%,IF(AB$4&lt;$E38,0,IF(AB$4&gt;=$F38,1,IF(VLOOKUP(AB$4,CALENDARIO!$B:$C,2,0)=FALSE, AA38,(1/IF($D38=0,1,$D38))+AA38))))</f>
        <v>0</v>
      </c>
      <c r="AC38" s="283">
        <f>IF(IF(AC$4&lt;$E38,0,IF(AC$4&gt;=$F38,1,IF(VLOOKUP(AC$4,CALENDARIO!$B:$C,2,0)=FALSE, AB38,(1/IF($D38=0,1,$D38))+AB38)))&gt;1,100%,IF(AC$4&lt;$E38,0,IF(AC$4&gt;=$F38,1,IF(VLOOKUP(AC$4,CALENDARIO!$B:$C,2,0)=FALSE, AB38,(1/IF($D38=0,1,$D38))+AB38))))</f>
        <v>0</v>
      </c>
      <c r="AD38" s="283">
        <f>IF(IF(AD$4&lt;$E38,0,IF(AD$4&gt;=$F38,1,IF(VLOOKUP(AD$4,CALENDARIO!$B:$C,2,0)=FALSE, AC38,(1/IF($D38=0,1,$D38))+AC38)))&gt;1,100%,IF(AD$4&lt;$E38,0,IF(AD$4&gt;=$F38,1,IF(VLOOKUP(AD$4,CALENDARIO!$B:$C,2,0)=FALSE, AC38,(1/IF($D38=0,1,$D38))+AC38))))</f>
        <v>0</v>
      </c>
      <c r="AE38" s="283">
        <f>IF(IF(AE$4&lt;$E38,0,IF(AE$4&gt;=$F38,1,IF(VLOOKUP(AE$4,CALENDARIO!$B:$C,2,0)=FALSE, AD38,(1/IF($D38=0,1,$D38))+AD38)))&gt;1,100%,IF(AE$4&lt;$E38,0,IF(AE$4&gt;=$F38,1,IF(VLOOKUP(AE$4,CALENDARIO!$B:$C,2,0)=FALSE, AD38,(1/IF($D38=0,1,$D38))+AD38))))</f>
        <v>0</v>
      </c>
      <c r="AF38" s="283">
        <f>IF(IF(AF$4&lt;$E38,0,IF(AF$4&gt;=$F38,1,IF(VLOOKUP(AF$4,CALENDARIO!$B:$C,2,0)=FALSE, AE38,(1/IF($D38=0,1,$D38))+AE38)))&gt;1,100%,IF(AF$4&lt;$E38,0,IF(AF$4&gt;=$F38,1,IF(VLOOKUP(AF$4,CALENDARIO!$B:$C,2,0)=FALSE, AE38,(1/IF($D38=0,1,$D38))+AE38))))</f>
        <v>0</v>
      </c>
      <c r="AG38" s="283">
        <f>IF(IF(AG$4&lt;$E38,0,IF(AG$4&gt;=$F38,1,IF(VLOOKUP(AG$4,CALENDARIO!$B:$C,2,0)=FALSE, AF38,(1/IF($D38=0,1,$D38))+AF38)))&gt;1,100%,IF(AG$4&lt;$E38,0,IF(AG$4&gt;=$F38,1,IF(VLOOKUP(AG$4,CALENDARIO!$B:$C,2,0)=FALSE, AF38,(1/IF($D38=0,1,$D38))+AF38))))</f>
        <v>0</v>
      </c>
      <c r="AH38" s="283">
        <f>IF(IF(AH$4&lt;$E38,0,IF(AH$4&gt;=$F38,1,IF(VLOOKUP(AH$4,CALENDARIO!$B:$C,2,0)=FALSE, AG38,(1/IF($D38=0,1,$D38))+AG38)))&gt;1,100%,IF(AH$4&lt;$E38,0,IF(AH$4&gt;=$F38,1,IF(VLOOKUP(AH$4,CALENDARIO!$B:$C,2,0)=FALSE, AG38,(1/IF($D38=0,1,$D38))+AG38))))</f>
        <v>0</v>
      </c>
      <c r="AI38" s="283">
        <f>IF(IF(AI$4&lt;$E38,0,IF(AI$4&gt;=$F38,1,IF(VLOOKUP(AI$4,CALENDARIO!$B:$C,2,0)=FALSE, AH38,(1/IF($D38=0,1,$D38))+AH38)))&gt;1,100%,IF(AI$4&lt;$E38,0,IF(AI$4&gt;=$F38,1,IF(VLOOKUP(AI$4,CALENDARIO!$B:$C,2,0)=FALSE, AH38,(1/IF($D38=0,1,$D38))+AH38))))</f>
        <v>0</v>
      </c>
      <c r="AJ38" s="283">
        <f>IF(IF(AJ$4&lt;$E38,0,IF(AJ$4&gt;=$F38,1,IF(VLOOKUP(AJ$4,CALENDARIO!$B:$C,2,0)=FALSE, AI38,(1/IF($D38=0,1,$D38))+AI38)))&gt;1,100%,IF(AJ$4&lt;$E38,0,IF(AJ$4&gt;=$F38,1,IF(VLOOKUP(AJ$4,CALENDARIO!$B:$C,2,0)=FALSE, AI38,(1/IF($D38=0,1,$D38))+AI38))))</f>
        <v>0</v>
      </c>
      <c r="AK38" s="283">
        <f>IF(IF(AK$4&lt;$E38,0,IF(AK$4&gt;=$F38,1,IF(VLOOKUP(AK$4,CALENDARIO!$B:$C,2,0)=FALSE, AJ38,(1/IF($D38=0,1,$D38))+AJ38)))&gt;1,100%,IF(AK$4&lt;$E38,0,IF(AK$4&gt;=$F38,1,IF(VLOOKUP(AK$4,CALENDARIO!$B:$C,2,0)=FALSE, AJ38,(1/IF($D38=0,1,$D38))+AJ38))))</f>
        <v>0</v>
      </c>
      <c r="AL38" s="283">
        <f>IF(IF(AL$4&lt;$E38,0,IF(AL$4&gt;=$F38,1,IF(VLOOKUP(AL$4,CALENDARIO!$B:$C,2,0)=FALSE, AK38,(1/IF($D38=0,1,$D38))+AK38)))&gt;1,100%,IF(AL$4&lt;$E38,0,IF(AL$4&gt;=$F38,1,IF(VLOOKUP(AL$4,CALENDARIO!$B:$C,2,0)=FALSE, AK38,(1/IF($D38=0,1,$D38))+AK38))))</f>
        <v>0</v>
      </c>
      <c r="AM38" s="283">
        <f>IF(IF(AM$4&lt;$E38,0,IF(AM$4&gt;=$F38,1,IF(VLOOKUP(AM$4,CALENDARIO!$B:$C,2,0)=FALSE, AL38,(1/IF($D38=0,1,$D38))+AL38)))&gt;1,100%,IF(AM$4&lt;$E38,0,IF(AM$4&gt;=$F38,1,IF(VLOOKUP(AM$4,CALENDARIO!$B:$C,2,0)=FALSE, AL38,(1/IF($D38=0,1,$D38))+AL38))))</f>
        <v>0</v>
      </c>
      <c r="AN38" s="283">
        <f>IF(IF(AN$4&lt;$E38,0,IF(AN$4&gt;=$F38,1,IF(VLOOKUP(AN$4,CALENDARIO!$B:$C,2,0)=FALSE, AM38,(1/IF($D38=0,1,$D38))+AM38)))&gt;1,100%,IF(AN$4&lt;$E38,0,IF(AN$4&gt;=$F38,1,IF(VLOOKUP(AN$4,CALENDARIO!$B:$C,2,0)=FALSE, AM38,(1/IF($D38=0,1,$D38))+AM38))))</f>
        <v>0</v>
      </c>
      <c r="AO38" s="283">
        <f>IF(IF(AO$4&lt;$E38,0,IF(AO$4&gt;=$F38,1,IF(VLOOKUP(AO$4,CALENDARIO!$B:$C,2,0)=FALSE, AN38,(1/IF($D38=0,1,$D38))+AN38)))&gt;1,100%,IF(AO$4&lt;$E38,0,IF(AO$4&gt;=$F38,1,IF(VLOOKUP(AO$4,CALENDARIO!$B:$C,2,0)=FALSE, AN38,(1/IF($D38=0,1,$D38))+AN38))))</f>
        <v>0</v>
      </c>
      <c r="AP38" s="283">
        <f>IF(IF(AP$4&lt;$E38,0,IF(AP$4&gt;=$F38,1,IF(VLOOKUP(AP$4,CALENDARIO!$B:$C,2,0)=FALSE, AO38,(1/IF($D38=0,1,$D38))+AO38)))&gt;1,100%,IF(AP$4&lt;$E38,0,IF(AP$4&gt;=$F38,1,IF(VLOOKUP(AP$4,CALENDARIO!$B:$C,2,0)=FALSE, AO38,(1/IF($D38=0,1,$D38))+AO38))))</f>
        <v>0</v>
      </c>
      <c r="AQ38" s="283">
        <f>IF(IF(AQ$4&lt;$E38,0,IF(AQ$4&gt;=$F38,1,IF(VLOOKUP(AQ$4,CALENDARIO!$B:$C,2,0)=FALSE, AP38,(1/IF($D38=0,1,$D38))+AP38)))&gt;1,100%,IF(AQ$4&lt;$E38,0,IF(AQ$4&gt;=$F38,1,IF(VLOOKUP(AQ$4,CALENDARIO!$B:$C,2,0)=FALSE, AP38,(1/IF($D38=0,1,$D38))+AP38))))</f>
        <v>0</v>
      </c>
      <c r="AR38" s="283">
        <f>IF(IF(AR$4&lt;$E38,0,IF(AR$4&gt;=$F38,1,IF(VLOOKUP(AR$4,CALENDARIO!$B:$C,2,0)=FALSE, AQ38,(1/IF($D38=0,1,$D38))+AQ38)))&gt;1,100%,IF(AR$4&lt;$E38,0,IF(AR$4&gt;=$F38,1,IF(VLOOKUP(AR$4,CALENDARIO!$B:$C,2,0)=FALSE, AQ38,(1/IF($D38=0,1,$D38))+AQ38))))</f>
        <v>0</v>
      </c>
      <c r="AS38" s="283">
        <f>IF(IF(AS$4&lt;$E38,0,IF(AS$4&gt;=$F38,1,IF(VLOOKUP(AS$4,CALENDARIO!$B:$C,2,0)=FALSE, AR38,(1/IF($D38=0,1,$D38))+AR38)))&gt;1,100%,IF(AS$4&lt;$E38,0,IF(AS$4&gt;=$F38,1,IF(VLOOKUP(AS$4,CALENDARIO!$B:$C,2,0)=FALSE, AR38,(1/IF($D38=0,1,$D38))+AR38))))</f>
        <v>0</v>
      </c>
      <c r="AT38" s="283">
        <f>IF(IF(AT$4&lt;$E38,0,IF(AT$4&gt;=$F38,1,IF(VLOOKUP(AT$4,CALENDARIO!$B:$C,2,0)=FALSE, AS38,(1/IF($D38=0,1,$D38))+AS38)))&gt;1,100%,IF(AT$4&lt;$E38,0,IF(AT$4&gt;=$F38,1,IF(VLOOKUP(AT$4,CALENDARIO!$B:$C,2,0)=FALSE, AS38,(1/IF($D38=0,1,$D38))+AS38))))</f>
        <v>0</v>
      </c>
      <c r="AU38" s="283">
        <f>IF(IF(AU$4&lt;$E38,0,IF(AU$4&gt;=$F38,1,IF(VLOOKUP(AU$4,CALENDARIO!$B:$C,2,0)=FALSE, AT38,(1/IF($D38=0,1,$D38))+AT38)))&gt;1,100%,IF(AU$4&lt;$E38,0,IF(AU$4&gt;=$F38,1,IF(VLOOKUP(AU$4,CALENDARIO!$B:$C,2,0)=FALSE, AT38,(1/IF($D38=0,1,$D38))+AT38))))</f>
        <v>0</v>
      </c>
      <c r="AV38" s="283">
        <f>IF(IF(AV$4&lt;$E38,0,IF(AV$4&gt;=$F38,1,IF(VLOOKUP(AV$4,CALENDARIO!$B:$C,2,0)=FALSE, AU38,(1/IF($D38=0,1,$D38))+AU38)))&gt;1,100%,IF(AV$4&lt;$E38,0,IF(AV$4&gt;=$F38,1,IF(VLOOKUP(AV$4,CALENDARIO!$B:$C,2,0)=FALSE, AU38,(1/IF($D38=0,1,$D38))+AU38))))</f>
        <v>0</v>
      </c>
      <c r="AW38" s="283">
        <f>IF(IF(AW$4&lt;$E38,0,IF(AW$4&gt;=$F38,1,IF(VLOOKUP(AW$4,CALENDARIO!$B:$C,2,0)=FALSE, AV38,(1/IF($D38=0,1,$D38))+AV38)))&gt;1,100%,IF(AW$4&lt;$E38,0,IF(AW$4&gt;=$F38,1,IF(VLOOKUP(AW$4,CALENDARIO!$B:$C,2,0)=FALSE, AV38,(1/IF($D38=0,1,$D38))+AV38))))</f>
        <v>0</v>
      </c>
      <c r="AX38" s="283">
        <f>IF(IF(AX$4&lt;$E38,0,IF(AX$4&gt;=$F38,1,IF(VLOOKUP(AX$4,CALENDARIO!$B:$C,2,0)=FALSE, AW38,(1/IF($D38=0,1,$D38))+AW38)))&gt;1,100%,IF(AX$4&lt;$E38,0,IF(AX$4&gt;=$F38,1,IF(VLOOKUP(AX$4,CALENDARIO!$B:$C,2,0)=FALSE, AW38,(1/IF($D38=0,1,$D38))+AW38))))</f>
        <v>0</v>
      </c>
      <c r="AY38" s="283">
        <f>IF(IF(AY$4&lt;$E38,0,IF(AY$4&gt;=$F38,1,IF(VLOOKUP(AY$4,CALENDARIO!$B:$C,2,0)=FALSE, AX38,(1/IF($D38=0,1,$D38))+AX38)))&gt;1,100%,IF(AY$4&lt;$E38,0,IF(AY$4&gt;=$F38,1,IF(VLOOKUP(AY$4,CALENDARIO!$B:$C,2,0)=FALSE, AX38,(1/IF($D38=0,1,$D38))+AX38))))</f>
        <v>0</v>
      </c>
      <c r="AZ38" s="283">
        <f>IF(IF(AZ$4&lt;$E38,0,IF(AZ$4&gt;=$F38,1,IF(VLOOKUP(AZ$4,CALENDARIO!$B:$C,2,0)=FALSE, AY38,(1/IF($D38=0,1,$D38))+AY38)))&gt;1,100%,IF(AZ$4&lt;$E38,0,IF(AZ$4&gt;=$F38,1,IF(VLOOKUP(AZ$4,CALENDARIO!$B:$C,2,0)=FALSE, AY38,(1/IF($D38=0,1,$D38))+AY38))))</f>
        <v>0</v>
      </c>
      <c r="BA38" s="283">
        <f>IF(IF(BA$4&lt;$E38,0,IF(BA$4&gt;=$F38,1,IF(VLOOKUP(BA$4,CALENDARIO!$B:$C,2,0)=FALSE, AZ38,(1/IF($D38=0,1,$D38))+AZ38)))&gt;1,100%,IF(BA$4&lt;$E38,0,IF(BA$4&gt;=$F38,1,IF(VLOOKUP(BA$4,CALENDARIO!$B:$C,2,0)=FALSE, AZ38,(1/IF($D38=0,1,$D38))+AZ38))))</f>
        <v>0</v>
      </c>
      <c r="BB38" s="283">
        <f>IF(IF(BB$4&lt;$E38,0,IF(BB$4&gt;=$F38,1,IF(VLOOKUP(BB$4,CALENDARIO!$B:$C,2,0)=FALSE, BA38,(1/IF($D38=0,1,$D38))+BA38)))&gt;1,100%,IF(BB$4&lt;$E38,0,IF(BB$4&gt;=$F38,1,IF(VLOOKUP(BB$4,CALENDARIO!$B:$C,2,0)=FALSE, BA38,(1/IF($D38=0,1,$D38))+BA38))))</f>
        <v>0.25</v>
      </c>
      <c r="BC38" s="283">
        <f>IF(IF(BC$4&lt;$E38,0,IF(BC$4&gt;=$F38,1,IF(VLOOKUP(BC$4,CALENDARIO!$B:$C,2,0)=FALSE, BB38,(1/IF($D38=0,1,$D38))+BB38)))&gt;1,100%,IF(BC$4&lt;$E38,0,IF(BC$4&gt;=$F38,1,IF(VLOOKUP(BC$4,CALENDARIO!$B:$C,2,0)=FALSE, BB38,(1/IF($D38=0,1,$D38))+BB38))))</f>
        <v>0.5</v>
      </c>
      <c r="BD38" s="283">
        <f>IF(IF(BD$4&lt;$E38,0,IF(BD$4&gt;=$F38,1,IF(VLOOKUP(BD$4,CALENDARIO!$B:$C,2,0)=FALSE, BC38,(1/IF($D38=0,1,$D38))+BC38)))&gt;1,100%,IF(BD$4&lt;$E38,0,IF(BD$4&gt;=$F38,1,IF(VLOOKUP(BD$4,CALENDARIO!$B:$C,2,0)=FALSE, BC38,(1/IF($D38=0,1,$D38))+BC38))))</f>
        <v>0.5</v>
      </c>
      <c r="BE38" s="283">
        <f>IF(IF(BE$4&lt;$E38,0,IF(BE$4&gt;=$F38,1,IF(VLOOKUP(BE$4,CALENDARIO!$B:$C,2,0)=FALSE, BD38,(1/IF($D38=0,1,$D38))+BD38)))&gt;1,100%,IF(BE$4&lt;$E38,0,IF(BE$4&gt;=$F38,1,IF(VLOOKUP(BE$4,CALENDARIO!$B:$C,2,0)=FALSE, BD38,(1/IF($D38=0,1,$D38))+BD38))))</f>
        <v>0.5</v>
      </c>
      <c r="BF38" s="283">
        <f>IF(IF(BF$4&lt;$E38,0,IF(BF$4&gt;=$F38,1,IF(VLOOKUP(BF$4,CALENDARIO!$B:$C,2,0)=FALSE, BE38,(1/IF($D38=0,1,$D38))+BE38)))&gt;1,100%,IF(BF$4&lt;$E38,0,IF(BF$4&gt;=$F38,1,IF(VLOOKUP(BF$4,CALENDARIO!$B:$C,2,0)=FALSE, BE38,(1/IF($D38=0,1,$D38))+BE38))))</f>
        <v>0.75</v>
      </c>
      <c r="BG38" s="283">
        <f>IF(IF(BG$4&lt;$E38,0,IF(BG$4&gt;=$F38,1,IF(VLOOKUP(BG$4,CALENDARIO!$B:$C,2,0)=FALSE, BF38,(1/IF($D38=0,1,$D38))+BF38)))&gt;1,100%,IF(BG$4&lt;$E38,0,IF(BG$4&gt;=$F38,1,IF(VLOOKUP(BG$4,CALENDARIO!$B:$C,2,0)=FALSE, BF38,(1/IF($D38=0,1,$D38))+BF38))))</f>
        <v>1</v>
      </c>
      <c r="BH38" s="283">
        <f>IF(IF(BH$4&lt;$E38,0,IF(BH$4&gt;=$F38,1,IF(VLOOKUP(BH$4,CALENDARIO!$B:$C,2,0)=FALSE, BG38,(1/IF($D38=0,1,$D38))+BG38)))&gt;1,100%,IF(BH$4&lt;$E38,0,IF(BH$4&gt;=$F38,1,IF(VLOOKUP(BH$4,CALENDARIO!$B:$C,2,0)=FALSE, BG38,(1/IF($D38=0,1,$D38))+BG38))))</f>
        <v>1</v>
      </c>
      <c r="BI38" s="283">
        <f>IF(IF(BI$4&lt;$E38,0,IF(BI$4&gt;=$F38,1,IF(VLOOKUP(BI$4,CALENDARIO!$B:$C,2,0)=FALSE, BH38,(1/IF($D38=0,1,$D38))+BH38)))&gt;1,100%,IF(BI$4&lt;$E38,0,IF(BI$4&gt;=$F38,1,IF(VLOOKUP(BI$4,CALENDARIO!$B:$C,2,0)=FALSE, BH38,(1/IF($D38=0,1,$D38))+BH38))))</f>
        <v>1</v>
      </c>
      <c r="BJ38" s="283">
        <f>IF(IF(BJ$4&lt;$E38,0,IF(BJ$4&gt;=$F38,1,IF(VLOOKUP(BJ$4,CALENDARIO!$B:$C,2,0)=FALSE, BI38,(1/IF($D38=0,1,$D38))+BI38)))&gt;1,100%,IF(BJ$4&lt;$E38,0,IF(BJ$4&gt;=$F38,1,IF(VLOOKUP(BJ$4,CALENDARIO!$B:$C,2,0)=FALSE, BI38,(1/IF($D38=0,1,$D38))+BI38))))</f>
        <v>1</v>
      </c>
      <c r="BK38" s="283">
        <f>IF(IF(BK$4&lt;$E38,0,IF(BK$4&gt;=$F38,1,IF(VLOOKUP(BK$4,CALENDARIO!$B:$C,2,0)=FALSE, BJ38,(1/IF($D38=0,1,$D38))+BJ38)))&gt;1,100%,IF(BK$4&lt;$E38,0,IF(BK$4&gt;=$F38,1,IF(VLOOKUP(BK$4,CALENDARIO!$B:$C,2,0)=FALSE, BJ38,(1/IF($D38=0,1,$D38))+BJ38))))</f>
        <v>1</v>
      </c>
      <c r="BL38" s="283">
        <f>IF(IF(BL$4&lt;$E38,0,IF(BL$4&gt;=$F38,1,IF(VLOOKUP(BL$4,CALENDARIO!$B:$C,2,0)=FALSE, BK38,(1/IF($D38=0,1,$D38))+BK38)))&gt;1,100%,IF(BL$4&lt;$E38,0,IF(BL$4&gt;=$F38,1,IF(VLOOKUP(BL$4,CALENDARIO!$B:$C,2,0)=FALSE, BK38,(1/IF($D38=0,1,$D38))+BK38))))</f>
        <v>1</v>
      </c>
      <c r="BM38" s="283">
        <f>IF(IF(BM$4&lt;$E38,0,IF(BM$4&gt;=$F38,1,IF(VLOOKUP(BM$4,CALENDARIO!$B:$C,2,0)=FALSE, BL38,(1/IF($D38=0,1,$D38))+BL38)))&gt;1,100%,IF(BM$4&lt;$E38,0,IF(BM$4&gt;=$F38,1,IF(VLOOKUP(BM$4,CALENDARIO!$B:$C,2,0)=FALSE, BL38,(1/IF($D38=0,1,$D38))+BL38))))</f>
        <v>1</v>
      </c>
      <c r="BN38" s="283">
        <f>IF(IF(BN$4&lt;$E38,0,IF(BN$4&gt;=$F38,1,IF(VLOOKUP(BN$4,CALENDARIO!$B:$C,2,0)=FALSE, BM38,(1/IF($D38=0,1,$D38))+BM38)))&gt;1,100%,IF(BN$4&lt;$E38,0,IF(BN$4&gt;=$F38,1,IF(VLOOKUP(BN$4,CALENDARIO!$B:$C,2,0)=FALSE, BM38,(1/IF($D38=0,1,$D38))+BM38))))</f>
        <v>1</v>
      </c>
      <c r="BO38" s="283">
        <f>IF(IF(BO$4&lt;$E38,0,IF(BO$4&gt;=$F38,1,IF(VLOOKUP(BO$4,CALENDARIO!$B:$C,2,0)=FALSE, BN38,(1/IF($D38=0,1,$D38))+BN38)))&gt;1,100%,IF(BO$4&lt;$E38,0,IF(BO$4&gt;=$F38,1,IF(VLOOKUP(BO$4,CALENDARIO!$B:$C,2,0)=FALSE, BN38,(1/IF($D38=0,1,$D38))+BN38))))</f>
        <v>1</v>
      </c>
      <c r="BP38" s="283">
        <f>IF(IF(BP$4&lt;$E38,0,IF(BP$4&gt;=$F38,1,IF(VLOOKUP(BP$4,CALENDARIO!$B:$C,2,0)=FALSE, BO38,(1/IF($D38=0,1,$D38))+BO38)))&gt;1,100%,IF(BP$4&lt;$E38,0,IF(BP$4&gt;=$F38,1,IF(VLOOKUP(BP$4,CALENDARIO!$B:$C,2,0)=FALSE, BO38,(1/IF($D38=0,1,$D38))+BO38))))</f>
        <v>1</v>
      </c>
      <c r="BQ38" s="283">
        <f>IF(IF(BQ$4&lt;$E38,0,IF(BQ$4&gt;=$F38,1,IF(VLOOKUP(BQ$4,CALENDARIO!$B:$C,2,0)=FALSE, BP38,(1/IF($D38=0,1,$D38))+BP38)))&gt;1,100%,IF(BQ$4&lt;$E38,0,IF(BQ$4&gt;=$F38,1,IF(VLOOKUP(BQ$4,CALENDARIO!$B:$C,2,0)=FALSE, BP38,(1/IF($D38=0,1,$D38))+BP38))))</f>
        <v>1</v>
      </c>
      <c r="BR38" s="283">
        <f>IF(IF(BR$4&lt;$E38,0,IF(BR$4&gt;=$F38,1,IF(VLOOKUP(BR$4,CALENDARIO!$B:$C,2,0)=FALSE, BQ38,(1/IF($D38=0,1,$D38))+BQ38)))&gt;1,100%,IF(BR$4&lt;$E38,0,IF(BR$4&gt;=$F38,1,IF(VLOOKUP(BR$4,CALENDARIO!$B:$C,2,0)=FALSE, BQ38,(1/IF($D38=0,1,$D38))+BQ38))))</f>
        <v>1</v>
      </c>
      <c r="BS38" s="283">
        <f>IF(IF(BS$4&lt;$E38,0,IF(BS$4&gt;=$F38,1,IF(VLOOKUP(BS$4,CALENDARIO!$B:$C,2,0)=FALSE, BR38,(1/IF($D38=0,1,$D38))+BR38)))&gt;1,100%,IF(BS$4&lt;$E38,0,IF(BS$4&gt;=$F38,1,IF(VLOOKUP(BS$4,CALENDARIO!$B:$C,2,0)=FALSE, BR38,(1/IF($D38=0,1,$D38))+BR38))))</f>
        <v>1</v>
      </c>
      <c r="BT38" s="283">
        <f>IF(IF(BT$4&lt;$E38,0,IF(BT$4&gt;=$F38,1,IF(VLOOKUP(BT$4,CALENDARIO!$B:$C,2,0)=FALSE, BS38,(1/IF($D38=0,1,$D38))+BS38)))&gt;1,100%,IF(BT$4&lt;$E38,0,IF(BT$4&gt;=$F38,1,IF(VLOOKUP(BT$4,CALENDARIO!$B:$C,2,0)=FALSE, BS38,(1/IF($D38=0,1,$D38))+BS38))))</f>
        <v>1</v>
      </c>
      <c r="BU38" s="283">
        <f>IF(IF(BU$4&lt;$E38,0,IF(BU$4&gt;=$F38,1,IF(VLOOKUP(BU$4,CALENDARIO!$B:$C,2,0)=FALSE, BT38,(1/IF($D38=0,1,$D38))+BT38)))&gt;1,100%,IF(BU$4&lt;$E38,0,IF(BU$4&gt;=$F38,1,IF(VLOOKUP(BU$4,CALENDARIO!$B:$C,2,0)=FALSE, BT38,(1/IF($D38=0,1,$D38))+BT38))))</f>
        <v>1</v>
      </c>
      <c r="BV38" s="283">
        <f>IF(IF(BV$4&lt;$E38,0,IF(BV$4&gt;=$F38,1,IF(VLOOKUP(BV$4,CALENDARIO!$B:$C,2,0)=FALSE, BU38,(1/IF($D38=0,1,$D38))+BU38)))&gt;1,100%,IF(BV$4&lt;$E38,0,IF(BV$4&gt;=$F38,1,IF(VLOOKUP(BV$4,CALENDARIO!$B:$C,2,0)=FALSE, BU38,(1/IF($D38=0,1,$D38))+BU38))))</f>
        <v>1</v>
      </c>
      <c r="BW38" s="283">
        <f>IF(IF(BW$4&lt;$E38,0,IF(BW$4&gt;=$F38,1,IF(VLOOKUP(BW$4,CALENDARIO!$B:$C,2,0)=FALSE, BV38,(1/IF($D38=0,1,$D38))+BV38)))&gt;1,100%,IF(BW$4&lt;$E38,0,IF(BW$4&gt;=$F38,1,IF(VLOOKUP(BW$4,CALENDARIO!$B:$C,2,0)=FALSE, BV38,(1/IF($D38=0,1,$D38))+BV38))))</f>
        <v>1</v>
      </c>
      <c r="BX38" s="283">
        <f>IF(IF(BX$4&lt;$E38,0,IF(BX$4&gt;=$F38,1,IF(VLOOKUP(BX$4,CALENDARIO!$B:$C,2,0)=FALSE, BW38,(1/IF($D38=0,1,$D38))+BW38)))&gt;1,100%,IF(BX$4&lt;$E38,0,IF(BX$4&gt;=$F38,1,IF(VLOOKUP(BX$4,CALENDARIO!$B:$C,2,0)=FALSE, BW38,(1/IF($D38=0,1,$D38))+BW38))))</f>
        <v>1</v>
      </c>
      <c r="BY38" s="283">
        <f>IF(IF(BY$4&lt;$E38,0,IF(BY$4&gt;=$F38,1,IF(VLOOKUP(BY$4,CALENDARIO!$B:$C,2,0)=FALSE, BX38,(1/IF($D38=0,1,$D38))+BX38)))&gt;1,100%,IF(BY$4&lt;$E38,0,IF(BY$4&gt;=$F38,1,IF(VLOOKUP(BY$4,CALENDARIO!$B:$C,2,0)=FALSE, BX38,(1/IF($D38=0,1,$D38))+BX38))))</f>
        <v>1</v>
      </c>
      <c r="BZ38" s="283">
        <f>IF(IF(BZ$4&lt;$E38,0,IF(BZ$4&gt;=$F38,1,IF(VLOOKUP(BZ$4,CALENDARIO!$B:$C,2,0)=FALSE, BY38,(1/IF($D38=0,1,$D38))+BY38)))&gt;1,100%,IF(BZ$4&lt;$E38,0,IF(BZ$4&gt;=$F38,1,IF(VLOOKUP(BZ$4,CALENDARIO!$B:$C,2,0)=FALSE, BY38,(1/IF($D38=0,1,$D38))+BY38))))</f>
        <v>1</v>
      </c>
      <c r="CA38" s="283">
        <f>IF(IF(CA$4&lt;$E38,0,IF(CA$4&gt;=$F38,1,IF(VLOOKUP(CA$4,CALENDARIO!$B:$C,2,0)=FALSE, BZ38,(1/IF($D38=0,1,$D38))+BZ38)))&gt;1,100%,IF(CA$4&lt;$E38,0,IF(CA$4&gt;=$F38,1,IF(VLOOKUP(CA$4,CALENDARIO!$B:$C,2,0)=FALSE, BZ38,(1/IF($D38=0,1,$D38))+BZ38))))</f>
        <v>1</v>
      </c>
      <c r="CB38" s="283">
        <f>IF(IF(CB$4&lt;$E38,0,IF(CB$4&gt;=$F38,1,IF(VLOOKUP(CB$4,CALENDARIO!$B:$C,2,0)=FALSE, CA38,(1/IF($D38=0,1,$D38))+CA38)))&gt;1,100%,IF(CB$4&lt;$E38,0,IF(CB$4&gt;=$F38,1,IF(VLOOKUP(CB$4,CALENDARIO!$B:$C,2,0)=FALSE, CA38,(1/IF($D38=0,1,$D38))+CA38))))</f>
        <v>1</v>
      </c>
      <c r="CC38" s="283">
        <f>IF(IF(CC$4&lt;$E38,0,IF(CC$4&gt;=$F38,1,IF(VLOOKUP(CC$4,CALENDARIO!$B:$C,2,0)=FALSE, CB38,(1/IF($D38=0,1,$D38))+CB38)))&gt;1,100%,IF(CC$4&lt;$E38,0,IF(CC$4&gt;=$F38,1,IF(VLOOKUP(CC$4,CALENDARIO!$B:$C,2,0)=FALSE, CB38,(1/IF($D38=0,1,$D38))+CB38))))</f>
        <v>1</v>
      </c>
      <c r="CD38" s="283">
        <f>IF(IF(CD$4&lt;$E38,0,IF(CD$4&gt;=$F38,1,IF(VLOOKUP(CD$4,CALENDARIO!$B:$C,2,0)=FALSE, CC38,(1/IF($D38=0,1,$D38))+CC38)))&gt;1,100%,IF(CD$4&lt;$E38,0,IF(CD$4&gt;=$F38,1,IF(VLOOKUP(CD$4,CALENDARIO!$B:$C,2,0)=FALSE, CC38,(1/IF($D38=0,1,$D38))+CC38))))</f>
        <v>1</v>
      </c>
      <c r="CE38" s="283">
        <f>IF(IF(CE$4&lt;$E38,0,IF(CE$4&gt;=$F38,1,IF(VLOOKUP(CE$4,CALENDARIO!$B:$C,2,0)=FALSE, CD38,(1/IF($D38=0,1,$D38))+CD38)))&gt;1,100%,IF(CE$4&lt;$E38,0,IF(CE$4&gt;=$F38,1,IF(VLOOKUP(CE$4,CALENDARIO!$B:$C,2,0)=FALSE, CD38,(1/IF($D38=0,1,$D38))+CD38))))</f>
        <v>1</v>
      </c>
      <c r="CF38" s="283">
        <f>IF(IF(CF$4&lt;$E38,0,IF(CF$4&gt;=$F38,1,IF(VLOOKUP(CF$4,CALENDARIO!$B:$C,2,0)=FALSE, CE38,(1/IF($D38=0,1,$D38))+CE38)))&gt;1,100%,IF(CF$4&lt;$E38,0,IF(CF$4&gt;=$F38,1,IF(VLOOKUP(CF$4,CALENDARIO!$B:$C,2,0)=FALSE, CE38,(1/IF($D38=0,1,$D38))+CE38))))</f>
        <v>1</v>
      </c>
      <c r="CG38" s="283">
        <f>IF(IF(CG$4&lt;$E38,0,IF(CG$4&gt;=$F38,1,IF(VLOOKUP(CG$4,CALENDARIO!$B:$C,2,0)=FALSE, CF38,(1/IF($D38=0,1,$D38))+CF38)))&gt;1,100%,IF(CG$4&lt;$E38,0,IF(CG$4&gt;=$F38,1,IF(VLOOKUP(CG$4,CALENDARIO!$B:$C,2,0)=FALSE, CF38,(1/IF($D38=0,1,$D38))+CF38))))</f>
        <v>1</v>
      </c>
      <c r="CH38" s="283">
        <f>IF(IF(CH$4&lt;$E38,0,IF(CH$4&gt;=$F38,1,IF(VLOOKUP(CH$4,CALENDARIO!$B:$C,2,0)=FALSE, CG38,(1/IF($D38=0,1,$D38))+CG38)))&gt;1,100%,IF(CH$4&lt;$E38,0,IF(CH$4&gt;=$F38,1,IF(VLOOKUP(CH$4,CALENDARIO!$B:$C,2,0)=FALSE, CG38,(1/IF($D38=0,1,$D38))+CG38))))</f>
        <v>1</v>
      </c>
      <c r="CI38" s="283">
        <f>IF(IF(CI$4&lt;$E38,0,IF(CI$4&gt;=$F38,1,IF(VLOOKUP(CI$4,CALENDARIO!$B:$C,2,0)=FALSE, CH38,(1/IF($D38=0,1,$D38))+CH38)))&gt;1,100%,IF(CI$4&lt;$E38,0,IF(CI$4&gt;=$F38,1,IF(VLOOKUP(CI$4,CALENDARIO!$B:$C,2,0)=FALSE, CH38,(1/IF($D38=0,1,$D38))+CH38))))</f>
        <v>1</v>
      </c>
      <c r="CJ38" s="283">
        <f>IF(IF(CJ$4&lt;$E38,0,IF(CJ$4&gt;=$F38,1,IF(VLOOKUP(CJ$4,CALENDARIO!$B:$C,2,0)=FALSE, CI38,(1/IF($D38=0,1,$D38))+CI38)))&gt;1,100%,IF(CJ$4&lt;$E38,0,IF(CJ$4&gt;=$F38,1,IF(VLOOKUP(CJ$4,CALENDARIO!$B:$C,2,0)=FALSE, CI38,(1/IF($D38=0,1,$D38))+CI38))))</f>
        <v>1</v>
      </c>
      <c r="CK38" s="283">
        <f>IF(IF(CK$4&lt;$E38,0,IF(CK$4&gt;=$F38,1,IF(VLOOKUP(CK$4,CALENDARIO!$B:$C,2,0)=FALSE, CJ38,(1/IF($D38=0,1,$D38))+CJ38)))&gt;1,100%,IF(CK$4&lt;$E38,0,IF(CK$4&gt;=$F38,1,IF(VLOOKUP(CK$4,CALENDARIO!$B:$C,2,0)=FALSE, CJ38,(1/IF($D38=0,1,$D38))+CJ38))))</f>
        <v>1</v>
      </c>
      <c r="CL38" s="283">
        <f>IF(IF(CL$4&lt;$E38,0,IF(CL$4&gt;=$F38,1,IF(VLOOKUP(CL$4,CALENDARIO!$B:$C,2,0)=FALSE, CK38,(1/IF($D38=0,1,$D38))+CK38)))&gt;1,100%,IF(CL$4&lt;$E38,0,IF(CL$4&gt;=$F38,1,IF(VLOOKUP(CL$4,CALENDARIO!$B:$C,2,0)=FALSE, CK38,(1/IF($D38=0,1,$D38))+CK38))))</f>
        <v>1</v>
      </c>
      <c r="CM38" s="283">
        <f>IF(IF(CM$4&lt;$E38,0,IF(CM$4&gt;=$F38,1,IF(VLOOKUP(CM$4,CALENDARIO!$B:$C,2,0)=FALSE, CL38,(1/IF($D38=0,1,$D38))+CL38)))&gt;1,100%,IF(CM$4&lt;$E38,0,IF(CM$4&gt;=$F38,1,IF(VLOOKUP(CM$4,CALENDARIO!$B:$C,2,0)=FALSE, CL38,(1/IF($D38=0,1,$D38))+CL38))))</f>
        <v>1</v>
      </c>
      <c r="CN38" s="283">
        <f>IF(IF(CN$4&lt;$E38,0,IF(CN$4&gt;=$F38,1,IF(VLOOKUP(CN$4,CALENDARIO!$B:$C,2,0)=FALSE, CM38,(1/IF($D38=0,1,$D38))+CM38)))&gt;1,100%,IF(CN$4&lt;$E38,0,IF(CN$4&gt;=$F38,1,IF(VLOOKUP(CN$4,CALENDARIO!$B:$C,2,0)=FALSE, CM38,(1/IF($D38=0,1,$D38))+CM38))))</f>
        <v>1</v>
      </c>
      <c r="CO38" s="283">
        <f>IF(IF(CO$4&lt;$E38,0,IF(CO$4&gt;=$F38,1,IF(VLOOKUP(CO$4,CALENDARIO!$B:$C,2,0)=FALSE, CN38,(1/IF($D38=0,1,$D38))+CN38)))&gt;1,100%,IF(CO$4&lt;$E38,0,IF(CO$4&gt;=$F38,1,IF(VLOOKUP(CO$4,CALENDARIO!$B:$C,2,0)=FALSE, CN38,(1/IF($D38=0,1,$D38))+CN38))))</f>
        <v>1</v>
      </c>
      <c r="CP38" s="283">
        <f>IF(IF(CP$4&lt;$E38,0,IF(CP$4&gt;=$F38,1,IF(VLOOKUP(CP$4,CALENDARIO!$B:$C,2,0)=FALSE, CO38,(1/IF($D38=0,1,$D38))+CO38)))&gt;1,100%,IF(CP$4&lt;$E38,0,IF(CP$4&gt;=$F38,1,IF(VLOOKUP(CP$4,CALENDARIO!$B:$C,2,0)=FALSE, CO38,(1/IF($D38=0,1,$D38))+CO38))))</f>
        <v>1</v>
      </c>
      <c r="CQ38" s="283">
        <f>IF(IF(CQ$4&lt;$E38,0,IF(CQ$4&gt;=$F38,1,IF(VLOOKUP(CQ$4,CALENDARIO!$B:$C,2,0)=FALSE, CP38,(1/IF($D38=0,1,$D38))+CP38)))&gt;1,100%,IF(CQ$4&lt;$E38,0,IF(CQ$4&gt;=$F38,1,IF(VLOOKUP(CQ$4,CALENDARIO!$B:$C,2,0)=FALSE, CP38,(1/IF($D38=0,1,$D38))+CP38))))</f>
        <v>1</v>
      </c>
      <c r="CR38" s="283">
        <f>IF(IF(CR$4&lt;$E38,0,IF(CR$4&gt;=$F38,1,IF(VLOOKUP(CR$4,CALENDARIO!$B:$C,2,0)=FALSE, CQ38,(1/IF($D38=0,1,$D38))+CQ38)))&gt;1,100%,IF(CR$4&lt;$E38,0,IF(CR$4&gt;=$F38,1,IF(VLOOKUP(CR$4,CALENDARIO!$B:$C,2,0)=FALSE, CQ38,(1/IF($D38=0,1,$D38))+CQ38))))</f>
        <v>1</v>
      </c>
      <c r="CS38" s="283">
        <f>IF(IF(CS$4&lt;$E38,0,IF(CS$4&gt;=$F38,1,IF(VLOOKUP(CS$4,CALENDARIO!$B:$C,2,0)=FALSE, CR38,(1/IF($D38=0,1,$D38))+CR38)))&gt;1,100%,IF(CS$4&lt;$E38,0,IF(CS$4&gt;=$F38,1,IF(VLOOKUP(CS$4,CALENDARIO!$B:$C,2,0)=FALSE, CR38,(1/IF($D38=0,1,$D38))+CR38))))</f>
        <v>1</v>
      </c>
      <c r="CT38" s="283">
        <f>IF(IF(CT$4&lt;$E38,0,IF(CT$4&gt;=$F38,1,IF(VLOOKUP(CT$4,CALENDARIO!$B:$C,2,0)=FALSE, CS38,(1/IF($D38=0,1,$D38))+CS38)))&gt;1,100%,IF(CT$4&lt;$E38,0,IF(CT$4&gt;=$F38,1,IF(VLOOKUP(CT$4,CALENDARIO!$B:$C,2,0)=FALSE, CS38,(1/IF($D38=0,1,$D38))+CS38))))</f>
        <v>1</v>
      </c>
      <c r="CU38" s="283">
        <f>IF(IF(CU$4&lt;$E38,0,IF(CU$4&gt;=$F38,1,IF(VLOOKUP(CU$4,CALENDARIO!$B:$C,2,0)=FALSE, CT38,(1/IF($D38=0,1,$D38))+CT38)))&gt;1,100%,IF(CU$4&lt;$E38,0,IF(CU$4&gt;=$F38,1,IF(VLOOKUP(CU$4,CALENDARIO!$B:$C,2,0)=FALSE, CT38,(1/IF($D38=0,1,$D38))+CT38))))</f>
        <v>1</v>
      </c>
      <c r="CV38" s="283">
        <f>IF(IF(CV$4&lt;$E38,0,IF(CV$4&gt;=$F38,1,IF(VLOOKUP(CV$4,CALENDARIO!$B:$C,2,0)=FALSE, CU38,(1/IF($D38=0,1,$D38))+CU38)))&gt;1,100%,IF(CV$4&lt;$E38,0,IF(CV$4&gt;=$F38,1,IF(VLOOKUP(CV$4,CALENDARIO!$B:$C,2,0)=FALSE, CU38,(1/IF($D38=0,1,$D38))+CU38))))</f>
        <v>1</v>
      </c>
      <c r="CW38" s="283">
        <f>IF(IF(CW$4&lt;$E38,0,IF(CW$4&gt;=$F38,1,IF(VLOOKUP(CW$4,CALENDARIO!$B:$C,2,0)=FALSE, CV38,(1/IF($D38=0,1,$D38))+CV38)))&gt;1,100%,IF(CW$4&lt;$E38,0,IF(CW$4&gt;=$F38,1,IF(VLOOKUP(CW$4,CALENDARIO!$B:$C,2,0)=FALSE, CV38,(1/IF($D38=0,1,$D38))+CV38))))</f>
        <v>1</v>
      </c>
      <c r="CX38" s="283">
        <f>IF(IF(CX$4&lt;$E38,0,IF(CX$4&gt;=$F38,1,IF(VLOOKUP(CX$4,CALENDARIO!$B:$C,2,0)=FALSE, CW38,(1/IF($D38=0,1,$D38))+CW38)))&gt;1,100%,IF(CX$4&lt;$E38,0,IF(CX$4&gt;=$F38,1,IF(VLOOKUP(CX$4,CALENDARIO!$B:$C,2,0)=FALSE, CW38,(1/IF($D38=0,1,$D38))+CW38))))</f>
        <v>1</v>
      </c>
      <c r="CY38" s="283">
        <f>IF(IF(CY$4&lt;$E38,0,IF(CY$4&gt;=$F38,1,IF(VLOOKUP(CY$4,CALENDARIO!$B:$C,2,0)=FALSE, CX38,(1/IF($D38=0,1,$D38))+CX38)))&gt;1,100%,IF(CY$4&lt;$E38,0,IF(CY$4&gt;=$F38,1,IF(VLOOKUP(CY$4,CALENDARIO!$B:$C,2,0)=FALSE, CX38,(1/IF($D38=0,1,$D38))+CX38))))</f>
        <v>1</v>
      </c>
      <c r="CZ38" s="283">
        <f>IF(IF(CZ$4&lt;$E38,0,IF(CZ$4&gt;=$F38,1,IF(VLOOKUP(CZ$4,CALENDARIO!$B:$C,2,0)=FALSE, CY38,(1/IF($D38=0,1,$D38))+CY38)))&gt;1,100%,IF(CZ$4&lt;$E38,0,IF(CZ$4&gt;=$F38,1,IF(VLOOKUP(CZ$4,CALENDARIO!$B:$C,2,0)=FALSE, CY38,(1/IF($D38=0,1,$D38))+CY38))))</f>
        <v>1</v>
      </c>
      <c r="DA38" s="283">
        <f>IF(IF(DA$4&lt;$E38,0,IF(DA$4&gt;=$F38,1,IF(VLOOKUP(DA$4,CALENDARIO!$B:$C,2,0)=FALSE, CZ38,(1/IF($D38=0,1,$D38))+CZ38)))&gt;1,100%,IF(DA$4&lt;$E38,0,IF(DA$4&gt;=$F38,1,IF(VLOOKUP(DA$4,CALENDARIO!$B:$C,2,0)=FALSE, CZ38,(1/IF($D38=0,1,$D38))+CZ38))))</f>
        <v>1</v>
      </c>
      <c r="DB38" s="283">
        <f>IF(IF(DB$4&lt;$E38,0,IF(DB$4&gt;=$F38,1,IF(VLOOKUP(DB$4,CALENDARIO!$B:$C,2,0)=FALSE, DA38,(1/IF($D38=0,1,$D38))+DA38)))&gt;1,100%,IF(DB$4&lt;$E38,0,IF(DB$4&gt;=$F38,1,IF(VLOOKUP(DB$4,CALENDARIO!$B:$C,2,0)=FALSE, DA38,(1/IF($D38=0,1,$D38))+DA38))))</f>
        <v>1</v>
      </c>
      <c r="DC38" s="283">
        <f>IF(IF(DC$4&lt;$E38,0,IF(DC$4&gt;=$F38,1,IF(VLOOKUP(DC$4,CALENDARIO!$B:$C,2,0)=FALSE, DB38,(1/IF($D38=0,1,$D38))+DB38)))&gt;1,100%,IF(DC$4&lt;$E38,0,IF(DC$4&gt;=$F38,1,IF(VLOOKUP(DC$4,CALENDARIO!$B:$C,2,0)=FALSE, DB38,(1/IF($D38=0,1,$D38))+DB38))))</f>
        <v>1</v>
      </c>
      <c r="DD38" s="283">
        <f>IF(IF(DD$4&lt;$E38,0,IF(DD$4&gt;=$F38,1,IF(VLOOKUP(DD$4,CALENDARIO!$B:$C,2,0)=FALSE, DC38,(1/IF($D38=0,1,$D38))+DC38)))&gt;1,100%,IF(DD$4&lt;$E38,0,IF(DD$4&gt;=$F38,1,IF(VLOOKUP(DD$4,CALENDARIO!$B:$C,2,0)=FALSE, DC38,(1/IF($D38=0,1,$D38))+DC38))))</f>
        <v>1</v>
      </c>
      <c r="DE38" s="283">
        <f>IF(IF(DE$4&lt;$E38,0,IF(DE$4&gt;=$F38,1,IF(VLOOKUP(DE$4,CALENDARIO!$B:$C,2,0)=FALSE, DD38,(1/IF($D38=0,1,$D38))+DD38)))&gt;1,100%,IF(DE$4&lt;$E38,0,IF(DE$4&gt;=$F38,1,IF(VLOOKUP(DE$4,CALENDARIO!$B:$C,2,0)=FALSE, DD38,(1/IF($D38=0,1,$D38))+DD38))))</f>
        <v>1</v>
      </c>
      <c r="DF38" s="283">
        <f>IF(IF(DF$4&lt;$E38,0,IF(DF$4&gt;=$F38,1,IF(VLOOKUP(DF$4,CALENDARIO!$B:$C,2,0)=FALSE, DE38,(1/IF($D38=0,1,$D38))+DE38)))&gt;1,100%,IF(DF$4&lt;$E38,0,IF(DF$4&gt;=$F38,1,IF(VLOOKUP(DF$4,CALENDARIO!$B:$C,2,0)=FALSE, DE38,(1/IF($D38=0,1,$D38))+DE38))))</f>
        <v>1</v>
      </c>
      <c r="DG38" s="283">
        <f>IF(IF(DG$4&lt;$E38,0,IF(DG$4&gt;=$F38,1,IF(VLOOKUP(DG$4,CALENDARIO!$B:$C,2,0)=FALSE, DF38,(1/IF($D38=0,1,$D38))+DF38)))&gt;1,100%,IF(DG$4&lt;$E38,0,IF(DG$4&gt;=$F38,1,IF(VLOOKUP(DG$4,CALENDARIO!$B:$C,2,0)=FALSE, DF38,(1/IF($D38=0,1,$D38))+DF38))))</f>
        <v>1</v>
      </c>
      <c r="DH38" s="283">
        <f>IF(IF(DH$4&lt;$E38,0,IF(DH$4&gt;=$F38,1,IF(VLOOKUP(DH$4,CALENDARIO!$B:$C,2,0)=FALSE, DG38,(1/IF($D38=0,1,$D38))+DG38)))&gt;1,100%,IF(DH$4&lt;$E38,0,IF(DH$4&gt;=$F38,1,IF(VLOOKUP(DH$4,CALENDARIO!$B:$C,2,0)=FALSE, DG38,(1/IF($D38=0,1,$D38))+DG38))))</f>
        <v>1</v>
      </c>
      <c r="DI38" s="283">
        <f>IF(IF(DI$4&lt;$E38,0,IF(DI$4&gt;=$F38,1,IF(VLOOKUP(DI$4,CALENDARIO!$B:$C,2,0)=FALSE, DH38,(1/IF($D38=0,1,$D38))+DH38)))&gt;1,100%,IF(DI$4&lt;$E38,0,IF(DI$4&gt;=$F38,1,IF(VLOOKUP(DI$4,CALENDARIO!$B:$C,2,0)=FALSE, DH38,(1/IF($D38=0,1,$D38))+DH38))))</f>
        <v>1</v>
      </c>
      <c r="DJ38" s="283">
        <f>IF(IF(DJ$4&lt;$E38,0,IF(DJ$4&gt;=$F38,1,IF(VLOOKUP(DJ$4,CALENDARIO!$B:$C,2,0)=FALSE, DI38,(1/IF($D38=0,1,$D38))+DI38)))&gt;1,100%,IF(DJ$4&lt;$E38,0,IF(DJ$4&gt;=$F38,1,IF(VLOOKUP(DJ$4,CALENDARIO!$B:$C,2,0)=FALSE, DI38,(1/IF($D38=0,1,$D38))+DI38))))</f>
        <v>1</v>
      </c>
      <c r="DK38" s="283">
        <f>IF(IF(DK$4&lt;$E38,0,IF(DK$4&gt;=$F38,1,IF(VLOOKUP(DK$4,CALENDARIO!$B:$C,2,0)=FALSE, DJ38,(1/IF($D38=0,1,$D38))+DJ38)))&gt;1,100%,IF(DK$4&lt;$E38,0,IF(DK$4&gt;=$F38,1,IF(VLOOKUP(DK$4,CALENDARIO!$B:$C,2,0)=FALSE, DJ38,(1/IF($D38=0,1,$D38))+DJ38))))</f>
        <v>1</v>
      </c>
      <c r="DL38" s="283">
        <f>IF(IF(DL$4&lt;$E38,0,IF(DL$4&gt;=$F38,1,IF(VLOOKUP(DL$4,CALENDARIO!$B:$C,2,0)=FALSE, DK38,(1/IF($D38=0,1,$D38))+DK38)))&gt;1,100%,IF(DL$4&lt;$E38,0,IF(DL$4&gt;=$F38,1,IF(VLOOKUP(DL$4,CALENDARIO!$B:$C,2,0)=FALSE, DK38,(1/IF($D38=0,1,$D38))+DK38))))</f>
        <v>1</v>
      </c>
      <c r="DM38" s="283">
        <f>IF(IF(DM$4&lt;$E38,0,IF(DM$4&gt;=$F38,1,IF(VLOOKUP(DM$4,CALENDARIO!$B:$C,2,0)=FALSE, DL38,(1/IF($D38=0,1,$D38))+DL38)))&gt;1,100%,IF(DM$4&lt;$E38,0,IF(DM$4&gt;=$F38,1,IF(VLOOKUP(DM$4,CALENDARIO!$B:$C,2,0)=FALSE, DL38,(1/IF($D38=0,1,$D38))+DL38))))</f>
        <v>1</v>
      </c>
      <c r="DN38" s="283">
        <f>IF(IF(DN$4&lt;$E38,0,IF(DN$4&gt;=$F38,1,IF(VLOOKUP(DN$4,CALENDARIO!$B:$C,2,0)=FALSE, DM38,(1/IF($D38=0,1,$D38))+DM38)))&gt;1,100%,IF(DN$4&lt;$E38,0,IF(DN$4&gt;=$F38,1,IF(VLOOKUP(DN$4,CALENDARIO!$B:$C,2,0)=FALSE, DM38,(1/IF($D38=0,1,$D38))+DM38))))</f>
        <v>1</v>
      </c>
      <c r="DO38" s="283">
        <f>IF(IF(DO$4&lt;$E38,0,IF(DO$4&gt;=$F38,1,IF(VLOOKUP(DO$4,CALENDARIO!$B:$C,2,0)=FALSE, DN38,(1/IF($D38=0,1,$D38))+DN38)))&gt;1,100%,IF(DO$4&lt;$E38,0,IF(DO$4&gt;=$F38,1,IF(VLOOKUP(DO$4,CALENDARIO!$B:$C,2,0)=FALSE, DN38,(1/IF($D38=0,1,$D38))+DN38))))</f>
        <v>1</v>
      </c>
      <c r="DP38" s="283">
        <f>IF(IF(DP$4&lt;$E38,0,IF(DP$4&gt;=$F38,1,IF(VLOOKUP(DP$4,CALENDARIO!$B:$C,2,0)=FALSE, DO38,(1/IF($D38=0,1,$D38))+DO38)))&gt;1,100%,IF(DP$4&lt;$E38,0,IF(DP$4&gt;=$F38,1,IF(VLOOKUP(DP$4,CALENDARIO!$B:$C,2,0)=FALSE, DO38,(1/IF($D38=0,1,$D38))+DO38))))</f>
        <v>1</v>
      </c>
      <c r="DQ38" s="283">
        <f>IF(IF(DQ$4&lt;$E38,0,IF(DQ$4&gt;=$F38,1,IF(VLOOKUP(DQ$4,CALENDARIO!$B:$C,2,0)=FALSE, DP38,(1/IF($D38=0,1,$D38))+DP38)))&gt;1,100%,IF(DQ$4&lt;$E38,0,IF(DQ$4&gt;=$F38,1,IF(VLOOKUP(DQ$4,CALENDARIO!$B:$C,2,0)=FALSE, DP38,(1/IF($D38=0,1,$D38))+DP38))))</f>
        <v>1</v>
      </c>
      <c r="DR38" s="283">
        <f>IF(IF(DR$4&lt;$E38,0,IF(DR$4&gt;=$F38,1,IF(VLOOKUP(DR$4,CALENDARIO!$B:$C,2,0)=FALSE, DQ38,(1/IF($D38=0,1,$D38))+DQ38)))&gt;1,100%,IF(DR$4&lt;$E38,0,IF(DR$4&gt;=$F38,1,IF(VLOOKUP(DR$4,CALENDARIO!$B:$C,2,0)=FALSE, DQ38,(1/IF($D38=0,1,$D38))+DQ38))))</f>
        <v>1</v>
      </c>
      <c r="DS38" s="283">
        <f>IF(IF(DS$4&lt;$E38,0,IF(DS$4&gt;=$F38,1,IF(VLOOKUP(DS$4,CALENDARIO!$B:$C,2,0)=FALSE, DR38,(1/IF($D38=0,1,$D38))+DR38)))&gt;1,100%,IF(DS$4&lt;$E38,0,IF(DS$4&gt;=$F38,1,IF(VLOOKUP(DS$4,CALENDARIO!$B:$C,2,0)=FALSE, DR38,(1/IF($D38=0,1,$D38))+DR38))))</f>
        <v>1</v>
      </c>
      <c r="DT38" s="283">
        <f>IF(IF(DT$4&lt;$E38,0,IF(DT$4&gt;=$F38,1,IF(VLOOKUP(DT$4,CALENDARIO!$B:$C,2,0)=FALSE, DS38,(1/IF($D38=0,1,$D38))+DS38)))&gt;1,100%,IF(DT$4&lt;$E38,0,IF(DT$4&gt;=$F38,1,IF(VLOOKUP(DT$4,CALENDARIO!$B:$C,2,0)=FALSE, DS38,(1/IF($D38=0,1,$D38))+DS38))))</f>
        <v>1</v>
      </c>
      <c r="DU38" s="283">
        <f>IF(IF(DU$4&lt;$E38,0,IF(DU$4&gt;=$F38,1,IF(VLOOKUP(DU$4,CALENDARIO!$B:$C,2,0)=FALSE, DT38,(1/IF($D38=0,1,$D38))+DT38)))&gt;1,100%,IF(DU$4&lt;$E38,0,IF(DU$4&gt;=$F38,1,IF(VLOOKUP(DU$4,CALENDARIO!$B:$C,2,0)=FALSE, DT38,(1/IF($D38=0,1,$D38))+DT38))))</f>
        <v>1</v>
      </c>
      <c r="DV38" s="283">
        <f>IF(IF(DV$4&lt;$E38,0,IF(DV$4&gt;=$F38,1,IF(VLOOKUP(DV$4,CALENDARIO!$B:$C,2,0)=FALSE, DU38,(1/IF($D38=0,1,$D38))+DU38)))&gt;1,100%,IF(DV$4&lt;$E38,0,IF(DV$4&gt;=$F38,1,IF(VLOOKUP(DV$4,CALENDARIO!$B:$C,2,0)=FALSE, DU38,(1/IF($D38=0,1,$D38))+DU38))))</f>
        <v>1</v>
      </c>
      <c r="DW38" s="283">
        <f>IF(IF(DW$4&lt;$E38,0,IF(DW$4&gt;=$F38,1,IF(VLOOKUP(DW$4,CALENDARIO!$B:$C,2,0)=FALSE, DV38,(1/IF($D38=0,1,$D38))+DV38)))&gt;1,100%,IF(DW$4&lt;$E38,0,IF(DW$4&gt;=$F38,1,IF(VLOOKUP(DW$4,CALENDARIO!$B:$C,2,0)=FALSE, DV38,(1/IF($D38=0,1,$D38))+DV38))))</f>
        <v>1</v>
      </c>
      <c r="DX38" s="283">
        <f>IF(IF(DX$4&lt;$E38,0,IF(DX$4&gt;=$F38,1,IF(VLOOKUP(DX$4,CALENDARIO!$B:$C,2,0)=FALSE, DW38,(1/IF($D38=0,1,$D38))+DW38)))&gt;1,100%,IF(DX$4&lt;$E38,0,IF(DX$4&gt;=$F38,1,IF(VLOOKUP(DX$4,CALENDARIO!$B:$C,2,0)=FALSE, DW38,(1/IF($D38=0,1,$D38))+DW38))))</f>
        <v>1</v>
      </c>
      <c r="DY38" s="283">
        <f>IF(IF(DY$4&lt;$E38,0,IF(DY$4&gt;=$F38,1,IF(VLOOKUP(DY$4,CALENDARIO!$B:$C,2,0)=FALSE, DX38,(1/IF($D38=0,1,$D38))+DX38)))&gt;1,100%,IF(DY$4&lt;$E38,0,IF(DY$4&gt;=$F38,1,IF(VLOOKUP(DY$4,CALENDARIO!$B:$C,2,0)=FALSE, DX38,(1/IF($D38=0,1,$D38))+DX38))))</f>
        <v>1</v>
      </c>
      <c r="DZ38" s="283">
        <f>IF(IF(DZ$4&lt;$E38,0,IF(DZ$4&gt;=$F38,1,IF(VLOOKUP(DZ$4,CALENDARIO!$B:$C,2,0)=FALSE, DY38,(1/IF($D38=0,1,$D38))+DY38)))&gt;1,100%,IF(DZ$4&lt;$E38,0,IF(DZ$4&gt;=$F38,1,IF(VLOOKUP(DZ$4,CALENDARIO!$B:$C,2,0)=FALSE, DY38,(1/IF($D38=0,1,$D38))+DY38))))</f>
        <v>1</v>
      </c>
      <c r="EA38" s="283">
        <f>IF(IF(EA$4&lt;$E38,0,IF(EA$4&gt;=$F38,1,IF(VLOOKUP(EA$4,CALENDARIO!$B:$C,2,0)=FALSE, DZ38,(1/IF($D38=0,1,$D38))+DZ38)))&gt;1,100%,IF(EA$4&lt;$E38,0,IF(EA$4&gt;=$F38,1,IF(VLOOKUP(EA$4,CALENDARIO!$B:$C,2,0)=FALSE, DZ38,(1/IF($D38=0,1,$D38))+DZ38))))</f>
        <v>1</v>
      </c>
      <c r="EB38" s="283">
        <f>IF(IF(EB$4&lt;$E38,0,IF(EB$4&gt;=$F38,1,IF(VLOOKUP(EB$4,CALENDARIO!$B:$C,2,0)=FALSE, EA38,(1/IF($D38=0,1,$D38))+EA38)))&gt;1,100%,IF(EB$4&lt;$E38,0,IF(EB$4&gt;=$F38,1,IF(VLOOKUP(EB$4,CALENDARIO!$B:$C,2,0)=FALSE, EA38,(1/IF($D38=0,1,$D38))+EA38))))</f>
        <v>1</v>
      </c>
      <c r="EC38" s="283">
        <f>IF(IF(EC$4&lt;$E38,0,IF(EC$4&gt;=$F38,1,IF(VLOOKUP(EC$4,CALENDARIO!$B:$C,2,0)=FALSE, EB38,(1/IF($D38=0,1,$D38))+EB38)))&gt;1,100%,IF(EC$4&lt;$E38,0,IF(EC$4&gt;=$F38,1,IF(VLOOKUP(EC$4,CALENDARIO!$B:$C,2,0)=FALSE, EB38,(1/IF($D38=0,1,$D38))+EB38))))</f>
        <v>1</v>
      </c>
      <c r="ED38" s="283">
        <f>IF(IF(ED$4&lt;$E38,0,IF(ED$4&gt;=$F38,1,IF(VLOOKUP(ED$4,CALENDARIO!$B:$C,2,0)=FALSE, EC38,(1/IF($D38=0,1,$D38))+EC38)))&gt;1,100%,IF(ED$4&lt;$E38,0,IF(ED$4&gt;=$F38,1,IF(VLOOKUP(ED$4,CALENDARIO!$B:$C,2,0)=FALSE, EC38,(1/IF($D38=0,1,$D38))+EC38))))</f>
        <v>1</v>
      </c>
      <c r="EE38" s="283">
        <f>IF(IF(EE$4&lt;$E38,0,IF(EE$4&gt;=$F38,1,IF(VLOOKUP(EE$4,CALENDARIO!$B:$C,2,0)=FALSE, ED38,(1/IF($D38=0,1,$D38))+ED38)))&gt;1,100%,IF(EE$4&lt;$E38,0,IF(EE$4&gt;=$F38,1,IF(VLOOKUP(EE$4,CALENDARIO!$B:$C,2,0)=FALSE, ED38,(1/IF($D38=0,1,$D38))+ED38))))</f>
        <v>1</v>
      </c>
      <c r="EF38" s="283">
        <f>IF(IF(EF$4&lt;$E38,0,IF(EF$4&gt;=$F38,1,IF(VLOOKUP(EF$4,CALENDARIO!$B:$C,2,0)=FALSE, EE38,(1/IF($D38=0,1,$D38))+EE38)))&gt;1,100%,IF(EF$4&lt;$E38,0,IF(EF$4&gt;=$F38,1,IF(VLOOKUP(EF$4,CALENDARIO!$B:$C,2,0)=FALSE, EE38,(1/IF($D38=0,1,$D38))+EE38))))</f>
        <v>1</v>
      </c>
      <c r="EG38" s="283">
        <f>IF(IF(EG$4&lt;$E38,0,IF(EG$4&gt;=$F38,1,IF(VLOOKUP(EG$4,CALENDARIO!$B:$C,2,0)=FALSE, EF38,(1/IF($D38=0,1,$D38))+EF38)))&gt;1,100%,IF(EG$4&lt;$E38,0,IF(EG$4&gt;=$F38,1,IF(VLOOKUP(EG$4,CALENDARIO!$B:$C,2,0)=FALSE, EF38,(1/IF($D38=0,1,$D38))+EF38))))</f>
        <v>1</v>
      </c>
      <c r="EH38" s="283">
        <f>IF(IF(EH$4&lt;$E38,0,IF(EH$4&gt;=$F38,1,IF(VLOOKUP(EH$4,CALENDARIO!$B:$C,2,0)=FALSE, EG38,(1/IF($D38=0,1,$D38))+EG38)))&gt;1,100%,IF(EH$4&lt;$E38,0,IF(EH$4&gt;=$F38,1,IF(VLOOKUP(EH$4,CALENDARIO!$B:$C,2,0)=FALSE, EG38,(1/IF($D38=0,1,$D38))+EG38))))</f>
        <v>1</v>
      </c>
      <c r="EI38" s="283">
        <f>IF(IF(EI$4&lt;$E38,0,IF(EI$4&gt;=$F38,1,IF(VLOOKUP(EI$4,CALENDARIO!$B:$C,2,0)=FALSE, EH38,(1/IF($D38=0,1,$D38))+EH38)))&gt;1,100%,IF(EI$4&lt;$E38,0,IF(EI$4&gt;=$F38,1,IF(VLOOKUP(EI$4,CALENDARIO!$B:$C,2,0)=FALSE, EH38,(1/IF($D38=0,1,$D38))+EH38))))</f>
        <v>1</v>
      </c>
      <c r="EJ38" s="283">
        <f>IF(IF(EJ$4&lt;$E38,0,IF(EJ$4&gt;=$F38,1,IF(VLOOKUP(EJ$4,CALENDARIO!$B:$C,2,0)=FALSE, EI38,(1/IF($D38=0,1,$D38))+EI38)))&gt;1,100%,IF(EJ$4&lt;$E38,0,IF(EJ$4&gt;=$F38,1,IF(VLOOKUP(EJ$4,CALENDARIO!$B:$C,2,0)=FALSE, EI38,(1/IF($D38=0,1,$D38))+EI38))))</f>
        <v>1</v>
      </c>
      <c r="EK38" s="283">
        <f>IF(IF(EK$4&lt;$E38,0,IF(EK$4&gt;=$F38,1,IF(VLOOKUP(EK$4,CALENDARIO!$B:$C,2,0)=FALSE, EJ38,(1/IF($D38=0,1,$D38))+EJ38)))&gt;1,100%,IF(EK$4&lt;$E38,0,IF(EK$4&gt;=$F38,1,IF(VLOOKUP(EK$4,CALENDARIO!$B:$C,2,0)=FALSE, EJ38,(1/IF($D38=0,1,$D38))+EJ38))))</f>
        <v>1</v>
      </c>
      <c r="EL38" s="283">
        <f>IF(IF(EL$4&lt;$E38,0,IF(EL$4&gt;=$F38,1,IF(VLOOKUP(EL$4,CALENDARIO!$B:$C,2,0)=FALSE, EK38,(1/IF($D38=0,1,$D38))+EK38)))&gt;1,100%,IF(EL$4&lt;$E38,0,IF(EL$4&gt;=$F38,1,IF(VLOOKUP(EL$4,CALENDARIO!$B:$C,2,0)=FALSE, EK38,(1/IF($D38=0,1,$D38))+EK38))))</f>
        <v>1</v>
      </c>
      <c r="EM38" s="283">
        <f>IF(IF(EM$4&lt;$E38,0,IF(EM$4&gt;=$F38,1,IF(VLOOKUP(EM$4,CALENDARIO!$B:$C,2,0)=FALSE, EL38,(1/IF($D38=0,1,$D38))+EL38)))&gt;1,100%,IF(EM$4&lt;$E38,0,IF(EM$4&gt;=$F38,1,IF(VLOOKUP(EM$4,CALENDARIO!$B:$C,2,0)=FALSE, EL38,(1/IF($D38=0,1,$D38))+EL38))))</f>
        <v>1</v>
      </c>
      <c r="EN38" s="283">
        <f>IF(IF(EN$4&lt;$E38,0,IF(EN$4&gt;=$F38,1,IF(VLOOKUP(EN$4,CALENDARIO!$B:$C,2,0)=FALSE, EM38,(1/IF($D38=0,1,$D38))+EM38)))&gt;1,100%,IF(EN$4&lt;$E38,0,IF(EN$4&gt;=$F38,1,IF(VLOOKUP(EN$4,CALENDARIO!$B:$C,2,0)=FALSE, EM38,(1/IF($D38=0,1,$D38))+EM38))))</f>
        <v>1</v>
      </c>
      <c r="EO38" s="283">
        <f>IF(IF(EO$4&lt;$E38,0,IF(EO$4&gt;=$F38,1,IF(VLOOKUP(EO$4,CALENDARIO!$B:$C,2,0)=FALSE, EN38,(1/IF($D38=0,1,$D38))+EN38)))&gt;1,100%,IF(EO$4&lt;$E38,0,IF(EO$4&gt;=$F38,1,IF(VLOOKUP(EO$4,CALENDARIO!$B:$C,2,0)=FALSE, EN38,(1/IF($D38=0,1,$D38))+EN38))))</f>
        <v>1</v>
      </c>
      <c r="EP38" s="283">
        <f>IF(IF(EP$4&lt;$E38,0,IF(EP$4&gt;=$F38,1,IF(VLOOKUP(EP$4,CALENDARIO!$B:$C,2,0)=FALSE, EO38,(1/IF($D38=0,1,$D38))+EO38)))&gt;1,100%,IF(EP$4&lt;$E38,0,IF(EP$4&gt;=$F38,1,IF(VLOOKUP(EP$4,CALENDARIO!$B:$C,2,0)=FALSE, EO38,(1/IF($D38=0,1,$D38))+EO38))))</f>
        <v>1</v>
      </c>
      <c r="EQ38" s="283">
        <f>IF(IF(EQ$4&lt;$E38,0,IF(EQ$4&gt;=$F38,1,IF(VLOOKUP(EQ$4,CALENDARIO!$B:$C,2,0)=FALSE, EP38,(1/IF($D38=0,1,$D38))+EP38)))&gt;1,100%,IF(EQ$4&lt;$E38,0,IF(EQ$4&gt;=$F38,1,IF(VLOOKUP(EQ$4,CALENDARIO!$B:$C,2,0)=FALSE, EP38,(1/IF($D38=0,1,$D38))+EP38))))</f>
        <v>1</v>
      </c>
      <c r="ER38" s="283">
        <f>IF(IF(ER$4&lt;$E38,0,IF(ER$4&gt;=$F38,1,IF(VLOOKUP(ER$4,CALENDARIO!$B:$C,2,0)=FALSE, EQ38,(1/IF($D38=0,1,$D38))+EQ38)))&gt;1,100%,IF(ER$4&lt;$E38,0,IF(ER$4&gt;=$F38,1,IF(VLOOKUP(ER$4,CALENDARIO!$B:$C,2,0)=FALSE, EQ38,(1/IF($D38=0,1,$D38))+EQ38))))</f>
        <v>1</v>
      </c>
      <c r="ES38" s="283">
        <f>IF(IF(ES$4&lt;$E38,0,IF(ES$4&gt;=$F38,1,IF(VLOOKUP(ES$4,CALENDARIO!$B:$C,2,0)=FALSE, ER38,(1/IF($D38=0,1,$D38))+ER38)))&gt;1,100%,IF(ES$4&lt;$E38,0,IF(ES$4&gt;=$F38,1,IF(VLOOKUP(ES$4,CALENDARIO!$B:$C,2,0)=FALSE, ER38,(1/IF($D38=0,1,$D38))+ER38))))</f>
        <v>1</v>
      </c>
      <c r="ET38" s="283">
        <f>IF(IF(ET$4&lt;$E38,0,IF(ET$4&gt;=$F38,1,IF(VLOOKUP(ET$4,CALENDARIO!$B:$C,2,0)=FALSE, ES38,(1/IF($D38=0,1,$D38))+ES38)))&gt;1,100%,IF(ET$4&lt;$E38,0,IF(ET$4&gt;=$F38,1,IF(VLOOKUP(ET$4,CALENDARIO!$B:$C,2,0)=FALSE, ES38,(1/IF($D38=0,1,$D38))+ES38))))</f>
        <v>1</v>
      </c>
      <c r="EU38" s="283">
        <f>IF(IF(EU$4&lt;$E38,0,IF(EU$4&gt;=$F38,1,IF(VLOOKUP(EU$4,CALENDARIO!$B:$C,2,0)=FALSE, ET38,(1/IF($D38=0,1,$D38))+ET38)))&gt;1,100%,IF(EU$4&lt;$E38,0,IF(EU$4&gt;=$F38,1,IF(VLOOKUP(EU$4,CALENDARIO!$B:$C,2,0)=FALSE, ET38,(1/IF($D38=0,1,$D38))+ET38))))</f>
        <v>1</v>
      </c>
      <c r="EV38" s="283">
        <f>IF(IF(EV$4&lt;$E38,0,IF(EV$4&gt;=$F38,1,IF(VLOOKUP(EV$4,CALENDARIO!$B:$C,2,0)=FALSE, EU38,(1/IF($D38=0,1,$D38))+EU38)))&gt;1,100%,IF(EV$4&lt;$E38,0,IF(EV$4&gt;=$F38,1,IF(VLOOKUP(EV$4,CALENDARIO!$B:$C,2,0)=FALSE, EU38,(1/IF($D38=0,1,$D38))+EU38))))</f>
        <v>1</v>
      </c>
      <c r="EW38" s="283">
        <f>IF(IF(EW$4&lt;$E38,0,IF(EW$4&gt;=$F38,1,IF(VLOOKUP(EW$4,CALENDARIO!$B:$C,2,0)=FALSE, EV38,(1/IF($D38=0,1,$D38))+EV38)))&gt;1,100%,IF(EW$4&lt;$E38,0,IF(EW$4&gt;=$F38,1,IF(VLOOKUP(EW$4,CALENDARIO!$B:$C,2,0)=FALSE, EV38,(1/IF($D38=0,1,$D38))+EV38))))</f>
        <v>1</v>
      </c>
      <c r="EX38" s="283">
        <f>IF(IF(EX$4&lt;$E38,0,IF(EX$4&gt;=$F38,1,IF(VLOOKUP(EX$4,CALENDARIO!$B:$C,2,0)=FALSE, EW38,(1/IF($D38=0,1,$D38))+EW38)))&gt;1,100%,IF(EX$4&lt;$E38,0,IF(EX$4&gt;=$F38,1,IF(VLOOKUP(EX$4,CALENDARIO!$B:$C,2,0)=FALSE, EW38,(1/IF($D38=0,1,$D38))+EW38))))</f>
        <v>1</v>
      </c>
      <c r="EY38" s="283">
        <f>IF(IF(EY$4&lt;$E38,0,IF(EY$4&gt;=$F38,1,IF(VLOOKUP(EY$4,CALENDARIO!$B:$C,2,0)=FALSE, EX38,(1/IF($D38=0,1,$D38))+EX38)))&gt;1,100%,IF(EY$4&lt;$E38,0,IF(EY$4&gt;=$F38,1,IF(VLOOKUP(EY$4,CALENDARIO!$B:$C,2,0)=FALSE, EX38,(1/IF($D38=0,1,$D38))+EX38))))</f>
        <v>1</v>
      </c>
      <c r="EZ38" s="283">
        <f>IF(IF(EZ$4&lt;$E38,0,IF(EZ$4&gt;=$F38,1,IF(VLOOKUP(EZ$4,CALENDARIO!$B:$C,2,0)=FALSE, EY38,(1/IF($D38=0,1,$D38))+EY38)))&gt;1,100%,IF(EZ$4&lt;$E38,0,IF(EZ$4&gt;=$F38,1,IF(VLOOKUP(EZ$4,CALENDARIO!$B:$C,2,0)=FALSE, EY38,(1/IF($D38=0,1,$D38))+EY38))))</f>
        <v>1</v>
      </c>
      <c r="FA38" s="283">
        <f>IF(IF(FA$4&lt;$E38,0,IF(FA$4&gt;=$F38,1,IF(VLOOKUP(FA$4,CALENDARIO!$B:$C,2,0)=FALSE, EZ38,(1/IF($D38=0,1,$D38))+EZ38)))&gt;1,100%,IF(FA$4&lt;$E38,0,IF(FA$4&gt;=$F38,1,IF(VLOOKUP(FA$4,CALENDARIO!$B:$C,2,0)=FALSE, EZ38,(1/IF($D38=0,1,$D38))+EZ38))))</f>
        <v>1</v>
      </c>
      <c r="FB38" s="283">
        <f>IF(IF(FB$4&lt;$E38,0,IF(FB$4&gt;=$F38,1,IF(VLOOKUP(FB$4,CALENDARIO!$B:$C,2,0)=FALSE, FA38,(1/IF($D38=0,1,$D38))+FA38)))&gt;1,100%,IF(FB$4&lt;$E38,0,IF(FB$4&gt;=$F38,1,IF(VLOOKUP(FB$4,CALENDARIO!$B:$C,2,0)=FALSE, FA38,(1/IF($D38=0,1,$D38))+FA38))))</f>
        <v>1</v>
      </c>
    </row>
    <row r="39" spans="1:158" x14ac:dyDescent="0.3">
      <c r="A39" s="255"/>
      <c r="B39" s="276" t="s">
        <v>110</v>
      </c>
      <c r="C39" s="256"/>
      <c r="D39" s="292"/>
      <c r="E39" s="255"/>
      <c r="F39" s="255"/>
      <c r="G39" s="304" t="s">
        <v>93</v>
      </c>
      <c r="H39" s="255"/>
      <c r="I39" s="255"/>
      <c r="J39" s="257"/>
      <c r="K39" s="255"/>
      <c r="L39" s="133" t="str">
        <f>IFERROR(MATCH(SMALL(($O$39:$FB$39),COUNTIF(($O$39:$FB$39),0)+1),($O$39:$FB$39),0)+$O$4- 1,"")</f>
        <v/>
      </c>
      <c r="M39" s="133" t="str">
        <f>IFERROR(MATCH(100%,($O$39:$FB$39),0)+$O$4- 1,"")</f>
        <v/>
      </c>
      <c r="N39" s="134">
        <f>MAX($O$39:$FC$39)</f>
        <v>0</v>
      </c>
      <c r="O39" s="284">
        <v>0</v>
      </c>
      <c r="P39" s="284">
        <f>+(O39)</f>
        <v>0</v>
      </c>
      <c r="Q39" s="284">
        <f t="shared" ref="Q39:U39" si="905">+(P39)</f>
        <v>0</v>
      </c>
      <c r="R39" s="284">
        <f t="shared" si="905"/>
        <v>0</v>
      </c>
      <c r="S39" s="284">
        <f t="shared" si="905"/>
        <v>0</v>
      </c>
      <c r="T39" s="284">
        <f t="shared" si="905"/>
        <v>0</v>
      </c>
      <c r="U39" s="284">
        <f t="shared" si="905"/>
        <v>0</v>
      </c>
      <c r="V39" s="284">
        <f t="shared" ref="V39:CG39" si="906">+(U39)</f>
        <v>0</v>
      </c>
      <c r="W39" s="284">
        <f t="shared" si="906"/>
        <v>0</v>
      </c>
      <c r="X39" s="284">
        <f t="shared" si="906"/>
        <v>0</v>
      </c>
      <c r="Y39" s="284">
        <f t="shared" si="906"/>
        <v>0</v>
      </c>
      <c r="Z39" s="284">
        <f t="shared" si="906"/>
        <v>0</v>
      </c>
      <c r="AA39" s="284">
        <f t="shared" si="906"/>
        <v>0</v>
      </c>
      <c r="AB39" s="284">
        <f t="shared" si="906"/>
        <v>0</v>
      </c>
      <c r="AC39" s="284">
        <f t="shared" si="906"/>
        <v>0</v>
      </c>
      <c r="AD39" s="284">
        <f t="shared" si="906"/>
        <v>0</v>
      </c>
      <c r="AE39" s="284">
        <f t="shared" si="906"/>
        <v>0</v>
      </c>
      <c r="AF39" s="284">
        <f t="shared" si="906"/>
        <v>0</v>
      </c>
      <c r="AG39" s="284">
        <f t="shared" si="906"/>
        <v>0</v>
      </c>
      <c r="AH39" s="284">
        <f t="shared" si="906"/>
        <v>0</v>
      </c>
      <c r="AI39" s="284">
        <f t="shared" si="906"/>
        <v>0</v>
      </c>
      <c r="AJ39" s="284">
        <f t="shared" si="906"/>
        <v>0</v>
      </c>
      <c r="AK39" s="284">
        <f t="shared" si="906"/>
        <v>0</v>
      </c>
      <c r="AL39" s="284">
        <f t="shared" si="906"/>
        <v>0</v>
      </c>
      <c r="AM39" s="284">
        <f t="shared" si="906"/>
        <v>0</v>
      </c>
      <c r="AN39" s="284">
        <f t="shared" si="906"/>
        <v>0</v>
      </c>
      <c r="AO39" s="284">
        <f t="shared" si="906"/>
        <v>0</v>
      </c>
      <c r="AP39" s="284">
        <f t="shared" si="906"/>
        <v>0</v>
      </c>
      <c r="AQ39" s="284">
        <f t="shared" si="906"/>
        <v>0</v>
      </c>
      <c r="AR39" s="284">
        <f t="shared" si="906"/>
        <v>0</v>
      </c>
      <c r="AS39" s="284">
        <f t="shared" si="906"/>
        <v>0</v>
      </c>
      <c r="AT39" s="284">
        <f t="shared" si="906"/>
        <v>0</v>
      </c>
      <c r="AU39" s="284">
        <f t="shared" si="906"/>
        <v>0</v>
      </c>
      <c r="AV39" s="284">
        <f t="shared" si="906"/>
        <v>0</v>
      </c>
      <c r="AW39" s="284">
        <f t="shared" si="906"/>
        <v>0</v>
      </c>
      <c r="AX39" s="284">
        <f t="shared" si="906"/>
        <v>0</v>
      </c>
      <c r="AY39" s="284">
        <f t="shared" si="906"/>
        <v>0</v>
      </c>
      <c r="AZ39" s="284">
        <f t="shared" si="906"/>
        <v>0</v>
      </c>
      <c r="BA39" s="284">
        <f t="shared" si="906"/>
        <v>0</v>
      </c>
      <c r="BB39" s="284">
        <f t="shared" si="906"/>
        <v>0</v>
      </c>
      <c r="BC39" s="284">
        <f t="shared" si="906"/>
        <v>0</v>
      </c>
      <c r="BD39" s="284">
        <f t="shared" si="906"/>
        <v>0</v>
      </c>
      <c r="BE39" s="284">
        <f t="shared" si="906"/>
        <v>0</v>
      </c>
      <c r="BF39" s="284">
        <f t="shared" si="906"/>
        <v>0</v>
      </c>
      <c r="BG39" s="284">
        <f t="shared" si="906"/>
        <v>0</v>
      </c>
      <c r="BH39" s="284">
        <f t="shared" si="906"/>
        <v>0</v>
      </c>
      <c r="BI39" s="284">
        <f t="shared" si="906"/>
        <v>0</v>
      </c>
      <c r="BJ39" s="284">
        <f t="shared" si="906"/>
        <v>0</v>
      </c>
      <c r="BK39" s="284">
        <f t="shared" si="906"/>
        <v>0</v>
      </c>
      <c r="BL39" s="284">
        <f t="shared" si="906"/>
        <v>0</v>
      </c>
      <c r="BM39" s="284">
        <f t="shared" si="906"/>
        <v>0</v>
      </c>
      <c r="BN39" s="284">
        <f t="shared" si="906"/>
        <v>0</v>
      </c>
      <c r="BO39" s="284">
        <f t="shared" si="906"/>
        <v>0</v>
      </c>
      <c r="BP39" s="284">
        <f t="shared" si="906"/>
        <v>0</v>
      </c>
      <c r="BQ39" s="284">
        <f t="shared" si="906"/>
        <v>0</v>
      </c>
      <c r="BR39" s="284">
        <f t="shared" si="906"/>
        <v>0</v>
      </c>
      <c r="BS39" s="284">
        <f t="shared" si="906"/>
        <v>0</v>
      </c>
      <c r="BT39" s="284">
        <f t="shared" si="906"/>
        <v>0</v>
      </c>
      <c r="BU39" s="284">
        <f t="shared" si="906"/>
        <v>0</v>
      </c>
      <c r="BV39" s="284">
        <f t="shared" si="906"/>
        <v>0</v>
      </c>
      <c r="BW39" s="284">
        <f t="shared" si="906"/>
        <v>0</v>
      </c>
      <c r="BX39" s="284">
        <f t="shared" si="906"/>
        <v>0</v>
      </c>
      <c r="BY39" s="284">
        <f t="shared" si="906"/>
        <v>0</v>
      </c>
      <c r="BZ39" s="284">
        <f t="shared" si="906"/>
        <v>0</v>
      </c>
      <c r="CA39" s="284">
        <f t="shared" si="906"/>
        <v>0</v>
      </c>
      <c r="CB39" s="284">
        <f t="shared" si="906"/>
        <v>0</v>
      </c>
      <c r="CC39" s="284">
        <f t="shared" si="906"/>
        <v>0</v>
      </c>
      <c r="CD39" s="284">
        <f t="shared" si="906"/>
        <v>0</v>
      </c>
      <c r="CE39" s="284">
        <f t="shared" si="906"/>
        <v>0</v>
      </c>
      <c r="CF39" s="284">
        <f t="shared" si="906"/>
        <v>0</v>
      </c>
      <c r="CG39" s="284">
        <f t="shared" si="906"/>
        <v>0</v>
      </c>
      <c r="CH39" s="284">
        <f t="shared" ref="CH39:ES39" si="907">+(CG39)</f>
        <v>0</v>
      </c>
      <c r="CI39" s="284">
        <f t="shared" si="907"/>
        <v>0</v>
      </c>
      <c r="CJ39" s="284">
        <f t="shared" si="907"/>
        <v>0</v>
      </c>
      <c r="CK39" s="284">
        <f t="shared" si="907"/>
        <v>0</v>
      </c>
      <c r="CL39" s="284">
        <f t="shared" si="907"/>
        <v>0</v>
      </c>
      <c r="CM39" s="284">
        <f t="shared" si="907"/>
        <v>0</v>
      </c>
      <c r="CN39" s="284">
        <f t="shared" si="907"/>
        <v>0</v>
      </c>
      <c r="CO39" s="284">
        <f t="shared" si="907"/>
        <v>0</v>
      </c>
      <c r="CP39" s="284">
        <f t="shared" si="907"/>
        <v>0</v>
      </c>
      <c r="CQ39" s="284">
        <f t="shared" si="907"/>
        <v>0</v>
      </c>
      <c r="CR39" s="284">
        <f t="shared" si="907"/>
        <v>0</v>
      </c>
      <c r="CS39" s="284">
        <f t="shared" si="907"/>
        <v>0</v>
      </c>
      <c r="CT39" s="284">
        <f t="shared" si="907"/>
        <v>0</v>
      </c>
      <c r="CU39" s="284">
        <f t="shared" si="907"/>
        <v>0</v>
      </c>
      <c r="CV39" s="284">
        <f t="shared" si="907"/>
        <v>0</v>
      </c>
      <c r="CW39" s="284">
        <f t="shared" si="907"/>
        <v>0</v>
      </c>
      <c r="CX39" s="284">
        <f t="shared" si="907"/>
        <v>0</v>
      </c>
      <c r="CY39" s="284">
        <f t="shared" si="907"/>
        <v>0</v>
      </c>
      <c r="CZ39" s="284">
        <f t="shared" si="907"/>
        <v>0</v>
      </c>
      <c r="DA39" s="284">
        <f t="shared" si="907"/>
        <v>0</v>
      </c>
      <c r="DB39" s="284">
        <f t="shared" si="907"/>
        <v>0</v>
      </c>
      <c r="DC39" s="284">
        <f t="shared" si="907"/>
        <v>0</v>
      </c>
      <c r="DD39" s="284">
        <f t="shared" si="907"/>
        <v>0</v>
      </c>
      <c r="DE39" s="284">
        <f t="shared" si="907"/>
        <v>0</v>
      </c>
      <c r="DF39" s="284">
        <f t="shared" si="907"/>
        <v>0</v>
      </c>
      <c r="DG39" s="284">
        <f t="shared" si="907"/>
        <v>0</v>
      </c>
      <c r="DH39" s="284">
        <f t="shared" si="907"/>
        <v>0</v>
      </c>
      <c r="DI39" s="284">
        <f t="shared" si="907"/>
        <v>0</v>
      </c>
      <c r="DJ39" s="284">
        <f t="shared" si="907"/>
        <v>0</v>
      </c>
      <c r="DK39" s="284">
        <f t="shared" si="907"/>
        <v>0</v>
      </c>
      <c r="DL39" s="284">
        <f t="shared" si="907"/>
        <v>0</v>
      </c>
      <c r="DM39" s="284">
        <f t="shared" si="907"/>
        <v>0</v>
      </c>
      <c r="DN39" s="284">
        <f t="shared" si="907"/>
        <v>0</v>
      </c>
      <c r="DO39" s="284">
        <f t="shared" si="907"/>
        <v>0</v>
      </c>
      <c r="DP39" s="284">
        <f t="shared" si="907"/>
        <v>0</v>
      </c>
      <c r="DQ39" s="284">
        <f t="shared" si="907"/>
        <v>0</v>
      </c>
      <c r="DR39" s="284">
        <f t="shared" si="907"/>
        <v>0</v>
      </c>
      <c r="DS39" s="284">
        <f t="shared" si="907"/>
        <v>0</v>
      </c>
      <c r="DT39" s="284">
        <f t="shared" si="907"/>
        <v>0</v>
      </c>
      <c r="DU39" s="284">
        <f t="shared" si="907"/>
        <v>0</v>
      </c>
      <c r="DV39" s="284">
        <f t="shared" si="907"/>
        <v>0</v>
      </c>
      <c r="DW39" s="284">
        <f t="shared" si="907"/>
        <v>0</v>
      </c>
      <c r="DX39" s="284">
        <f t="shared" si="907"/>
        <v>0</v>
      </c>
      <c r="DY39" s="284">
        <f t="shared" si="907"/>
        <v>0</v>
      </c>
      <c r="DZ39" s="284">
        <f t="shared" si="907"/>
        <v>0</v>
      </c>
      <c r="EA39" s="284">
        <f t="shared" si="907"/>
        <v>0</v>
      </c>
      <c r="EB39" s="284">
        <f t="shared" si="907"/>
        <v>0</v>
      </c>
      <c r="EC39" s="284">
        <f t="shared" si="907"/>
        <v>0</v>
      </c>
      <c r="ED39" s="284">
        <f t="shared" si="907"/>
        <v>0</v>
      </c>
      <c r="EE39" s="284">
        <f t="shared" si="907"/>
        <v>0</v>
      </c>
      <c r="EF39" s="284">
        <f t="shared" si="907"/>
        <v>0</v>
      </c>
      <c r="EG39" s="284">
        <f t="shared" si="907"/>
        <v>0</v>
      </c>
      <c r="EH39" s="284">
        <f t="shared" si="907"/>
        <v>0</v>
      </c>
      <c r="EI39" s="284">
        <f t="shared" si="907"/>
        <v>0</v>
      </c>
      <c r="EJ39" s="284">
        <f t="shared" si="907"/>
        <v>0</v>
      </c>
      <c r="EK39" s="284">
        <f t="shared" si="907"/>
        <v>0</v>
      </c>
      <c r="EL39" s="284">
        <f t="shared" si="907"/>
        <v>0</v>
      </c>
      <c r="EM39" s="284">
        <f t="shared" si="907"/>
        <v>0</v>
      </c>
      <c r="EN39" s="284">
        <f t="shared" si="907"/>
        <v>0</v>
      </c>
      <c r="EO39" s="284">
        <f t="shared" si="907"/>
        <v>0</v>
      </c>
      <c r="EP39" s="284">
        <f t="shared" si="907"/>
        <v>0</v>
      </c>
      <c r="EQ39" s="284">
        <f t="shared" si="907"/>
        <v>0</v>
      </c>
      <c r="ER39" s="284">
        <f t="shared" si="907"/>
        <v>0</v>
      </c>
      <c r="ES39" s="284">
        <f t="shared" si="907"/>
        <v>0</v>
      </c>
      <c r="ET39" s="284">
        <f t="shared" ref="ET39:FB39" si="908">+(ES39)</f>
        <v>0</v>
      </c>
      <c r="EU39" s="284">
        <f t="shared" si="908"/>
        <v>0</v>
      </c>
      <c r="EV39" s="284">
        <f t="shared" si="908"/>
        <v>0</v>
      </c>
      <c r="EW39" s="284">
        <f t="shared" si="908"/>
        <v>0</v>
      </c>
      <c r="EX39" s="284">
        <f t="shared" si="908"/>
        <v>0</v>
      </c>
      <c r="EY39" s="284">
        <f t="shared" si="908"/>
        <v>0</v>
      </c>
      <c r="EZ39" s="284">
        <f t="shared" si="908"/>
        <v>0</v>
      </c>
      <c r="FA39" s="284">
        <f t="shared" si="908"/>
        <v>0</v>
      </c>
      <c r="FB39" s="284">
        <f t="shared" si="908"/>
        <v>0</v>
      </c>
    </row>
    <row r="40" spans="1:158" x14ac:dyDescent="0.3">
      <c r="A40" s="78">
        <v>3</v>
      </c>
      <c r="B40" s="275">
        <v>17</v>
      </c>
      <c r="C40" s="117" t="s">
        <v>56</v>
      </c>
      <c r="D40" s="291">
        <v>1</v>
      </c>
      <c r="E40" s="113">
        <v>40555</v>
      </c>
      <c r="F40" s="113">
        <v>40555</v>
      </c>
      <c r="G40" s="303" t="s">
        <v>92</v>
      </c>
      <c r="H40" s="73">
        <v>1</v>
      </c>
      <c r="I40" s="74">
        <v>1.1415525114155252E-2</v>
      </c>
      <c r="J40" s="108">
        <v>100</v>
      </c>
      <c r="K40" s="77"/>
      <c r="L40" s="142"/>
      <c r="M40" s="142"/>
      <c r="N40" s="120"/>
      <c r="O40" s="283">
        <f>IF(IF(O$4&lt;$E40,0,IF(O$4&gt;=$F40,1,IF(VLOOKUP(O$4,CALENDARIO!$B:$C,2,0)=FALSE, 0%,(1/$D40))))&gt;1,100%,IF(O$4&lt;$E40,0,IF(O$4&gt;=$F40,1,IF(VLOOKUP(O$4,CALENDARIO!$B:$C,2,0)=FALSE,0%,(1/$D40)))))</f>
        <v>0</v>
      </c>
      <c r="P40" s="283">
        <f>IF(IF(P$4&lt;$E40,0,IF(P$4&gt;=$F40,1,IF(VLOOKUP(P$4,CALENDARIO!$B:$C,2,0)=FALSE, O40,(1/IF($D40=0,1,$D40))+O40)))&gt;1,100%,IF(P$4&lt;$E40,0,IF(P$4&gt;=$F40,1,IF(VLOOKUP(P$4,CALENDARIO!$B:$C,2,0)=FALSE, O40,(1/IF($D40=0,1,$D40))+O40))))</f>
        <v>0</v>
      </c>
      <c r="Q40" s="283">
        <f>IF(IF(Q$4&lt;$E40,0,IF(Q$4&gt;=$F40,1,IF(VLOOKUP(Q$4,CALENDARIO!$B:$C,2,0)=FALSE, P40,(1/IF($D40=0,1,$D40))+P40)))&gt;1,100%,IF(Q$4&lt;$E40,0,IF(Q$4&gt;=$F40,1,IF(VLOOKUP(Q$4,CALENDARIO!$B:$C,2,0)=FALSE, P40,(1/IF($D40=0,1,$D40))+P40))))</f>
        <v>0</v>
      </c>
      <c r="R40" s="283">
        <f>IF(IF(R$4&lt;$E40,0,IF(R$4&gt;=$F40,1,IF(VLOOKUP(R$4,CALENDARIO!$B:$C,2,0)=FALSE, Q40,(1/IF($D40=0,1,$D40))+Q40)))&gt;1,100%,IF(R$4&lt;$E40,0,IF(R$4&gt;=$F40,1,IF(VLOOKUP(R$4,CALENDARIO!$B:$C,2,0)=FALSE, Q40,(1/IF($D40=0,1,$D40))+Q40))))</f>
        <v>0</v>
      </c>
      <c r="S40" s="283">
        <f>IF(IF(S$4&lt;$E40,0,IF(S$4&gt;=$F40,1,IF(VLOOKUP(S$4,CALENDARIO!$B:$C,2,0)=FALSE, R40,(1/IF($D40=0,1,$D40))+R40)))&gt;1,100%,IF(S$4&lt;$E40,0,IF(S$4&gt;=$F40,1,IF(VLOOKUP(S$4,CALENDARIO!$B:$C,2,0)=FALSE, R40,(1/IF($D40=0,1,$D40))+R40))))</f>
        <v>0</v>
      </c>
      <c r="T40" s="283">
        <f>IF(IF(T$4&lt;$E40,0,IF(T$4&gt;=$F40,1,IF(VLOOKUP(T$4,CALENDARIO!$B:$C,2,0)=FALSE, S40,(1/IF($D40=0,1,$D40))+S40)))&gt;1,100%,IF(T$4&lt;$E40,0,IF(T$4&gt;=$F40,1,IF(VLOOKUP(T$4,CALENDARIO!$B:$C,2,0)=FALSE, S40,(1/IF($D40=0,1,$D40))+S40))))</f>
        <v>0</v>
      </c>
      <c r="U40" s="283">
        <f>IF(IF(U$4&lt;$E40,0,IF(U$4&gt;=$F40,1,IF(VLOOKUP(U$4,CALENDARIO!$B:$C,2,0)=FALSE, T40,(1/IF($D40=0,1,$D40))+T40)))&gt;1,100%,IF(U$4&lt;$E40,0,IF(U$4&gt;=$F40,1,IF(VLOOKUP(U$4,CALENDARIO!$B:$C,2,0)=FALSE, T40,(1/IF($D40=0,1,$D40))+T40))))</f>
        <v>0</v>
      </c>
      <c r="V40" s="283">
        <f>IF(IF(V$4&lt;$E40,0,IF(V$4&gt;=$F40,1,IF(VLOOKUP(V$4,CALENDARIO!$B:$C,2,0)=FALSE, U40,(1/IF($D40=0,1,$D40))+U40)))&gt;1,100%,IF(V$4&lt;$E40,0,IF(V$4&gt;=$F40,1,IF(VLOOKUP(V$4,CALENDARIO!$B:$C,2,0)=FALSE, U40,(1/IF($D40=0,1,$D40))+U40))))</f>
        <v>0</v>
      </c>
      <c r="W40" s="283">
        <f>IF(IF(W$4&lt;$E40,0,IF(W$4&gt;=$F40,1,IF(VLOOKUP(W$4,CALENDARIO!$B:$C,2,0)=FALSE, V40,(1/IF($D40=0,1,$D40))+V40)))&gt;1,100%,IF(W$4&lt;$E40,0,IF(W$4&gt;=$F40,1,IF(VLOOKUP(W$4,CALENDARIO!$B:$C,2,0)=FALSE, V40,(1/IF($D40=0,1,$D40))+V40))))</f>
        <v>0</v>
      </c>
      <c r="X40" s="283">
        <f>IF(IF(X$4&lt;$E40,0,IF(X$4&gt;=$F40,1,IF(VLOOKUP(X$4,CALENDARIO!$B:$C,2,0)=FALSE, W40,(1/IF($D40=0,1,$D40))+W40)))&gt;1,100%,IF(X$4&lt;$E40,0,IF(X$4&gt;=$F40,1,IF(VLOOKUP(X$4,CALENDARIO!$B:$C,2,0)=FALSE, W40,(1/IF($D40=0,1,$D40))+W40))))</f>
        <v>0</v>
      </c>
      <c r="Y40" s="283">
        <f>IF(IF(Y$4&lt;$E40,0,IF(Y$4&gt;=$F40,1,IF(VLOOKUP(Y$4,CALENDARIO!$B:$C,2,0)=FALSE, X40,(1/IF($D40=0,1,$D40))+X40)))&gt;1,100%,IF(Y$4&lt;$E40,0,IF(Y$4&gt;=$F40,1,IF(VLOOKUP(Y$4,CALENDARIO!$B:$C,2,0)=FALSE, X40,(1/IF($D40=0,1,$D40))+X40))))</f>
        <v>0</v>
      </c>
      <c r="Z40" s="283">
        <f>IF(IF(Z$4&lt;$E40,0,IF(Z$4&gt;=$F40,1,IF(VLOOKUP(Z$4,CALENDARIO!$B:$C,2,0)=FALSE, Y40,(1/IF($D40=0,1,$D40))+Y40)))&gt;1,100%,IF(Z$4&lt;$E40,0,IF(Z$4&gt;=$F40,1,IF(VLOOKUP(Z$4,CALENDARIO!$B:$C,2,0)=FALSE, Y40,(1/IF($D40=0,1,$D40))+Y40))))</f>
        <v>0</v>
      </c>
      <c r="AA40" s="283">
        <f>IF(IF(AA$4&lt;$E40,0,IF(AA$4&gt;=$F40,1,IF(VLOOKUP(AA$4,CALENDARIO!$B:$C,2,0)=FALSE, Z40,(1/IF($D40=0,1,$D40))+Z40)))&gt;1,100%,IF(AA$4&lt;$E40,0,IF(AA$4&gt;=$F40,1,IF(VLOOKUP(AA$4,CALENDARIO!$B:$C,2,0)=FALSE, Z40,(1/IF($D40=0,1,$D40))+Z40))))</f>
        <v>0</v>
      </c>
      <c r="AB40" s="283">
        <f>IF(IF(AB$4&lt;$E40,0,IF(AB$4&gt;=$F40,1,IF(VLOOKUP(AB$4,CALENDARIO!$B:$C,2,0)=FALSE, AA40,(1/IF($D40=0,1,$D40))+AA40)))&gt;1,100%,IF(AB$4&lt;$E40,0,IF(AB$4&gt;=$F40,1,IF(VLOOKUP(AB$4,CALENDARIO!$B:$C,2,0)=FALSE, AA40,(1/IF($D40=0,1,$D40))+AA40))))</f>
        <v>0</v>
      </c>
      <c r="AC40" s="283">
        <f>IF(IF(AC$4&lt;$E40,0,IF(AC$4&gt;=$F40,1,IF(VLOOKUP(AC$4,CALENDARIO!$B:$C,2,0)=FALSE, AB40,(1/IF($D40=0,1,$D40))+AB40)))&gt;1,100%,IF(AC$4&lt;$E40,0,IF(AC$4&gt;=$F40,1,IF(VLOOKUP(AC$4,CALENDARIO!$B:$C,2,0)=FALSE, AB40,(1/IF($D40=0,1,$D40))+AB40))))</f>
        <v>0</v>
      </c>
      <c r="AD40" s="283">
        <f>IF(IF(AD$4&lt;$E40,0,IF(AD$4&gt;=$F40,1,IF(VLOOKUP(AD$4,CALENDARIO!$B:$C,2,0)=FALSE, AC40,(1/IF($D40=0,1,$D40))+AC40)))&gt;1,100%,IF(AD$4&lt;$E40,0,IF(AD$4&gt;=$F40,1,IF(VLOOKUP(AD$4,CALENDARIO!$B:$C,2,0)=FALSE, AC40,(1/IF($D40=0,1,$D40))+AC40))))</f>
        <v>0</v>
      </c>
      <c r="AE40" s="283">
        <f>IF(IF(AE$4&lt;$E40,0,IF(AE$4&gt;=$F40,1,IF(VLOOKUP(AE$4,CALENDARIO!$B:$C,2,0)=FALSE, AD40,(1/IF($D40=0,1,$D40))+AD40)))&gt;1,100%,IF(AE$4&lt;$E40,0,IF(AE$4&gt;=$F40,1,IF(VLOOKUP(AE$4,CALENDARIO!$B:$C,2,0)=FALSE, AD40,(1/IF($D40=0,1,$D40))+AD40))))</f>
        <v>0</v>
      </c>
      <c r="AF40" s="283">
        <f>IF(IF(AF$4&lt;$E40,0,IF(AF$4&gt;=$F40,1,IF(VLOOKUP(AF$4,CALENDARIO!$B:$C,2,0)=FALSE, AE40,(1/IF($D40=0,1,$D40))+AE40)))&gt;1,100%,IF(AF$4&lt;$E40,0,IF(AF$4&gt;=$F40,1,IF(VLOOKUP(AF$4,CALENDARIO!$B:$C,2,0)=FALSE, AE40,(1/IF($D40=0,1,$D40))+AE40))))</f>
        <v>0</v>
      </c>
      <c r="AG40" s="283">
        <f>IF(IF(AG$4&lt;$E40,0,IF(AG$4&gt;=$F40,1,IF(VLOOKUP(AG$4,CALENDARIO!$B:$C,2,0)=FALSE, AF40,(1/IF($D40=0,1,$D40))+AF40)))&gt;1,100%,IF(AG$4&lt;$E40,0,IF(AG$4&gt;=$F40,1,IF(VLOOKUP(AG$4,CALENDARIO!$B:$C,2,0)=FALSE, AF40,(1/IF($D40=0,1,$D40))+AF40))))</f>
        <v>0</v>
      </c>
      <c r="AH40" s="283">
        <f>IF(IF(AH$4&lt;$E40,0,IF(AH$4&gt;=$F40,1,IF(VLOOKUP(AH$4,CALENDARIO!$B:$C,2,0)=FALSE, AG40,(1/IF($D40=0,1,$D40))+AG40)))&gt;1,100%,IF(AH$4&lt;$E40,0,IF(AH$4&gt;=$F40,1,IF(VLOOKUP(AH$4,CALENDARIO!$B:$C,2,0)=FALSE, AG40,(1/IF($D40=0,1,$D40))+AG40))))</f>
        <v>0</v>
      </c>
      <c r="AI40" s="283">
        <f>IF(IF(AI$4&lt;$E40,0,IF(AI$4&gt;=$F40,1,IF(VLOOKUP(AI$4,CALENDARIO!$B:$C,2,0)=FALSE, AH40,(1/IF($D40=0,1,$D40))+AH40)))&gt;1,100%,IF(AI$4&lt;$E40,0,IF(AI$4&gt;=$F40,1,IF(VLOOKUP(AI$4,CALENDARIO!$B:$C,2,0)=FALSE, AH40,(1/IF($D40=0,1,$D40))+AH40))))</f>
        <v>0</v>
      </c>
      <c r="AJ40" s="283">
        <f>IF(IF(AJ$4&lt;$E40,0,IF(AJ$4&gt;=$F40,1,IF(VLOOKUP(AJ$4,CALENDARIO!$B:$C,2,0)=FALSE, AI40,(1/IF($D40=0,1,$D40))+AI40)))&gt;1,100%,IF(AJ$4&lt;$E40,0,IF(AJ$4&gt;=$F40,1,IF(VLOOKUP(AJ$4,CALENDARIO!$B:$C,2,0)=FALSE, AI40,(1/IF($D40=0,1,$D40))+AI40))))</f>
        <v>0</v>
      </c>
      <c r="AK40" s="283">
        <f>IF(IF(AK$4&lt;$E40,0,IF(AK$4&gt;=$F40,1,IF(VLOOKUP(AK$4,CALENDARIO!$B:$C,2,0)=FALSE, AJ40,(1/IF($D40=0,1,$D40))+AJ40)))&gt;1,100%,IF(AK$4&lt;$E40,0,IF(AK$4&gt;=$F40,1,IF(VLOOKUP(AK$4,CALENDARIO!$B:$C,2,0)=FALSE, AJ40,(1/IF($D40=0,1,$D40))+AJ40))))</f>
        <v>0</v>
      </c>
      <c r="AL40" s="283">
        <f>IF(IF(AL$4&lt;$E40,0,IF(AL$4&gt;=$F40,1,IF(VLOOKUP(AL$4,CALENDARIO!$B:$C,2,0)=FALSE, AK40,(1/IF($D40=0,1,$D40))+AK40)))&gt;1,100%,IF(AL$4&lt;$E40,0,IF(AL$4&gt;=$F40,1,IF(VLOOKUP(AL$4,CALENDARIO!$B:$C,2,0)=FALSE, AK40,(1/IF($D40=0,1,$D40))+AK40))))</f>
        <v>0</v>
      </c>
      <c r="AM40" s="283">
        <f>IF(IF(AM$4&lt;$E40,0,IF(AM$4&gt;=$F40,1,IF(VLOOKUP(AM$4,CALENDARIO!$B:$C,2,0)=FALSE, AL40,(1/IF($D40=0,1,$D40))+AL40)))&gt;1,100%,IF(AM$4&lt;$E40,0,IF(AM$4&gt;=$F40,1,IF(VLOOKUP(AM$4,CALENDARIO!$B:$C,2,0)=FALSE, AL40,(1/IF($D40=0,1,$D40))+AL40))))</f>
        <v>0</v>
      </c>
      <c r="AN40" s="283">
        <f>IF(IF(AN$4&lt;$E40,0,IF(AN$4&gt;=$F40,1,IF(VLOOKUP(AN$4,CALENDARIO!$B:$C,2,0)=FALSE, AM40,(1/IF($D40=0,1,$D40))+AM40)))&gt;1,100%,IF(AN$4&lt;$E40,0,IF(AN$4&gt;=$F40,1,IF(VLOOKUP(AN$4,CALENDARIO!$B:$C,2,0)=FALSE, AM40,(1/IF($D40=0,1,$D40))+AM40))))</f>
        <v>0</v>
      </c>
      <c r="AO40" s="283">
        <f>IF(IF(AO$4&lt;$E40,0,IF(AO$4&gt;=$F40,1,IF(VLOOKUP(AO$4,CALENDARIO!$B:$C,2,0)=FALSE, AN40,(1/IF($D40=0,1,$D40))+AN40)))&gt;1,100%,IF(AO$4&lt;$E40,0,IF(AO$4&gt;=$F40,1,IF(VLOOKUP(AO$4,CALENDARIO!$B:$C,2,0)=FALSE, AN40,(1/IF($D40=0,1,$D40))+AN40))))</f>
        <v>0</v>
      </c>
      <c r="AP40" s="283">
        <f>IF(IF(AP$4&lt;$E40,0,IF(AP$4&gt;=$F40,1,IF(VLOOKUP(AP$4,CALENDARIO!$B:$C,2,0)=FALSE, AO40,(1/IF($D40=0,1,$D40))+AO40)))&gt;1,100%,IF(AP$4&lt;$E40,0,IF(AP$4&gt;=$F40,1,IF(VLOOKUP(AP$4,CALENDARIO!$B:$C,2,0)=FALSE, AO40,(1/IF($D40=0,1,$D40))+AO40))))</f>
        <v>0</v>
      </c>
      <c r="AQ40" s="283">
        <f>IF(IF(AQ$4&lt;$E40,0,IF(AQ$4&gt;=$F40,1,IF(VLOOKUP(AQ$4,CALENDARIO!$B:$C,2,0)=FALSE, AP40,(1/IF($D40=0,1,$D40))+AP40)))&gt;1,100%,IF(AQ$4&lt;$E40,0,IF(AQ$4&gt;=$F40,1,IF(VLOOKUP(AQ$4,CALENDARIO!$B:$C,2,0)=FALSE, AP40,(1/IF($D40=0,1,$D40))+AP40))))</f>
        <v>0</v>
      </c>
      <c r="AR40" s="283">
        <f>IF(IF(AR$4&lt;$E40,0,IF(AR$4&gt;=$F40,1,IF(VLOOKUP(AR$4,CALENDARIO!$B:$C,2,0)=FALSE, AQ40,(1/IF($D40=0,1,$D40))+AQ40)))&gt;1,100%,IF(AR$4&lt;$E40,0,IF(AR$4&gt;=$F40,1,IF(VLOOKUP(AR$4,CALENDARIO!$B:$C,2,0)=FALSE, AQ40,(1/IF($D40=0,1,$D40))+AQ40))))</f>
        <v>0</v>
      </c>
      <c r="AS40" s="283">
        <f>IF(IF(AS$4&lt;$E40,0,IF(AS$4&gt;=$F40,1,IF(VLOOKUP(AS$4,CALENDARIO!$B:$C,2,0)=FALSE, AR40,(1/IF($D40=0,1,$D40))+AR40)))&gt;1,100%,IF(AS$4&lt;$E40,0,IF(AS$4&gt;=$F40,1,IF(VLOOKUP(AS$4,CALENDARIO!$B:$C,2,0)=FALSE, AR40,(1/IF($D40=0,1,$D40))+AR40))))</f>
        <v>0</v>
      </c>
      <c r="AT40" s="283">
        <f>IF(IF(AT$4&lt;$E40,0,IF(AT$4&gt;=$F40,1,IF(VLOOKUP(AT$4,CALENDARIO!$B:$C,2,0)=FALSE, AS40,(1/IF($D40=0,1,$D40))+AS40)))&gt;1,100%,IF(AT$4&lt;$E40,0,IF(AT$4&gt;=$F40,1,IF(VLOOKUP(AT$4,CALENDARIO!$B:$C,2,0)=FALSE, AS40,(1/IF($D40=0,1,$D40))+AS40))))</f>
        <v>0</v>
      </c>
      <c r="AU40" s="283">
        <f>IF(IF(AU$4&lt;$E40,0,IF(AU$4&gt;=$F40,1,IF(VLOOKUP(AU$4,CALENDARIO!$B:$C,2,0)=FALSE, AT40,(1/IF($D40=0,1,$D40))+AT40)))&gt;1,100%,IF(AU$4&lt;$E40,0,IF(AU$4&gt;=$F40,1,IF(VLOOKUP(AU$4,CALENDARIO!$B:$C,2,0)=FALSE, AT40,(1/IF($D40=0,1,$D40))+AT40))))</f>
        <v>0</v>
      </c>
      <c r="AV40" s="283">
        <f>IF(IF(AV$4&lt;$E40,0,IF(AV$4&gt;=$F40,1,IF(VLOOKUP(AV$4,CALENDARIO!$B:$C,2,0)=FALSE, AU40,(1/IF($D40=0,1,$D40))+AU40)))&gt;1,100%,IF(AV$4&lt;$E40,0,IF(AV$4&gt;=$F40,1,IF(VLOOKUP(AV$4,CALENDARIO!$B:$C,2,0)=FALSE, AU40,(1/IF($D40=0,1,$D40))+AU40))))</f>
        <v>0</v>
      </c>
      <c r="AW40" s="283">
        <f>IF(IF(AW$4&lt;$E40,0,IF(AW$4&gt;=$F40,1,IF(VLOOKUP(AW$4,CALENDARIO!$B:$C,2,0)=FALSE, AV40,(1/IF($D40=0,1,$D40))+AV40)))&gt;1,100%,IF(AW$4&lt;$E40,0,IF(AW$4&gt;=$F40,1,IF(VLOOKUP(AW$4,CALENDARIO!$B:$C,2,0)=FALSE, AV40,(1/IF($D40=0,1,$D40))+AV40))))</f>
        <v>0</v>
      </c>
      <c r="AX40" s="283">
        <f>IF(IF(AX$4&lt;$E40,0,IF(AX$4&gt;=$F40,1,IF(VLOOKUP(AX$4,CALENDARIO!$B:$C,2,0)=FALSE, AW40,(1/IF($D40=0,1,$D40))+AW40)))&gt;1,100%,IF(AX$4&lt;$E40,0,IF(AX$4&gt;=$F40,1,IF(VLOOKUP(AX$4,CALENDARIO!$B:$C,2,0)=FALSE, AW40,(1/IF($D40=0,1,$D40))+AW40))))</f>
        <v>0</v>
      </c>
      <c r="AY40" s="283">
        <f>IF(IF(AY$4&lt;$E40,0,IF(AY$4&gt;=$F40,1,IF(VLOOKUP(AY$4,CALENDARIO!$B:$C,2,0)=FALSE, AX40,(1/IF($D40=0,1,$D40))+AX40)))&gt;1,100%,IF(AY$4&lt;$E40,0,IF(AY$4&gt;=$F40,1,IF(VLOOKUP(AY$4,CALENDARIO!$B:$C,2,0)=FALSE, AX40,(1/IF($D40=0,1,$D40))+AX40))))</f>
        <v>0</v>
      </c>
      <c r="AZ40" s="283">
        <f>IF(IF(AZ$4&lt;$E40,0,IF(AZ$4&gt;=$F40,1,IF(VLOOKUP(AZ$4,CALENDARIO!$B:$C,2,0)=FALSE, AY40,(1/IF($D40=0,1,$D40))+AY40)))&gt;1,100%,IF(AZ$4&lt;$E40,0,IF(AZ$4&gt;=$F40,1,IF(VLOOKUP(AZ$4,CALENDARIO!$B:$C,2,0)=FALSE, AY40,(1/IF($D40=0,1,$D40))+AY40))))</f>
        <v>0</v>
      </c>
      <c r="BA40" s="283">
        <f>IF(IF(BA$4&lt;$E40,0,IF(BA$4&gt;=$F40,1,IF(VLOOKUP(BA$4,CALENDARIO!$B:$C,2,0)=FALSE, AZ40,(1/IF($D40=0,1,$D40))+AZ40)))&gt;1,100%,IF(BA$4&lt;$E40,0,IF(BA$4&gt;=$F40,1,IF(VLOOKUP(BA$4,CALENDARIO!$B:$C,2,0)=FALSE, AZ40,(1/IF($D40=0,1,$D40))+AZ40))))</f>
        <v>0</v>
      </c>
      <c r="BB40" s="283">
        <f>IF(IF(BB$4&lt;$E40,0,IF(BB$4&gt;=$F40,1,IF(VLOOKUP(BB$4,CALENDARIO!$B:$C,2,0)=FALSE, BA40,(1/IF($D40=0,1,$D40))+BA40)))&gt;1,100%,IF(BB$4&lt;$E40,0,IF(BB$4&gt;=$F40,1,IF(VLOOKUP(BB$4,CALENDARIO!$B:$C,2,0)=FALSE, BA40,(1/IF($D40=0,1,$D40))+BA40))))</f>
        <v>0</v>
      </c>
      <c r="BC40" s="283">
        <f>IF(IF(BC$4&lt;$E40,0,IF(BC$4&gt;=$F40,1,IF(VLOOKUP(BC$4,CALENDARIO!$B:$C,2,0)=FALSE, BB40,(1/IF($D40=0,1,$D40))+BB40)))&gt;1,100%,IF(BC$4&lt;$E40,0,IF(BC$4&gt;=$F40,1,IF(VLOOKUP(BC$4,CALENDARIO!$B:$C,2,0)=FALSE, BB40,(1/IF($D40=0,1,$D40))+BB40))))</f>
        <v>0</v>
      </c>
      <c r="BD40" s="283">
        <f>IF(IF(BD$4&lt;$E40,0,IF(BD$4&gt;=$F40,1,IF(VLOOKUP(BD$4,CALENDARIO!$B:$C,2,0)=FALSE, BC40,(1/IF($D40=0,1,$D40))+BC40)))&gt;1,100%,IF(BD$4&lt;$E40,0,IF(BD$4&gt;=$F40,1,IF(VLOOKUP(BD$4,CALENDARIO!$B:$C,2,0)=FALSE, BC40,(1/IF($D40=0,1,$D40))+BC40))))</f>
        <v>0</v>
      </c>
      <c r="BE40" s="283">
        <f>IF(IF(BE$4&lt;$E40,0,IF(BE$4&gt;=$F40,1,IF(VLOOKUP(BE$4,CALENDARIO!$B:$C,2,0)=FALSE, BD40,(1/IF($D40=0,1,$D40))+BD40)))&gt;1,100%,IF(BE$4&lt;$E40,0,IF(BE$4&gt;=$F40,1,IF(VLOOKUP(BE$4,CALENDARIO!$B:$C,2,0)=FALSE, BD40,(1/IF($D40=0,1,$D40))+BD40))))</f>
        <v>0</v>
      </c>
      <c r="BF40" s="283">
        <f>IF(IF(BF$4&lt;$E40,0,IF(BF$4&gt;=$F40,1,IF(VLOOKUP(BF$4,CALENDARIO!$B:$C,2,0)=FALSE, BE40,(1/IF($D40=0,1,$D40))+BE40)))&gt;1,100%,IF(BF$4&lt;$E40,0,IF(BF$4&gt;=$F40,1,IF(VLOOKUP(BF$4,CALENDARIO!$B:$C,2,0)=FALSE, BE40,(1/IF($D40=0,1,$D40))+BE40))))</f>
        <v>0</v>
      </c>
      <c r="BG40" s="283">
        <f>IF(IF(BG$4&lt;$E40,0,IF(BG$4&gt;=$F40,1,IF(VLOOKUP(BG$4,CALENDARIO!$B:$C,2,0)=FALSE, BF40,(1/IF($D40=0,1,$D40))+BF40)))&gt;1,100%,IF(BG$4&lt;$E40,0,IF(BG$4&gt;=$F40,1,IF(VLOOKUP(BG$4,CALENDARIO!$B:$C,2,0)=FALSE, BF40,(1/IF($D40=0,1,$D40))+BF40))))</f>
        <v>0</v>
      </c>
      <c r="BH40" s="283">
        <f>IF(IF(BH$4&lt;$E40,0,IF(BH$4&gt;=$F40,1,IF(VLOOKUP(BH$4,CALENDARIO!$B:$C,2,0)=FALSE, BG40,(1/IF($D40=0,1,$D40))+BG40)))&gt;1,100%,IF(BH$4&lt;$E40,0,IF(BH$4&gt;=$F40,1,IF(VLOOKUP(BH$4,CALENDARIO!$B:$C,2,0)=FALSE, BG40,(1/IF($D40=0,1,$D40))+BG40))))</f>
        <v>1</v>
      </c>
      <c r="BI40" s="283">
        <f>IF(IF(BI$4&lt;$E40,0,IF(BI$4&gt;=$F40,1,IF(VLOOKUP(BI$4,CALENDARIO!$B:$C,2,0)=FALSE, BH40,(1/IF($D40=0,1,$D40))+BH40)))&gt;1,100%,IF(BI$4&lt;$E40,0,IF(BI$4&gt;=$F40,1,IF(VLOOKUP(BI$4,CALENDARIO!$B:$C,2,0)=FALSE, BH40,(1/IF($D40=0,1,$D40))+BH40))))</f>
        <v>1</v>
      </c>
      <c r="BJ40" s="283">
        <f>IF(IF(BJ$4&lt;$E40,0,IF(BJ$4&gt;=$F40,1,IF(VLOOKUP(BJ$4,CALENDARIO!$B:$C,2,0)=FALSE, BI40,(1/IF($D40=0,1,$D40))+BI40)))&gt;1,100%,IF(BJ$4&lt;$E40,0,IF(BJ$4&gt;=$F40,1,IF(VLOOKUP(BJ$4,CALENDARIO!$B:$C,2,0)=FALSE, BI40,(1/IF($D40=0,1,$D40))+BI40))))</f>
        <v>1</v>
      </c>
      <c r="BK40" s="283">
        <f>IF(IF(BK$4&lt;$E40,0,IF(BK$4&gt;=$F40,1,IF(VLOOKUP(BK$4,CALENDARIO!$B:$C,2,0)=FALSE, BJ40,(1/IF($D40=0,1,$D40))+BJ40)))&gt;1,100%,IF(BK$4&lt;$E40,0,IF(BK$4&gt;=$F40,1,IF(VLOOKUP(BK$4,CALENDARIO!$B:$C,2,0)=FALSE, BJ40,(1/IF($D40=0,1,$D40))+BJ40))))</f>
        <v>1</v>
      </c>
      <c r="BL40" s="283">
        <f>IF(IF(BL$4&lt;$E40,0,IF(BL$4&gt;=$F40,1,IF(VLOOKUP(BL$4,CALENDARIO!$B:$C,2,0)=FALSE, BK40,(1/IF($D40=0,1,$D40))+BK40)))&gt;1,100%,IF(BL$4&lt;$E40,0,IF(BL$4&gt;=$F40,1,IF(VLOOKUP(BL$4,CALENDARIO!$B:$C,2,0)=FALSE, BK40,(1/IF($D40=0,1,$D40))+BK40))))</f>
        <v>1</v>
      </c>
      <c r="BM40" s="283">
        <f>IF(IF(BM$4&lt;$E40,0,IF(BM$4&gt;=$F40,1,IF(VLOOKUP(BM$4,CALENDARIO!$B:$C,2,0)=FALSE, BL40,(1/IF($D40=0,1,$D40))+BL40)))&gt;1,100%,IF(BM$4&lt;$E40,0,IF(BM$4&gt;=$F40,1,IF(VLOOKUP(BM$4,CALENDARIO!$B:$C,2,0)=FALSE, BL40,(1/IF($D40=0,1,$D40))+BL40))))</f>
        <v>1</v>
      </c>
      <c r="BN40" s="283">
        <f>IF(IF(BN$4&lt;$E40,0,IF(BN$4&gt;=$F40,1,IF(VLOOKUP(BN$4,CALENDARIO!$B:$C,2,0)=FALSE, BM40,(1/IF($D40=0,1,$D40))+BM40)))&gt;1,100%,IF(BN$4&lt;$E40,0,IF(BN$4&gt;=$F40,1,IF(VLOOKUP(BN$4,CALENDARIO!$B:$C,2,0)=FALSE, BM40,(1/IF($D40=0,1,$D40))+BM40))))</f>
        <v>1</v>
      </c>
      <c r="BO40" s="283">
        <f>IF(IF(BO$4&lt;$E40,0,IF(BO$4&gt;=$F40,1,IF(VLOOKUP(BO$4,CALENDARIO!$B:$C,2,0)=FALSE, BN40,(1/IF($D40=0,1,$D40))+BN40)))&gt;1,100%,IF(BO$4&lt;$E40,0,IF(BO$4&gt;=$F40,1,IF(VLOOKUP(BO$4,CALENDARIO!$B:$C,2,0)=FALSE, BN40,(1/IF($D40=0,1,$D40))+BN40))))</f>
        <v>1</v>
      </c>
      <c r="BP40" s="283">
        <f>IF(IF(BP$4&lt;$E40,0,IF(BP$4&gt;=$F40,1,IF(VLOOKUP(BP$4,CALENDARIO!$B:$C,2,0)=FALSE, BO40,(1/IF($D40=0,1,$D40))+BO40)))&gt;1,100%,IF(BP$4&lt;$E40,0,IF(BP$4&gt;=$F40,1,IF(VLOOKUP(BP$4,CALENDARIO!$B:$C,2,0)=FALSE, BO40,(1/IF($D40=0,1,$D40))+BO40))))</f>
        <v>1</v>
      </c>
      <c r="BQ40" s="283">
        <f>IF(IF(BQ$4&lt;$E40,0,IF(BQ$4&gt;=$F40,1,IF(VLOOKUP(BQ$4,CALENDARIO!$B:$C,2,0)=FALSE, BP40,(1/IF($D40=0,1,$D40))+BP40)))&gt;1,100%,IF(BQ$4&lt;$E40,0,IF(BQ$4&gt;=$F40,1,IF(VLOOKUP(BQ$4,CALENDARIO!$B:$C,2,0)=FALSE, BP40,(1/IF($D40=0,1,$D40))+BP40))))</f>
        <v>1</v>
      </c>
      <c r="BR40" s="283">
        <f>IF(IF(BR$4&lt;$E40,0,IF(BR$4&gt;=$F40,1,IF(VLOOKUP(BR$4,CALENDARIO!$B:$C,2,0)=FALSE, BQ40,(1/IF($D40=0,1,$D40))+BQ40)))&gt;1,100%,IF(BR$4&lt;$E40,0,IF(BR$4&gt;=$F40,1,IF(VLOOKUP(BR$4,CALENDARIO!$B:$C,2,0)=FALSE, BQ40,(1/IF($D40=0,1,$D40))+BQ40))))</f>
        <v>1</v>
      </c>
      <c r="BS40" s="283">
        <f>IF(IF(BS$4&lt;$E40,0,IF(BS$4&gt;=$F40,1,IF(VLOOKUP(BS$4,CALENDARIO!$B:$C,2,0)=FALSE, BR40,(1/IF($D40=0,1,$D40))+BR40)))&gt;1,100%,IF(BS$4&lt;$E40,0,IF(BS$4&gt;=$F40,1,IF(VLOOKUP(BS$4,CALENDARIO!$B:$C,2,0)=FALSE, BR40,(1/IF($D40=0,1,$D40))+BR40))))</f>
        <v>1</v>
      </c>
      <c r="BT40" s="283">
        <f>IF(IF(BT$4&lt;$E40,0,IF(BT$4&gt;=$F40,1,IF(VLOOKUP(BT$4,CALENDARIO!$B:$C,2,0)=FALSE, BS40,(1/IF($D40=0,1,$D40))+BS40)))&gt;1,100%,IF(BT$4&lt;$E40,0,IF(BT$4&gt;=$F40,1,IF(VLOOKUP(BT$4,CALENDARIO!$B:$C,2,0)=FALSE, BS40,(1/IF($D40=0,1,$D40))+BS40))))</f>
        <v>1</v>
      </c>
      <c r="BU40" s="283">
        <f>IF(IF(BU$4&lt;$E40,0,IF(BU$4&gt;=$F40,1,IF(VLOOKUP(BU$4,CALENDARIO!$B:$C,2,0)=FALSE, BT40,(1/IF($D40=0,1,$D40))+BT40)))&gt;1,100%,IF(BU$4&lt;$E40,0,IF(BU$4&gt;=$F40,1,IF(VLOOKUP(BU$4,CALENDARIO!$B:$C,2,0)=FALSE, BT40,(1/IF($D40=0,1,$D40))+BT40))))</f>
        <v>1</v>
      </c>
      <c r="BV40" s="283">
        <f>IF(IF(BV$4&lt;$E40,0,IF(BV$4&gt;=$F40,1,IF(VLOOKUP(BV$4,CALENDARIO!$B:$C,2,0)=FALSE, BU40,(1/IF($D40=0,1,$D40))+BU40)))&gt;1,100%,IF(BV$4&lt;$E40,0,IF(BV$4&gt;=$F40,1,IF(VLOOKUP(BV$4,CALENDARIO!$B:$C,2,0)=FALSE, BU40,(1/IF($D40=0,1,$D40))+BU40))))</f>
        <v>1</v>
      </c>
      <c r="BW40" s="283">
        <f>IF(IF(BW$4&lt;$E40,0,IF(BW$4&gt;=$F40,1,IF(VLOOKUP(BW$4,CALENDARIO!$B:$C,2,0)=FALSE, BV40,(1/IF($D40=0,1,$D40))+BV40)))&gt;1,100%,IF(BW$4&lt;$E40,0,IF(BW$4&gt;=$F40,1,IF(VLOOKUP(BW$4,CALENDARIO!$B:$C,2,0)=FALSE, BV40,(1/IF($D40=0,1,$D40))+BV40))))</f>
        <v>1</v>
      </c>
      <c r="BX40" s="283">
        <f>IF(IF(BX$4&lt;$E40,0,IF(BX$4&gt;=$F40,1,IF(VLOOKUP(BX$4,CALENDARIO!$B:$C,2,0)=FALSE, BW40,(1/IF($D40=0,1,$D40))+BW40)))&gt;1,100%,IF(BX$4&lt;$E40,0,IF(BX$4&gt;=$F40,1,IF(VLOOKUP(BX$4,CALENDARIO!$B:$C,2,0)=FALSE, BW40,(1/IF($D40=0,1,$D40))+BW40))))</f>
        <v>1</v>
      </c>
      <c r="BY40" s="283">
        <f>IF(IF(BY$4&lt;$E40,0,IF(BY$4&gt;=$F40,1,IF(VLOOKUP(BY$4,CALENDARIO!$B:$C,2,0)=FALSE, BX40,(1/IF($D40=0,1,$D40))+BX40)))&gt;1,100%,IF(BY$4&lt;$E40,0,IF(BY$4&gt;=$F40,1,IF(VLOOKUP(BY$4,CALENDARIO!$B:$C,2,0)=FALSE, BX40,(1/IF($D40=0,1,$D40))+BX40))))</f>
        <v>1</v>
      </c>
      <c r="BZ40" s="283">
        <f>IF(IF(BZ$4&lt;$E40,0,IF(BZ$4&gt;=$F40,1,IF(VLOOKUP(BZ$4,CALENDARIO!$B:$C,2,0)=FALSE, BY40,(1/IF($D40=0,1,$D40))+BY40)))&gt;1,100%,IF(BZ$4&lt;$E40,0,IF(BZ$4&gt;=$F40,1,IF(VLOOKUP(BZ$4,CALENDARIO!$B:$C,2,0)=FALSE, BY40,(1/IF($D40=0,1,$D40))+BY40))))</f>
        <v>1</v>
      </c>
      <c r="CA40" s="283">
        <f>IF(IF(CA$4&lt;$E40,0,IF(CA$4&gt;=$F40,1,IF(VLOOKUP(CA$4,CALENDARIO!$B:$C,2,0)=FALSE, BZ40,(1/IF($D40=0,1,$D40))+BZ40)))&gt;1,100%,IF(CA$4&lt;$E40,0,IF(CA$4&gt;=$F40,1,IF(VLOOKUP(CA$4,CALENDARIO!$B:$C,2,0)=FALSE, BZ40,(1/IF($D40=0,1,$D40))+BZ40))))</f>
        <v>1</v>
      </c>
      <c r="CB40" s="283">
        <f>IF(IF(CB$4&lt;$E40,0,IF(CB$4&gt;=$F40,1,IF(VLOOKUP(CB$4,CALENDARIO!$B:$C,2,0)=FALSE, CA40,(1/IF($D40=0,1,$D40))+CA40)))&gt;1,100%,IF(CB$4&lt;$E40,0,IF(CB$4&gt;=$F40,1,IF(VLOOKUP(CB$4,CALENDARIO!$B:$C,2,0)=FALSE, CA40,(1/IF($D40=0,1,$D40))+CA40))))</f>
        <v>1</v>
      </c>
      <c r="CC40" s="283">
        <f>IF(IF(CC$4&lt;$E40,0,IF(CC$4&gt;=$F40,1,IF(VLOOKUP(CC$4,CALENDARIO!$B:$C,2,0)=FALSE, CB40,(1/IF($D40=0,1,$D40))+CB40)))&gt;1,100%,IF(CC$4&lt;$E40,0,IF(CC$4&gt;=$F40,1,IF(VLOOKUP(CC$4,CALENDARIO!$B:$C,2,0)=FALSE, CB40,(1/IF($D40=0,1,$D40))+CB40))))</f>
        <v>1</v>
      </c>
      <c r="CD40" s="283">
        <f>IF(IF(CD$4&lt;$E40,0,IF(CD$4&gt;=$F40,1,IF(VLOOKUP(CD$4,CALENDARIO!$B:$C,2,0)=FALSE, CC40,(1/IF($D40=0,1,$D40))+CC40)))&gt;1,100%,IF(CD$4&lt;$E40,0,IF(CD$4&gt;=$F40,1,IF(VLOOKUP(CD$4,CALENDARIO!$B:$C,2,0)=FALSE, CC40,(1/IF($D40=0,1,$D40))+CC40))))</f>
        <v>1</v>
      </c>
      <c r="CE40" s="283">
        <f>IF(IF(CE$4&lt;$E40,0,IF(CE$4&gt;=$F40,1,IF(VLOOKUP(CE$4,CALENDARIO!$B:$C,2,0)=FALSE, CD40,(1/IF($D40=0,1,$D40))+CD40)))&gt;1,100%,IF(CE$4&lt;$E40,0,IF(CE$4&gt;=$F40,1,IF(VLOOKUP(CE$4,CALENDARIO!$B:$C,2,0)=FALSE, CD40,(1/IF($D40=0,1,$D40))+CD40))))</f>
        <v>1</v>
      </c>
      <c r="CF40" s="283">
        <f>IF(IF(CF$4&lt;$E40,0,IF(CF$4&gt;=$F40,1,IF(VLOOKUP(CF$4,CALENDARIO!$B:$C,2,0)=FALSE, CE40,(1/IF($D40=0,1,$D40))+CE40)))&gt;1,100%,IF(CF$4&lt;$E40,0,IF(CF$4&gt;=$F40,1,IF(VLOOKUP(CF$4,CALENDARIO!$B:$C,2,0)=FALSE, CE40,(1/IF($D40=0,1,$D40))+CE40))))</f>
        <v>1</v>
      </c>
      <c r="CG40" s="283">
        <f>IF(IF(CG$4&lt;$E40,0,IF(CG$4&gt;=$F40,1,IF(VLOOKUP(CG$4,CALENDARIO!$B:$C,2,0)=FALSE, CF40,(1/IF($D40=0,1,$D40))+CF40)))&gt;1,100%,IF(CG$4&lt;$E40,0,IF(CG$4&gt;=$F40,1,IF(VLOOKUP(CG$4,CALENDARIO!$B:$C,2,0)=FALSE, CF40,(1/IF($D40=0,1,$D40))+CF40))))</f>
        <v>1</v>
      </c>
      <c r="CH40" s="283">
        <f>IF(IF(CH$4&lt;$E40,0,IF(CH$4&gt;=$F40,1,IF(VLOOKUP(CH$4,CALENDARIO!$B:$C,2,0)=FALSE, CG40,(1/IF($D40=0,1,$D40))+CG40)))&gt;1,100%,IF(CH$4&lt;$E40,0,IF(CH$4&gt;=$F40,1,IF(VLOOKUP(CH$4,CALENDARIO!$B:$C,2,0)=FALSE, CG40,(1/IF($D40=0,1,$D40))+CG40))))</f>
        <v>1</v>
      </c>
      <c r="CI40" s="283">
        <f>IF(IF(CI$4&lt;$E40,0,IF(CI$4&gt;=$F40,1,IF(VLOOKUP(CI$4,CALENDARIO!$B:$C,2,0)=FALSE, CH40,(1/IF($D40=0,1,$D40))+CH40)))&gt;1,100%,IF(CI$4&lt;$E40,0,IF(CI$4&gt;=$F40,1,IF(VLOOKUP(CI$4,CALENDARIO!$B:$C,2,0)=FALSE, CH40,(1/IF($D40=0,1,$D40))+CH40))))</f>
        <v>1</v>
      </c>
      <c r="CJ40" s="283">
        <f>IF(IF(CJ$4&lt;$E40,0,IF(CJ$4&gt;=$F40,1,IF(VLOOKUP(CJ$4,CALENDARIO!$B:$C,2,0)=FALSE, CI40,(1/IF($D40=0,1,$D40))+CI40)))&gt;1,100%,IF(CJ$4&lt;$E40,0,IF(CJ$4&gt;=$F40,1,IF(VLOOKUP(CJ$4,CALENDARIO!$B:$C,2,0)=FALSE, CI40,(1/IF($D40=0,1,$D40))+CI40))))</f>
        <v>1</v>
      </c>
      <c r="CK40" s="283">
        <f>IF(IF(CK$4&lt;$E40,0,IF(CK$4&gt;=$F40,1,IF(VLOOKUP(CK$4,CALENDARIO!$B:$C,2,0)=FALSE, CJ40,(1/IF($D40=0,1,$D40))+CJ40)))&gt;1,100%,IF(CK$4&lt;$E40,0,IF(CK$4&gt;=$F40,1,IF(VLOOKUP(CK$4,CALENDARIO!$B:$C,2,0)=FALSE, CJ40,(1/IF($D40=0,1,$D40))+CJ40))))</f>
        <v>1</v>
      </c>
      <c r="CL40" s="283">
        <f>IF(IF(CL$4&lt;$E40,0,IF(CL$4&gt;=$F40,1,IF(VLOOKUP(CL$4,CALENDARIO!$B:$C,2,0)=FALSE, CK40,(1/IF($D40=0,1,$D40))+CK40)))&gt;1,100%,IF(CL$4&lt;$E40,0,IF(CL$4&gt;=$F40,1,IF(VLOOKUP(CL$4,CALENDARIO!$B:$C,2,0)=FALSE, CK40,(1/IF($D40=0,1,$D40))+CK40))))</f>
        <v>1</v>
      </c>
      <c r="CM40" s="283">
        <f>IF(IF(CM$4&lt;$E40,0,IF(CM$4&gt;=$F40,1,IF(VLOOKUP(CM$4,CALENDARIO!$B:$C,2,0)=FALSE, CL40,(1/IF($D40=0,1,$D40))+CL40)))&gt;1,100%,IF(CM$4&lt;$E40,0,IF(CM$4&gt;=$F40,1,IF(VLOOKUP(CM$4,CALENDARIO!$B:$C,2,0)=FALSE, CL40,(1/IF($D40=0,1,$D40))+CL40))))</f>
        <v>1</v>
      </c>
      <c r="CN40" s="283">
        <f>IF(IF(CN$4&lt;$E40,0,IF(CN$4&gt;=$F40,1,IF(VLOOKUP(CN$4,CALENDARIO!$B:$C,2,0)=FALSE, CM40,(1/IF($D40=0,1,$D40))+CM40)))&gt;1,100%,IF(CN$4&lt;$E40,0,IF(CN$4&gt;=$F40,1,IF(VLOOKUP(CN$4,CALENDARIO!$B:$C,2,0)=FALSE, CM40,(1/IF($D40=0,1,$D40))+CM40))))</f>
        <v>1</v>
      </c>
      <c r="CO40" s="283">
        <f>IF(IF(CO$4&lt;$E40,0,IF(CO$4&gt;=$F40,1,IF(VLOOKUP(CO$4,CALENDARIO!$B:$C,2,0)=FALSE, CN40,(1/IF($D40=0,1,$D40))+CN40)))&gt;1,100%,IF(CO$4&lt;$E40,0,IF(CO$4&gt;=$F40,1,IF(VLOOKUP(CO$4,CALENDARIO!$B:$C,2,0)=FALSE, CN40,(1/IF($D40=0,1,$D40))+CN40))))</f>
        <v>1</v>
      </c>
      <c r="CP40" s="283">
        <f>IF(IF(CP$4&lt;$E40,0,IF(CP$4&gt;=$F40,1,IF(VLOOKUP(CP$4,CALENDARIO!$B:$C,2,0)=FALSE, CO40,(1/IF($D40=0,1,$D40))+CO40)))&gt;1,100%,IF(CP$4&lt;$E40,0,IF(CP$4&gt;=$F40,1,IF(VLOOKUP(CP$4,CALENDARIO!$B:$C,2,0)=FALSE, CO40,(1/IF($D40=0,1,$D40))+CO40))))</f>
        <v>1</v>
      </c>
      <c r="CQ40" s="283">
        <f>IF(IF(CQ$4&lt;$E40,0,IF(CQ$4&gt;=$F40,1,IF(VLOOKUP(CQ$4,CALENDARIO!$B:$C,2,0)=FALSE, CP40,(1/IF($D40=0,1,$D40))+CP40)))&gt;1,100%,IF(CQ$4&lt;$E40,0,IF(CQ$4&gt;=$F40,1,IF(VLOOKUP(CQ$4,CALENDARIO!$B:$C,2,0)=FALSE, CP40,(1/IF($D40=0,1,$D40))+CP40))))</f>
        <v>1</v>
      </c>
      <c r="CR40" s="283">
        <f>IF(IF(CR$4&lt;$E40,0,IF(CR$4&gt;=$F40,1,IF(VLOOKUP(CR$4,CALENDARIO!$B:$C,2,0)=FALSE, CQ40,(1/IF($D40=0,1,$D40))+CQ40)))&gt;1,100%,IF(CR$4&lt;$E40,0,IF(CR$4&gt;=$F40,1,IF(VLOOKUP(CR$4,CALENDARIO!$B:$C,2,0)=FALSE, CQ40,(1/IF($D40=0,1,$D40))+CQ40))))</f>
        <v>1</v>
      </c>
      <c r="CS40" s="283">
        <f>IF(IF(CS$4&lt;$E40,0,IF(CS$4&gt;=$F40,1,IF(VLOOKUP(CS$4,CALENDARIO!$B:$C,2,0)=FALSE, CR40,(1/IF($D40=0,1,$D40))+CR40)))&gt;1,100%,IF(CS$4&lt;$E40,0,IF(CS$4&gt;=$F40,1,IF(VLOOKUP(CS$4,CALENDARIO!$B:$C,2,0)=FALSE, CR40,(1/IF($D40=0,1,$D40))+CR40))))</f>
        <v>1</v>
      </c>
      <c r="CT40" s="283">
        <f>IF(IF(CT$4&lt;$E40,0,IF(CT$4&gt;=$F40,1,IF(VLOOKUP(CT$4,CALENDARIO!$B:$C,2,0)=FALSE, CS40,(1/IF($D40=0,1,$D40))+CS40)))&gt;1,100%,IF(CT$4&lt;$E40,0,IF(CT$4&gt;=$F40,1,IF(VLOOKUP(CT$4,CALENDARIO!$B:$C,2,0)=FALSE, CS40,(1/IF($D40=0,1,$D40))+CS40))))</f>
        <v>1</v>
      </c>
      <c r="CU40" s="283">
        <f>IF(IF(CU$4&lt;$E40,0,IF(CU$4&gt;=$F40,1,IF(VLOOKUP(CU$4,CALENDARIO!$B:$C,2,0)=FALSE, CT40,(1/IF($D40=0,1,$D40))+CT40)))&gt;1,100%,IF(CU$4&lt;$E40,0,IF(CU$4&gt;=$F40,1,IF(VLOOKUP(CU$4,CALENDARIO!$B:$C,2,0)=FALSE, CT40,(1/IF($D40=0,1,$D40))+CT40))))</f>
        <v>1</v>
      </c>
      <c r="CV40" s="283">
        <f>IF(IF(CV$4&lt;$E40,0,IF(CV$4&gt;=$F40,1,IF(VLOOKUP(CV$4,CALENDARIO!$B:$C,2,0)=FALSE, CU40,(1/IF($D40=0,1,$D40))+CU40)))&gt;1,100%,IF(CV$4&lt;$E40,0,IF(CV$4&gt;=$F40,1,IF(VLOOKUP(CV$4,CALENDARIO!$B:$C,2,0)=FALSE, CU40,(1/IF($D40=0,1,$D40))+CU40))))</f>
        <v>1</v>
      </c>
      <c r="CW40" s="283">
        <f>IF(IF(CW$4&lt;$E40,0,IF(CW$4&gt;=$F40,1,IF(VLOOKUP(CW$4,CALENDARIO!$B:$C,2,0)=FALSE, CV40,(1/IF($D40=0,1,$D40))+CV40)))&gt;1,100%,IF(CW$4&lt;$E40,0,IF(CW$4&gt;=$F40,1,IF(VLOOKUP(CW$4,CALENDARIO!$B:$C,2,0)=FALSE, CV40,(1/IF($D40=0,1,$D40))+CV40))))</f>
        <v>1</v>
      </c>
      <c r="CX40" s="283">
        <f>IF(IF(CX$4&lt;$E40,0,IF(CX$4&gt;=$F40,1,IF(VLOOKUP(CX$4,CALENDARIO!$B:$C,2,0)=FALSE, CW40,(1/IF($D40=0,1,$D40))+CW40)))&gt;1,100%,IF(CX$4&lt;$E40,0,IF(CX$4&gt;=$F40,1,IF(VLOOKUP(CX$4,CALENDARIO!$B:$C,2,0)=FALSE, CW40,(1/IF($D40=0,1,$D40))+CW40))))</f>
        <v>1</v>
      </c>
      <c r="CY40" s="283">
        <f>IF(IF(CY$4&lt;$E40,0,IF(CY$4&gt;=$F40,1,IF(VLOOKUP(CY$4,CALENDARIO!$B:$C,2,0)=FALSE, CX40,(1/IF($D40=0,1,$D40))+CX40)))&gt;1,100%,IF(CY$4&lt;$E40,0,IF(CY$4&gt;=$F40,1,IF(VLOOKUP(CY$4,CALENDARIO!$B:$C,2,0)=FALSE, CX40,(1/IF($D40=0,1,$D40))+CX40))))</f>
        <v>1</v>
      </c>
      <c r="CZ40" s="283">
        <f>IF(IF(CZ$4&lt;$E40,0,IF(CZ$4&gt;=$F40,1,IF(VLOOKUP(CZ$4,CALENDARIO!$B:$C,2,0)=FALSE, CY40,(1/IF($D40=0,1,$D40))+CY40)))&gt;1,100%,IF(CZ$4&lt;$E40,0,IF(CZ$4&gt;=$F40,1,IF(VLOOKUP(CZ$4,CALENDARIO!$B:$C,2,0)=FALSE, CY40,(1/IF($D40=0,1,$D40))+CY40))))</f>
        <v>1</v>
      </c>
      <c r="DA40" s="283">
        <f>IF(IF(DA$4&lt;$E40,0,IF(DA$4&gt;=$F40,1,IF(VLOOKUP(DA$4,CALENDARIO!$B:$C,2,0)=FALSE, CZ40,(1/IF($D40=0,1,$D40))+CZ40)))&gt;1,100%,IF(DA$4&lt;$E40,0,IF(DA$4&gt;=$F40,1,IF(VLOOKUP(DA$4,CALENDARIO!$B:$C,2,0)=FALSE, CZ40,(1/IF($D40=0,1,$D40))+CZ40))))</f>
        <v>1</v>
      </c>
      <c r="DB40" s="283">
        <f>IF(IF(DB$4&lt;$E40,0,IF(DB$4&gt;=$F40,1,IF(VLOOKUP(DB$4,CALENDARIO!$B:$C,2,0)=FALSE, DA40,(1/IF($D40=0,1,$D40))+DA40)))&gt;1,100%,IF(DB$4&lt;$E40,0,IF(DB$4&gt;=$F40,1,IF(VLOOKUP(DB$4,CALENDARIO!$B:$C,2,0)=FALSE, DA40,(1/IF($D40=0,1,$D40))+DA40))))</f>
        <v>1</v>
      </c>
      <c r="DC40" s="283">
        <f>IF(IF(DC$4&lt;$E40,0,IF(DC$4&gt;=$F40,1,IF(VLOOKUP(DC$4,CALENDARIO!$B:$C,2,0)=FALSE, DB40,(1/IF($D40=0,1,$D40))+DB40)))&gt;1,100%,IF(DC$4&lt;$E40,0,IF(DC$4&gt;=$F40,1,IF(VLOOKUP(DC$4,CALENDARIO!$B:$C,2,0)=FALSE, DB40,(1/IF($D40=0,1,$D40))+DB40))))</f>
        <v>1</v>
      </c>
      <c r="DD40" s="283">
        <f>IF(IF(DD$4&lt;$E40,0,IF(DD$4&gt;=$F40,1,IF(VLOOKUP(DD$4,CALENDARIO!$B:$C,2,0)=FALSE, DC40,(1/IF($D40=0,1,$D40))+DC40)))&gt;1,100%,IF(DD$4&lt;$E40,0,IF(DD$4&gt;=$F40,1,IF(VLOOKUP(DD$4,CALENDARIO!$B:$C,2,0)=FALSE, DC40,(1/IF($D40=0,1,$D40))+DC40))))</f>
        <v>1</v>
      </c>
      <c r="DE40" s="283">
        <f>IF(IF(DE$4&lt;$E40,0,IF(DE$4&gt;=$F40,1,IF(VLOOKUP(DE$4,CALENDARIO!$B:$C,2,0)=FALSE, DD40,(1/IF($D40=0,1,$D40))+DD40)))&gt;1,100%,IF(DE$4&lt;$E40,0,IF(DE$4&gt;=$F40,1,IF(VLOOKUP(DE$4,CALENDARIO!$B:$C,2,0)=FALSE, DD40,(1/IF($D40=0,1,$D40))+DD40))))</f>
        <v>1</v>
      </c>
      <c r="DF40" s="283">
        <f>IF(IF(DF$4&lt;$E40,0,IF(DF$4&gt;=$F40,1,IF(VLOOKUP(DF$4,CALENDARIO!$B:$C,2,0)=FALSE, DE40,(1/IF($D40=0,1,$D40))+DE40)))&gt;1,100%,IF(DF$4&lt;$E40,0,IF(DF$4&gt;=$F40,1,IF(VLOOKUP(DF$4,CALENDARIO!$B:$C,2,0)=FALSE, DE40,(1/IF($D40=0,1,$D40))+DE40))))</f>
        <v>1</v>
      </c>
      <c r="DG40" s="283">
        <f>IF(IF(DG$4&lt;$E40,0,IF(DG$4&gt;=$F40,1,IF(VLOOKUP(DG$4,CALENDARIO!$B:$C,2,0)=FALSE, DF40,(1/IF($D40=0,1,$D40))+DF40)))&gt;1,100%,IF(DG$4&lt;$E40,0,IF(DG$4&gt;=$F40,1,IF(VLOOKUP(DG$4,CALENDARIO!$B:$C,2,0)=FALSE, DF40,(1/IF($D40=0,1,$D40))+DF40))))</f>
        <v>1</v>
      </c>
      <c r="DH40" s="283">
        <f>IF(IF(DH$4&lt;$E40,0,IF(DH$4&gt;=$F40,1,IF(VLOOKUP(DH$4,CALENDARIO!$B:$C,2,0)=FALSE, DG40,(1/IF($D40=0,1,$D40))+DG40)))&gt;1,100%,IF(DH$4&lt;$E40,0,IF(DH$4&gt;=$F40,1,IF(VLOOKUP(DH$4,CALENDARIO!$B:$C,2,0)=FALSE, DG40,(1/IF($D40=0,1,$D40))+DG40))))</f>
        <v>1</v>
      </c>
      <c r="DI40" s="283">
        <f>IF(IF(DI$4&lt;$E40,0,IF(DI$4&gt;=$F40,1,IF(VLOOKUP(DI$4,CALENDARIO!$B:$C,2,0)=FALSE, DH40,(1/IF($D40=0,1,$D40))+DH40)))&gt;1,100%,IF(DI$4&lt;$E40,0,IF(DI$4&gt;=$F40,1,IF(VLOOKUP(DI$4,CALENDARIO!$B:$C,2,0)=FALSE, DH40,(1/IF($D40=0,1,$D40))+DH40))))</f>
        <v>1</v>
      </c>
      <c r="DJ40" s="283">
        <f>IF(IF(DJ$4&lt;$E40,0,IF(DJ$4&gt;=$F40,1,IF(VLOOKUP(DJ$4,CALENDARIO!$B:$C,2,0)=FALSE, DI40,(1/IF($D40=0,1,$D40))+DI40)))&gt;1,100%,IF(DJ$4&lt;$E40,0,IF(DJ$4&gt;=$F40,1,IF(VLOOKUP(DJ$4,CALENDARIO!$B:$C,2,0)=FALSE, DI40,(1/IF($D40=0,1,$D40))+DI40))))</f>
        <v>1</v>
      </c>
      <c r="DK40" s="283">
        <f>IF(IF(DK$4&lt;$E40,0,IF(DK$4&gt;=$F40,1,IF(VLOOKUP(DK$4,CALENDARIO!$B:$C,2,0)=FALSE, DJ40,(1/IF($D40=0,1,$D40))+DJ40)))&gt;1,100%,IF(DK$4&lt;$E40,0,IF(DK$4&gt;=$F40,1,IF(VLOOKUP(DK$4,CALENDARIO!$B:$C,2,0)=FALSE, DJ40,(1/IF($D40=0,1,$D40))+DJ40))))</f>
        <v>1</v>
      </c>
      <c r="DL40" s="283">
        <f>IF(IF(DL$4&lt;$E40,0,IF(DL$4&gt;=$F40,1,IF(VLOOKUP(DL$4,CALENDARIO!$B:$C,2,0)=FALSE, DK40,(1/IF($D40=0,1,$D40))+DK40)))&gt;1,100%,IF(DL$4&lt;$E40,0,IF(DL$4&gt;=$F40,1,IF(VLOOKUP(DL$4,CALENDARIO!$B:$C,2,0)=FALSE, DK40,(1/IF($D40=0,1,$D40))+DK40))))</f>
        <v>1</v>
      </c>
      <c r="DM40" s="283">
        <f>IF(IF(DM$4&lt;$E40,0,IF(DM$4&gt;=$F40,1,IF(VLOOKUP(DM$4,CALENDARIO!$B:$C,2,0)=FALSE, DL40,(1/IF($D40=0,1,$D40))+DL40)))&gt;1,100%,IF(DM$4&lt;$E40,0,IF(DM$4&gt;=$F40,1,IF(VLOOKUP(DM$4,CALENDARIO!$B:$C,2,0)=FALSE, DL40,(1/IF($D40=0,1,$D40))+DL40))))</f>
        <v>1</v>
      </c>
      <c r="DN40" s="283">
        <f>IF(IF(DN$4&lt;$E40,0,IF(DN$4&gt;=$F40,1,IF(VLOOKUP(DN$4,CALENDARIO!$B:$C,2,0)=FALSE, DM40,(1/IF($D40=0,1,$D40))+DM40)))&gt;1,100%,IF(DN$4&lt;$E40,0,IF(DN$4&gt;=$F40,1,IF(VLOOKUP(DN$4,CALENDARIO!$B:$C,2,0)=FALSE, DM40,(1/IF($D40=0,1,$D40))+DM40))))</f>
        <v>1</v>
      </c>
      <c r="DO40" s="283">
        <f>IF(IF(DO$4&lt;$E40,0,IF(DO$4&gt;=$F40,1,IF(VLOOKUP(DO$4,CALENDARIO!$B:$C,2,0)=FALSE, DN40,(1/IF($D40=0,1,$D40))+DN40)))&gt;1,100%,IF(DO$4&lt;$E40,0,IF(DO$4&gt;=$F40,1,IF(VLOOKUP(DO$4,CALENDARIO!$B:$C,2,0)=FALSE, DN40,(1/IF($D40=0,1,$D40))+DN40))))</f>
        <v>1</v>
      </c>
      <c r="DP40" s="283">
        <f>IF(IF(DP$4&lt;$E40,0,IF(DP$4&gt;=$F40,1,IF(VLOOKUP(DP$4,CALENDARIO!$B:$C,2,0)=FALSE, DO40,(1/IF($D40=0,1,$D40))+DO40)))&gt;1,100%,IF(DP$4&lt;$E40,0,IF(DP$4&gt;=$F40,1,IF(VLOOKUP(DP$4,CALENDARIO!$B:$C,2,0)=FALSE, DO40,(1/IF($D40=0,1,$D40))+DO40))))</f>
        <v>1</v>
      </c>
      <c r="DQ40" s="283">
        <f>IF(IF(DQ$4&lt;$E40,0,IF(DQ$4&gt;=$F40,1,IF(VLOOKUP(DQ$4,CALENDARIO!$B:$C,2,0)=FALSE, DP40,(1/IF($D40=0,1,$D40))+DP40)))&gt;1,100%,IF(DQ$4&lt;$E40,0,IF(DQ$4&gt;=$F40,1,IF(VLOOKUP(DQ$4,CALENDARIO!$B:$C,2,0)=FALSE, DP40,(1/IF($D40=0,1,$D40))+DP40))))</f>
        <v>1</v>
      </c>
      <c r="DR40" s="283">
        <f>IF(IF(DR$4&lt;$E40,0,IF(DR$4&gt;=$F40,1,IF(VLOOKUP(DR$4,CALENDARIO!$B:$C,2,0)=FALSE, DQ40,(1/IF($D40=0,1,$D40))+DQ40)))&gt;1,100%,IF(DR$4&lt;$E40,0,IF(DR$4&gt;=$F40,1,IF(VLOOKUP(DR$4,CALENDARIO!$B:$C,2,0)=FALSE, DQ40,(1/IF($D40=0,1,$D40))+DQ40))))</f>
        <v>1</v>
      </c>
      <c r="DS40" s="283">
        <f>IF(IF(DS$4&lt;$E40,0,IF(DS$4&gt;=$F40,1,IF(VLOOKUP(DS$4,CALENDARIO!$B:$C,2,0)=FALSE, DR40,(1/IF($D40=0,1,$D40))+DR40)))&gt;1,100%,IF(DS$4&lt;$E40,0,IF(DS$4&gt;=$F40,1,IF(VLOOKUP(DS$4,CALENDARIO!$B:$C,2,0)=FALSE, DR40,(1/IF($D40=0,1,$D40))+DR40))))</f>
        <v>1</v>
      </c>
      <c r="DT40" s="283">
        <f>IF(IF(DT$4&lt;$E40,0,IF(DT$4&gt;=$F40,1,IF(VLOOKUP(DT$4,CALENDARIO!$B:$C,2,0)=FALSE, DS40,(1/IF($D40=0,1,$D40))+DS40)))&gt;1,100%,IF(DT$4&lt;$E40,0,IF(DT$4&gt;=$F40,1,IF(VLOOKUP(DT$4,CALENDARIO!$B:$C,2,0)=FALSE, DS40,(1/IF($D40=0,1,$D40))+DS40))))</f>
        <v>1</v>
      </c>
      <c r="DU40" s="283">
        <f>IF(IF(DU$4&lt;$E40,0,IF(DU$4&gt;=$F40,1,IF(VLOOKUP(DU$4,CALENDARIO!$B:$C,2,0)=FALSE, DT40,(1/IF($D40=0,1,$D40))+DT40)))&gt;1,100%,IF(DU$4&lt;$E40,0,IF(DU$4&gt;=$F40,1,IF(VLOOKUP(DU$4,CALENDARIO!$B:$C,2,0)=FALSE, DT40,(1/IF($D40=0,1,$D40))+DT40))))</f>
        <v>1</v>
      </c>
      <c r="DV40" s="283">
        <f>IF(IF(DV$4&lt;$E40,0,IF(DV$4&gt;=$F40,1,IF(VLOOKUP(DV$4,CALENDARIO!$B:$C,2,0)=FALSE, DU40,(1/IF($D40=0,1,$D40))+DU40)))&gt;1,100%,IF(DV$4&lt;$E40,0,IF(DV$4&gt;=$F40,1,IF(VLOOKUP(DV$4,CALENDARIO!$B:$C,2,0)=FALSE, DU40,(1/IF($D40=0,1,$D40))+DU40))))</f>
        <v>1</v>
      </c>
      <c r="DW40" s="283">
        <f>IF(IF(DW$4&lt;$E40,0,IF(DW$4&gt;=$F40,1,IF(VLOOKUP(DW$4,CALENDARIO!$B:$C,2,0)=FALSE, DV40,(1/IF($D40=0,1,$D40))+DV40)))&gt;1,100%,IF(DW$4&lt;$E40,0,IF(DW$4&gt;=$F40,1,IF(VLOOKUP(DW$4,CALENDARIO!$B:$C,2,0)=FALSE, DV40,(1/IF($D40=0,1,$D40))+DV40))))</f>
        <v>1</v>
      </c>
      <c r="DX40" s="283">
        <f>IF(IF(DX$4&lt;$E40,0,IF(DX$4&gt;=$F40,1,IF(VLOOKUP(DX$4,CALENDARIO!$B:$C,2,0)=FALSE, DW40,(1/IF($D40=0,1,$D40))+DW40)))&gt;1,100%,IF(DX$4&lt;$E40,0,IF(DX$4&gt;=$F40,1,IF(VLOOKUP(DX$4,CALENDARIO!$B:$C,2,0)=FALSE, DW40,(1/IF($D40=0,1,$D40))+DW40))))</f>
        <v>1</v>
      </c>
      <c r="DY40" s="283">
        <f>IF(IF(DY$4&lt;$E40,0,IF(DY$4&gt;=$F40,1,IF(VLOOKUP(DY$4,CALENDARIO!$B:$C,2,0)=FALSE, DX40,(1/IF($D40=0,1,$D40))+DX40)))&gt;1,100%,IF(DY$4&lt;$E40,0,IF(DY$4&gt;=$F40,1,IF(VLOOKUP(DY$4,CALENDARIO!$B:$C,2,0)=FALSE, DX40,(1/IF($D40=0,1,$D40))+DX40))))</f>
        <v>1</v>
      </c>
      <c r="DZ40" s="283">
        <f>IF(IF(DZ$4&lt;$E40,0,IF(DZ$4&gt;=$F40,1,IF(VLOOKUP(DZ$4,CALENDARIO!$B:$C,2,0)=FALSE, DY40,(1/IF($D40=0,1,$D40))+DY40)))&gt;1,100%,IF(DZ$4&lt;$E40,0,IF(DZ$4&gt;=$F40,1,IF(VLOOKUP(DZ$4,CALENDARIO!$B:$C,2,0)=FALSE, DY40,(1/IF($D40=0,1,$D40))+DY40))))</f>
        <v>1</v>
      </c>
      <c r="EA40" s="283">
        <f>IF(IF(EA$4&lt;$E40,0,IF(EA$4&gt;=$F40,1,IF(VLOOKUP(EA$4,CALENDARIO!$B:$C,2,0)=FALSE, DZ40,(1/IF($D40=0,1,$D40))+DZ40)))&gt;1,100%,IF(EA$4&lt;$E40,0,IF(EA$4&gt;=$F40,1,IF(VLOOKUP(EA$4,CALENDARIO!$B:$C,2,0)=FALSE, DZ40,(1/IF($D40=0,1,$D40))+DZ40))))</f>
        <v>1</v>
      </c>
      <c r="EB40" s="283">
        <f>IF(IF(EB$4&lt;$E40,0,IF(EB$4&gt;=$F40,1,IF(VLOOKUP(EB$4,CALENDARIO!$B:$C,2,0)=FALSE, EA40,(1/IF($D40=0,1,$D40))+EA40)))&gt;1,100%,IF(EB$4&lt;$E40,0,IF(EB$4&gt;=$F40,1,IF(VLOOKUP(EB$4,CALENDARIO!$B:$C,2,0)=FALSE, EA40,(1/IF($D40=0,1,$D40))+EA40))))</f>
        <v>1</v>
      </c>
      <c r="EC40" s="283">
        <f>IF(IF(EC$4&lt;$E40,0,IF(EC$4&gt;=$F40,1,IF(VLOOKUP(EC$4,CALENDARIO!$B:$C,2,0)=FALSE, EB40,(1/IF($D40=0,1,$D40))+EB40)))&gt;1,100%,IF(EC$4&lt;$E40,0,IF(EC$4&gt;=$F40,1,IF(VLOOKUP(EC$4,CALENDARIO!$B:$C,2,0)=FALSE, EB40,(1/IF($D40=0,1,$D40))+EB40))))</f>
        <v>1</v>
      </c>
      <c r="ED40" s="283">
        <f>IF(IF(ED$4&lt;$E40,0,IF(ED$4&gt;=$F40,1,IF(VLOOKUP(ED$4,CALENDARIO!$B:$C,2,0)=FALSE, EC40,(1/IF($D40=0,1,$D40))+EC40)))&gt;1,100%,IF(ED$4&lt;$E40,0,IF(ED$4&gt;=$F40,1,IF(VLOOKUP(ED$4,CALENDARIO!$B:$C,2,0)=FALSE, EC40,(1/IF($D40=0,1,$D40))+EC40))))</f>
        <v>1</v>
      </c>
      <c r="EE40" s="283">
        <f>IF(IF(EE$4&lt;$E40,0,IF(EE$4&gt;=$F40,1,IF(VLOOKUP(EE$4,CALENDARIO!$B:$C,2,0)=FALSE, ED40,(1/IF($D40=0,1,$D40))+ED40)))&gt;1,100%,IF(EE$4&lt;$E40,0,IF(EE$4&gt;=$F40,1,IF(VLOOKUP(EE$4,CALENDARIO!$B:$C,2,0)=FALSE, ED40,(1/IF($D40=0,1,$D40))+ED40))))</f>
        <v>1</v>
      </c>
      <c r="EF40" s="283">
        <f>IF(IF(EF$4&lt;$E40,0,IF(EF$4&gt;=$F40,1,IF(VLOOKUP(EF$4,CALENDARIO!$B:$C,2,0)=FALSE, EE40,(1/IF($D40=0,1,$D40))+EE40)))&gt;1,100%,IF(EF$4&lt;$E40,0,IF(EF$4&gt;=$F40,1,IF(VLOOKUP(EF$4,CALENDARIO!$B:$C,2,0)=FALSE, EE40,(1/IF($D40=0,1,$D40))+EE40))))</f>
        <v>1</v>
      </c>
      <c r="EG40" s="283">
        <f>IF(IF(EG$4&lt;$E40,0,IF(EG$4&gt;=$F40,1,IF(VLOOKUP(EG$4,CALENDARIO!$B:$C,2,0)=FALSE, EF40,(1/IF($D40=0,1,$D40))+EF40)))&gt;1,100%,IF(EG$4&lt;$E40,0,IF(EG$4&gt;=$F40,1,IF(VLOOKUP(EG$4,CALENDARIO!$B:$C,2,0)=FALSE, EF40,(1/IF($D40=0,1,$D40))+EF40))))</f>
        <v>1</v>
      </c>
      <c r="EH40" s="283">
        <f>IF(IF(EH$4&lt;$E40,0,IF(EH$4&gt;=$F40,1,IF(VLOOKUP(EH$4,CALENDARIO!$B:$C,2,0)=FALSE, EG40,(1/IF($D40=0,1,$D40))+EG40)))&gt;1,100%,IF(EH$4&lt;$E40,0,IF(EH$4&gt;=$F40,1,IF(VLOOKUP(EH$4,CALENDARIO!$B:$C,2,0)=FALSE, EG40,(1/IF($D40=0,1,$D40))+EG40))))</f>
        <v>1</v>
      </c>
      <c r="EI40" s="283">
        <f>IF(IF(EI$4&lt;$E40,0,IF(EI$4&gt;=$F40,1,IF(VLOOKUP(EI$4,CALENDARIO!$B:$C,2,0)=FALSE, EH40,(1/IF($D40=0,1,$D40))+EH40)))&gt;1,100%,IF(EI$4&lt;$E40,0,IF(EI$4&gt;=$F40,1,IF(VLOOKUP(EI$4,CALENDARIO!$B:$C,2,0)=FALSE, EH40,(1/IF($D40=0,1,$D40))+EH40))))</f>
        <v>1</v>
      </c>
      <c r="EJ40" s="283">
        <f>IF(IF(EJ$4&lt;$E40,0,IF(EJ$4&gt;=$F40,1,IF(VLOOKUP(EJ$4,CALENDARIO!$B:$C,2,0)=FALSE, EI40,(1/IF($D40=0,1,$D40))+EI40)))&gt;1,100%,IF(EJ$4&lt;$E40,0,IF(EJ$4&gt;=$F40,1,IF(VLOOKUP(EJ$4,CALENDARIO!$B:$C,2,0)=FALSE, EI40,(1/IF($D40=0,1,$D40))+EI40))))</f>
        <v>1</v>
      </c>
      <c r="EK40" s="283">
        <f>IF(IF(EK$4&lt;$E40,0,IF(EK$4&gt;=$F40,1,IF(VLOOKUP(EK$4,CALENDARIO!$B:$C,2,0)=FALSE, EJ40,(1/IF($D40=0,1,$D40))+EJ40)))&gt;1,100%,IF(EK$4&lt;$E40,0,IF(EK$4&gt;=$F40,1,IF(VLOOKUP(EK$4,CALENDARIO!$B:$C,2,0)=FALSE, EJ40,(1/IF($D40=0,1,$D40))+EJ40))))</f>
        <v>1</v>
      </c>
      <c r="EL40" s="283">
        <f>IF(IF(EL$4&lt;$E40,0,IF(EL$4&gt;=$F40,1,IF(VLOOKUP(EL$4,CALENDARIO!$B:$C,2,0)=FALSE, EK40,(1/IF($D40=0,1,$D40))+EK40)))&gt;1,100%,IF(EL$4&lt;$E40,0,IF(EL$4&gt;=$F40,1,IF(VLOOKUP(EL$4,CALENDARIO!$B:$C,2,0)=FALSE, EK40,(1/IF($D40=0,1,$D40))+EK40))))</f>
        <v>1</v>
      </c>
      <c r="EM40" s="283">
        <f>IF(IF(EM$4&lt;$E40,0,IF(EM$4&gt;=$F40,1,IF(VLOOKUP(EM$4,CALENDARIO!$B:$C,2,0)=FALSE, EL40,(1/IF($D40=0,1,$D40))+EL40)))&gt;1,100%,IF(EM$4&lt;$E40,0,IF(EM$4&gt;=$F40,1,IF(VLOOKUP(EM$4,CALENDARIO!$B:$C,2,0)=FALSE, EL40,(1/IF($D40=0,1,$D40))+EL40))))</f>
        <v>1</v>
      </c>
      <c r="EN40" s="283">
        <f>IF(IF(EN$4&lt;$E40,0,IF(EN$4&gt;=$F40,1,IF(VLOOKUP(EN$4,CALENDARIO!$B:$C,2,0)=FALSE, EM40,(1/IF($D40=0,1,$D40))+EM40)))&gt;1,100%,IF(EN$4&lt;$E40,0,IF(EN$4&gt;=$F40,1,IF(VLOOKUP(EN$4,CALENDARIO!$B:$C,2,0)=FALSE, EM40,(1/IF($D40=0,1,$D40))+EM40))))</f>
        <v>1</v>
      </c>
      <c r="EO40" s="283">
        <f>IF(IF(EO$4&lt;$E40,0,IF(EO$4&gt;=$F40,1,IF(VLOOKUP(EO$4,CALENDARIO!$B:$C,2,0)=FALSE, EN40,(1/IF($D40=0,1,$D40))+EN40)))&gt;1,100%,IF(EO$4&lt;$E40,0,IF(EO$4&gt;=$F40,1,IF(VLOOKUP(EO$4,CALENDARIO!$B:$C,2,0)=FALSE, EN40,(1/IF($D40=0,1,$D40))+EN40))))</f>
        <v>1</v>
      </c>
      <c r="EP40" s="283">
        <f>IF(IF(EP$4&lt;$E40,0,IF(EP$4&gt;=$F40,1,IF(VLOOKUP(EP$4,CALENDARIO!$B:$C,2,0)=FALSE, EO40,(1/IF($D40=0,1,$D40))+EO40)))&gt;1,100%,IF(EP$4&lt;$E40,0,IF(EP$4&gt;=$F40,1,IF(VLOOKUP(EP$4,CALENDARIO!$B:$C,2,0)=FALSE, EO40,(1/IF($D40=0,1,$D40))+EO40))))</f>
        <v>1</v>
      </c>
      <c r="EQ40" s="283">
        <f>IF(IF(EQ$4&lt;$E40,0,IF(EQ$4&gt;=$F40,1,IF(VLOOKUP(EQ$4,CALENDARIO!$B:$C,2,0)=FALSE, EP40,(1/IF($D40=0,1,$D40))+EP40)))&gt;1,100%,IF(EQ$4&lt;$E40,0,IF(EQ$4&gt;=$F40,1,IF(VLOOKUP(EQ$4,CALENDARIO!$B:$C,2,0)=FALSE, EP40,(1/IF($D40=0,1,$D40))+EP40))))</f>
        <v>1</v>
      </c>
      <c r="ER40" s="283">
        <f>IF(IF(ER$4&lt;$E40,0,IF(ER$4&gt;=$F40,1,IF(VLOOKUP(ER$4,CALENDARIO!$B:$C,2,0)=FALSE, EQ40,(1/IF($D40=0,1,$D40))+EQ40)))&gt;1,100%,IF(ER$4&lt;$E40,0,IF(ER$4&gt;=$F40,1,IF(VLOOKUP(ER$4,CALENDARIO!$B:$C,2,0)=FALSE, EQ40,(1/IF($D40=0,1,$D40))+EQ40))))</f>
        <v>1</v>
      </c>
      <c r="ES40" s="283">
        <f>IF(IF(ES$4&lt;$E40,0,IF(ES$4&gt;=$F40,1,IF(VLOOKUP(ES$4,CALENDARIO!$B:$C,2,0)=FALSE, ER40,(1/IF($D40=0,1,$D40))+ER40)))&gt;1,100%,IF(ES$4&lt;$E40,0,IF(ES$4&gt;=$F40,1,IF(VLOOKUP(ES$4,CALENDARIO!$B:$C,2,0)=FALSE, ER40,(1/IF($D40=0,1,$D40))+ER40))))</f>
        <v>1</v>
      </c>
      <c r="ET40" s="283">
        <f>IF(IF(ET$4&lt;$E40,0,IF(ET$4&gt;=$F40,1,IF(VLOOKUP(ET$4,CALENDARIO!$B:$C,2,0)=FALSE, ES40,(1/IF($D40=0,1,$D40))+ES40)))&gt;1,100%,IF(ET$4&lt;$E40,0,IF(ET$4&gt;=$F40,1,IF(VLOOKUP(ET$4,CALENDARIO!$B:$C,2,0)=FALSE, ES40,(1/IF($D40=0,1,$D40))+ES40))))</f>
        <v>1</v>
      </c>
      <c r="EU40" s="283">
        <f>IF(IF(EU$4&lt;$E40,0,IF(EU$4&gt;=$F40,1,IF(VLOOKUP(EU$4,CALENDARIO!$B:$C,2,0)=FALSE, ET40,(1/IF($D40=0,1,$D40))+ET40)))&gt;1,100%,IF(EU$4&lt;$E40,0,IF(EU$4&gt;=$F40,1,IF(VLOOKUP(EU$4,CALENDARIO!$B:$C,2,0)=FALSE, ET40,(1/IF($D40=0,1,$D40))+ET40))))</f>
        <v>1</v>
      </c>
      <c r="EV40" s="283">
        <f>IF(IF(EV$4&lt;$E40,0,IF(EV$4&gt;=$F40,1,IF(VLOOKUP(EV$4,CALENDARIO!$B:$C,2,0)=FALSE, EU40,(1/IF($D40=0,1,$D40))+EU40)))&gt;1,100%,IF(EV$4&lt;$E40,0,IF(EV$4&gt;=$F40,1,IF(VLOOKUP(EV$4,CALENDARIO!$B:$C,2,0)=FALSE, EU40,(1/IF($D40=0,1,$D40))+EU40))))</f>
        <v>1</v>
      </c>
      <c r="EW40" s="283">
        <f>IF(IF(EW$4&lt;$E40,0,IF(EW$4&gt;=$F40,1,IF(VLOOKUP(EW$4,CALENDARIO!$B:$C,2,0)=FALSE, EV40,(1/IF($D40=0,1,$D40))+EV40)))&gt;1,100%,IF(EW$4&lt;$E40,0,IF(EW$4&gt;=$F40,1,IF(VLOOKUP(EW$4,CALENDARIO!$B:$C,2,0)=FALSE, EV40,(1/IF($D40=0,1,$D40))+EV40))))</f>
        <v>1</v>
      </c>
      <c r="EX40" s="283">
        <f>IF(IF(EX$4&lt;$E40,0,IF(EX$4&gt;=$F40,1,IF(VLOOKUP(EX$4,CALENDARIO!$B:$C,2,0)=FALSE, EW40,(1/IF($D40=0,1,$D40))+EW40)))&gt;1,100%,IF(EX$4&lt;$E40,0,IF(EX$4&gt;=$F40,1,IF(VLOOKUP(EX$4,CALENDARIO!$B:$C,2,0)=FALSE, EW40,(1/IF($D40=0,1,$D40))+EW40))))</f>
        <v>1</v>
      </c>
      <c r="EY40" s="283">
        <f>IF(IF(EY$4&lt;$E40,0,IF(EY$4&gt;=$F40,1,IF(VLOOKUP(EY$4,CALENDARIO!$B:$C,2,0)=FALSE, EX40,(1/IF($D40=0,1,$D40))+EX40)))&gt;1,100%,IF(EY$4&lt;$E40,0,IF(EY$4&gt;=$F40,1,IF(VLOOKUP(EY$4,CALENDARIO!$B:$C,2,0)=FALSE, EX40,(1/IF($D40=0,1,$D40))+EX40))))</f>
        <v>1</v>
      </c>
      <c r="EZ40" s="283">
        <f>IF(IF(EZ$4&lt;$E40,0,IF(EZ$4&gt;=$F40,1,IF(VLOOKUP(EZ$4,CALENDARIO!$B:$C,2,0)=FALSE, EY40,(1/IF($D40=0,1,$D40))+EY40)))&gt;1,100%,IF(EZ$4&lt;$E40,0,IF(EZ$4&gt;=$F40,1,IF(VLOOKUP(EZ$4,CALENDARIO!$B:$C,2,0)=FALSE, EY40,(1/IF($D40=0,1,$D40))+EY40))))</f>
        <v>1</v>
      </c>
      <c r="FA40" s="283">
        <f>IF(IF(FA$4&lt;$E40,0,IF(FA$4&gt;=$F40,1,IF(VLOOKUP(FA$4,CALENDARIO!$B:$C,2,0)=FALSE, EZ40,(1/IF($D40=0,1,$D40))+EZ40)))&gt;1,100%,IF(FA$4&lt;$E40,0,IF(FA$4&gt;=$F40,1,IF(VLOOKUP(FA$4,CALENDARIO!$B:$C,2,0)=FALSE, EZ40,(1/IF($D40=0,1,$D40))+EZ40))))</f>
        <v>1</v>
      </c>
      <c r="FB40" s="283">
        <f>IF(IF(FB$4&lt;$E40,0,IF(FB$4&gt;=$F40,1,IF(VLOOKUP(FB$4,CALENDARIO!$B:$C,2,0)=FALSE, FA40,(1/IF($D40=0,1,$D40))+FA40)))&gt;1,100%,IF(FB$4&lt;$E40,0,IF(FB$4&gt;=$F40,1,IF(VLOOKUP(FB$4,CALENDARIO!$B:$C,2,0)=FALSE, FA40,(1/IF($D40=0,1,$D40))+FA40))))</f>
        <v>1</v>
      </c>
    </row>
    <row r="41" spans="1:158" x14ac:dyDescent="0.3">
      <c r="A41" s="255"/>
      <c r="B41" s="276" t="s">
        <v>111</v>
      </c>
      <c r="C41" s="256"/>
      <c r="D41" s="292"/>
      <c r="E41" s="255"/>
      <c r="F41" s="255"/>
      <c r="G41" s="304" t="s">
        <v>93</v>
      </c>
      <c r="H41" s="255"/>
      <c r="I41" s="255"/>
      <c r="J41" s="257"/>
      <c r="K41" s="255"/>
      <c r="L41" s="133" t="str">
        <f>IFERROR(MATCH(SMALL(($O$41:$FB$41),COUNTIF(($O$41:$FB$41),0)+1),($O$41:$FB$41),0)+$O$4- 1,"")</f>
        <v/>
      </c>
      <c r="M41" s="133" t="str">
        <f>IFERROR(MATCH(100%,($O$41:$FB$41),0)+$O$4- 1,"")</f>
        <v/>
      </c>
      <c r="N41" s="134">
        <f>MAX($O$41:$FC$41)</f>
        <v>0</v>
      </c>
      <c r="O41" s="284">
        <v>0</v>
      </c>
      <c r="P41" s="284">
        <f>+(O41)</f>
        <v>0</v>
      </c>
      <c r="Q41" s="284">
        <f t="shared" ref="Q41:U41" si="909">+(P41)</f>
        <v>0</v>
      </c>
      <c r="R41" s="284">
        <f t="shared" si="909"/>
        <v>0</v>
      </c>
      <c r="S41" s="284">
        <f t="shared" si="909"/>
        <v>0</v>
      </c>
      <c r="T41" s="284">
        <f t="shared" si="909"/>
        <v>0</v>
      </c>
      <c r="U41" s="284">
        <f t="shared" si="909"/>
        <v>0</v>
      </c>
      <c r="V41" s="284">
        <f t="shared" ref="V41:CG41" si="910">+(U41)</f>
        <v>0</v>
      </c>
      <c r="W41" s="284">
        <f t="shared" si="910"/>
        <v>0</v>
      </c>
      <c r="X41" s="284">
        <f t="shared" si="910"/>
        <v>0</v>
      </c>
      <c r="Y41" s="284">
        <f t="shared" si="910"/>
        <v>0</v>
      </c>
      <c r="Z41" s="284">
        <f t="shared" si="910"/>
        <v>0</v>
      </c>
      <c r="AA41" s="284">
        <f t="shared" si="910"/>
        <v>0</v>
      </c>
      <c r="AB41" s="284">
        <f t="shared" si="910"/>
        <v>0</v>
      </c>
      <c r="AC41" s="284">
        <f t="shared" si="910"/>
        <v>0</v>
      </c>
      <c r="AD41" s="284">
        <f t="shared" si="910"/>
        <v>0</v>
      </c>
      <c r="AE41" s="284">
        <f t="shared" si="910"/>
        <v>0</v>
      </c>
      <c r="AF41" s="284">
        <f t="shared" si="910"/>
        <v>0</v>
      </c>
      <c r="AG41" s="284">
        <f t="shared" si="910"/>
        <v>0</v>
      </c>
      <c r="AH41" s="284">
        <f t="shared" si="910"/>
        <v>0</v>
      </c>
      <c r="AI41" s="284">
        <f t="shared" si="910"/>
        <v>0</v>
      </c>
      <c r="AJ41" s="284">
        <f t="shared" si="910"/>
        <v>0</v>
      </c>
      <c r="AK41" s="284">
        <f t="shared" si="910"/>
        <v>0</v>
      </c>
      <c r="AL41" s="284">
        <f t="shared" si="910"/>
        <v>0</v>
      </c>
      <c r="AM41" s="284">
        <f t="shared" si="910"/>
        <v>0</v>
      </c>
      <c r="AN41" s="284">
        <f t="shared" si="910"/>
        <v>0</v>
      </c>
      <c r="AO41" s="284">
        <f t="shared" si="910"/>
        <v>0</v>
      </c>
      <c r="AP41" s="284">
        <f t="shared" si="910"/>
        <v>0</v>
      </c>
      <c r="AQ41" s="284">
        <f t="shared" si="910"/>
        <v>0</v>
      </c>
      <c r="AR41" s="284">
        <f t="shared" si="910"/>
        <v>0</v>
      </c>
      <c r="AS41" s="284">
        <f t="shared" si="910"/>
        <v>0</v>
      </c>
      <c r="AT41" s="284">
        <f t="shared" si="910"/>
        <v>0</v>
      </c>
      <c r="AU41" s="284">
        <f t="shared" si="910"/>
        <v>0</v>
      </c>
      <c r="AV41" s="284">
        <f t="shared" si="910"/>
        <v>0</v>
      </c>
      <c r="AW41" s="284">
        <f t="shared" si="910"/>
        <v>0</v>
      </c>
      <c r="AX41" s="284">
        <f t="shared" si="910"/>
        <v>0</v>
      </c>
      <c r="AY41" s="284">
        <f t="shared" si="910"/>
        <v>0</v>
      </c>
      <c r="AZ41" s="284">
        <f t="shared" si="910"/>
        <v>0</v>
      </c>
      <c r="BA41" s="284">
        <f t="shared" si="910"/>
        <v>0</v>
      </c>
      <c r="BB41" s="284">
        <f t="shared" si="910"/>
        <v>0</v>
      </c>
      <c r="BC41" s="284">
        <f t="shared" si="910"/>
        <v>0</v>
      </c>
      <c r="BD41" s="284">
        <f t="shared" si="910"/>
        <v>0</v>
      </c>
      <c r="BE41" s="284">
        <f t="shared" si="910"/>
        <v>0</v>
      </c>
      <c r="BF41" s="284">
        <f t="shared" si="910"/>
        <v>0</v>
      </c>
      <c r="BG41" s="284">
        <f t="shared" si="910"/>
        <v>0</v>
      </c>
      <c r="BH41" s="284">
        <f t="shared" si="910"/>
        <v>0</v>
      </c>
      <c r="BI41" s="284">
        <f t="shared" si="910"/>
        <v>0</v>
      </c>
      <c r="BJ41" s="284">
        <f t="shared" si="910"/>
        <v>0</v>
      </c>
      <c r="BK41" s="284">
        <f t="shared" si="910"/>
        <v>0</v>
      </c>
      <c r="BL41" s="284">
        <f t="shared" si="910"/>
        <v>0</v>
      </c>
      <c r="BM41" s="284">
        <f t="shared" si="910"/>
        <v>0</v>
      </c>
      <c r="BN41" s="284">
        <f t="shared" si="910"/>
        <v>0</v>
      </c>
      <c r="BO41" s="284">
        <f t="shared" si="910"/>
        <v>0</v>
      </c>
      <c r="BP41" s="284">
        <f t="shared" si="910"/>
        <v>0</v>
      </c>
      <c r="BQ41" s="284">
        <f t="shared" si="910"/>
        <v>0</v>
      </c>
      <c r="BR41" s="284">
        <f t="shared" si="910"/>
        <v>0</v>
      </c>
      <c r="BS41" s="284">
        <f t="shared" si="910"/>
        <v>0</v>
      </c>
      <c r="BT41" s="284">
        <f t="shared" si="910"/>
        <v>0</v>
      </c>
      <c r="BU41" s="284">
        <f t="shared" si="910"/>
        <v>0</v>
      </c>
      <c r="BV41" s="284">
        <f t="shared" si="910"/>
        <v>0</v>
      </c>
      <c r="BW41" s="284">
        <f t="shared" si="910"/>
        <v>0</v>
      </c>
      <c r="BX41" s="284">
        <f t="shared" si="910"/>
        <v>0</v>
      </c>
      <c r="BY41" s="284">
        <f t="shared" si="910"/>
        <v>0</v>
      </c>
      <c r="BZ41" s="284">
        <f t="shared" si="910"/>
        <v>0</v>
      </c>
      <c r="CA41" s="284">
        <f t="shared" si="910"/>
        <v>0</v>
      </c>
      <c r="CB41" s="284">
        <f t="shared" si="910"/>
        <v>0</v>
      </c>
      <c r="CC41" s="284">
        <f t="shared" si="910"/>
        <v>0</v>
      </c>
      <c r="CD41" s="284">
        <f t="shared" si="910"/>
        <v>0</v>
      </c>
      <c r="CE41" s="284">
        <f t="shared" si="910"/>
        <v>0</v>
      </c>
      <c r="CF41" s="284">
        <f t="shared" si="910"/>
        <v>0</v>
      </c>
      <c r="CG41" s="284">
        <f t="shared" si="910"/>
        <v>0</v>
      </c>
      <c r="CH41" s="284">
        <f t="shared" ref="CH41:ES41" si="911">+(CG41)</f>
        <v>0</v>
      </c>
      <c r="CI41" s="284">
        <f t="shared" si="911"/>
        <v>0</v>
      </c>
      <c r="CJ41" s="284">
        <f t="shared" si="911"/>
        <v>0</v>
      </c>
      <c r="CK41" s="284">
        <f t="shared" si="911"/>
        <v>0</v>
      </c>
      <c r="CL41" s="284">
        <f t="shared" si="911"/>
        <v>0</v>
      </c>
      <c r="CM41" s="284">
        <f t="shared" si="911"/>
        <v>0</v>
      </c>
      <c r="CN41" s="284">
        <f t="shared" si="911"/>
        <v>0</v>
      </c>
      <c r="CO41" s="284">
        <f t="shared" si="911"/>
        <v>0</v>
      </c>
      <c r="CP41" s="284">
        <f t="shared" si="911"/>
        <v>0</v>
      </c>
      <c r="CQ41" s="284">
        <f t="shared" si="911"/>
        <v>0</v>
      </c>
      <c r="CR41" s="284">
        <f t="shared" si="911"/>
        <v>0</v>
      </c>
      <c r="CS41" s="284">
        <f t="shared" si="911"/>
        <v>0</v>
      </c>
      <c r="CT41" s="284">
        <f t="shared" si="911"/>
        <v>0</v>
      </c>
      <c r="CU41" s="284">
        <f t="shared" si="911"/>
        <v>0</v>
      </c>
      <c r="CV41" s="284">
        <f t="shared" si="911"/>
        <v>0</v>
      </c>
      <c r="CW41" s="284">
        <f t="shared" si="911"/>
        <v>0</v>
      </c>
      <c r="CX41" s="284">
        <f t="shared" si="911"/>
        <v>0</v>
      </c>
      <c r="CY41" s="284">
        <f t="shared" si="911"/>
        <v>0</v>
      </c>
      <c r="CZ41" s="284">
        <f t="shared" si="911"/>
        <v>0</v>
      </c>
      <c r="DA41" s="284">
        <f t="shared" si="911"/>
        <v>0</v>
      </c>
      <c r="DB41" s="284">
        <f t="shared" si="911"/>
        <v>0</v>
      </c>
      <c r="DC41" s="284">
        <f t="shared" si="911"/>
        <v>0</v>
      </c>
      <c r="DD41" s="284">
        <f t="shared" si="911"/>
        <v>0</v>
      </c>
      <c r="DE41" s="284">
        <f t="shared" si="911"/>
        <v>0</v>
      </c>
      <c r="DF41" s="284">
        <f t="shared" si="911"/>
        <v>0</v>
      </c>
      <c r="DG41" s="284">
        <f t="shared" si="911"/>
        <v>0</v>
      </c>
      <c r="DH41" s="284">
        <f t="shared" si="911"/>
        <v>0</v>
      </c>
      <c r="DI41" s="284">
        <f t="shared" si="911"/>
        <v>0</v>
      </c>
      <c r="DJ41" s="284">
        <f t="shared" si="911"/>
        <v>0</v>
      </c>
      <c r="DK41" s="284">
        <f t="shared" si="911"/>
        <v>0</v>
      </c>
      <c r="DL41" s="284">
        <f t="shared" si="911"/>
        <v>0</v>
      </c>
      <c r="DM41" s="284">
        <f t="shared" si="911"/>
        <v>0</v>
      </c>
      <c r="DN41" s="284">
        <f t="shared" si="911"/>
        <v>0</v>
      </c>
      <c r="DO41" s="284">
        <f t="shared" si="911"/>
        <v>0</v>
      </c>
      <c r="DP41" s="284">
        <f t="shared" si="911"/>
        <v>0</v>
      </c>
      <c r="DQ41" s="284">
        <f t="shared" si="911"/>
        <v>0</v>
      </c>
      <c r="DR41" s="284">
        <f t="shared" si="911"/>
        <v>0</v>
      </c>
      <c r="DS41" s="284">
        <f t="shared" si="911"/>
        <v>0</v>
      </c>
      <c r="DT41" s="284">
        <f t="shared" si="911"/>
        <v>0</v>
      </c>
      <c r="DU41" s="284">
        <f t="shared" si="911"/>
        <v>0</v>
      </c>
      <c r="DV41" s="284">
        <f t="shared" si="911"/>
        <v>0</v>
      </c>
      <c r="DW41" s="284">
        <f t="shared" si="911"/>
        <v>0</v>
      </c>
      <c r="DX41" s="284">
        <f t="shared" si="911"/>
        <v>0</v>
      </c>
      <c r="DY41" s="284">
        <f t="shared" si="911"/>
        <v>0</v>
      </c>
      <c r="DZ41" s="284">
        <f t="shared" si="911"/>
        <v>0</v>
      </c>
      <c r="EA41" s="284">
        <f t="shared" si="911"/>
        <v>0</v>
      </c>
      <c r="EB41" s="284">
        <f t="shared" si="911"/>
        <v>0</v>
      </c>
      <c r="EC41" s="284">
        <f t="shared" si="911"/>
        <v>0</v>
      </c>
      <c r="ED41" s="284">
        <f t="shared" si="911"/>
        <v>0</v>
      </c>
      <c r="EE41" s="284">
        <f t="shared" si="911"/>
        <v>0</v>
      </c>
      <c r="EF41" s="284">
        <f t="shared" si="911"/>
        <v>0</v>
      </c>
      <c r="EG41" s="284">
        <f t="shared" si="911"/>
        <v>0</v>
      </c>
      <c r="EH41" s="284">
        <f t="shared" si="911"/>
        <v>0</v>
      </c>
      <c r="EI41" s="284">
        <f t="shared" si="911"/>
        <v>0</v>
      </c>
      <c r="EJ41" s="284">
        <f t="shared" si="911"/>
        <v>0</v>
      </c>
      <c r="EK41" s="284">
        <f t="shared" si="911"/>
        <v>0</v>
      </c>
      <c r="EL41" s="284">
        <f t="shared" si="911"/>
        <v>0</v>
      </c>
      <c r="EM41" s="284">
        <f t="shared" si="911"/>
        <v>0</v>
      </c>
      <c r="EN41" s="284">
        <f t="shared" si="911"/>
        <v>0</v>
      </c>
      <c r="EO41" s="284">
        <f t="shared" si="911"/>
        <v>0</v>
      </c>
      <c r="EP41" s="284">
        <f t="shared" si="911"/>
        <v>0</v>
      </c>
      <c r="EQ41" s="284">
        <f t="shared" si="911"/>
        <v>0</v>
      </c>
      <c r="ER41" s="284">
        <f t="shared" si="911"/>
        <v>0</v>
      </c>
      <c r="ES41" s="284">
        <f t="shared" si="911"/>
        <v>0</v>
      </c>
      <c r="ET41" s="284">
        <f t="shared" ref="ET41:FB41" si="912">+(ES41)</f>
        <v>0</v>
      </c>
      <c r="EU41" s="284">
        <f t="shared" si="912"/>
        <v>0</v>
      </c>
      <c r="EV41" s="284">
        <f t="shared" si="912"/>
        <v>0</v>
      </c>
      <c r="EW41" s="284">
        <f t="shared" si="912"/>
        <v>0</v>
      </c>
      <c r="EX41" s="284">
        <f t="shared" si="912"/>
        <v>0</v>
      </c>
      <c r="EY41" s="284">
        <f t="shared" si="912"/>
        <v>0</v>
      </c>
      <c r="EZ41" s="284">
        <f t="shared" si="912"/>
        <v>0</v>
      </c>
      <c r="FA41" s="284">
        <f t="shared" si="912"/>
        <v>0</v>
      </c>
      <c r="FB41" s="284">
        <f t="shared" si="912"/>
        <v>0</v>
      </c>
    </row>
    <row r="42" spans="1:158" x14ac:dyDescent="0.3">
      <c r="A42" s="199">
        <v>2</v>
      </c>
      <c r="B42" s="273">
        <v>18</v>
      </c>
      <c r="C42" s="200" t="s">
        <v>57</v>
      </c>
      <c r="D42" s="289">
        <v>3</v>
      </c>
      <c r="E42" s="202">
        <v>40556</v>
      </c>
      <c r="F42" s="202">
        <v>40560</v>
      </c>
      <c r="G42" s="301" t="s">
        <v>92</v>
      </c>
      <c r="H42" s="203">
        <v>3</v>
      </c>
      <c r="I42" s="204">
        <v>3.4246575342465758E-2</v>
      </c>
      <c r="J42" s="201"/>
      <c r="K42" s="205"/>
      <c r="L42" s="232"/>
      <c r="M42" s="232"/>
      <c r="N42" s="207"/>
      <c r="O42" s="208">
        <f>IF((+O50*$I$50+O48*$I$48+O46*$I$46+O44*$I$44)/$I$42&gt;100%,100%, (+O50*$I$50+O48*$I$48+O46*$I$46+O44*$I$44)/$I$42)</f>
        <v>0</v>
      </c>
      <c r="P42" s="208">
        <f t="shared" ref="P42:V42" si="913">IF((+P50*$I$50+P48*$I$48+P46*$I$46+P44*$I$44)/$I$42&gt;100%,100%, (+P50*$I$50+P48*$I$48+P46*$I$46+P44*$I$44)/$I$42)</f>
        <v>0</v>
      </c>
      <c r="Q42" s="208">
        <f t="shared" ref="Q42:Q43" si="914">IF((+Q50*$I$50+Q48*$I$48+Q46*$I$46+Q44*$I$44)/$I$42&gt;100%,100%, (+Q50*$I$50+Q48*$I$48+Q46*$I$46+Q44*$I$44)/$I$42)</f>
        <v>0</v>
      </c>
      <c r="R42" s="208">
        <f t="shared" ref="R42:R43" si="915">IF((+R50*$I$50+R48*$I$48+R46*$I$46+R44*$I$44)/$I$42&gt;100%,100%, (+R50*$I$50+R48*$I$48+R46*$I$46+R44*$I$44)/$I$42)</f>
        <v>0</v>
      </c>
      <c r="S42" s="208">
        <f t="shared" ref="S42:S43" si="916">IF((+S50*$I$50+S48*$I$48+S46*$I$46+S44*$I$44)/$I$42&gt;100%,100%, (+S50*$I$50+S48*$I$48+S46*$I$46+S44*$I$44)/$I$42)</f>
        <v>0</v>
      </c>
      <c r="T42" s="208">
        <f t="shared" ref="T42:T43" si="917">IF((+T50*$I$50+T48*$I$48+T46*$I$46+T44*$I$44)/$I$42&gt;100%,100%, (+T50*$I$50+T48*$I$48+T46*$I$46+T44*$I$44)/$I$42)</f>
        <v>0</v>
      </c>
      <c r="U42" s="208">
        <f t="shared" ref="U42:U43" si="918">IF((+U50*$I$50+U48*$I$48+U46*$I$46+U44*$I$44)/$I$42&gt;100%,100%, (+U50*$I$50+U48*$I$48+U46*$I$46+U44*$I$44)/$I$42)</f>
        <v>0</v>
      </c>
      <c r="V42" s="208">
        <f t="shared" ref="V42:V43" si="919">IF((+V50*$I$50+V48*$I$48+V46*$I$46+V44*$I$44)/$I$42&gt;100%,100%, (+V50*$I$50+V48*$I$48+V46*$I$46+V44*$I$44)/$I$42)</f>
        <v>0</v>
      </c>
      <c r="W42" s="208">
        <f t="shared" ref="W42:W43" si="920">IF((+W50*$I$50+W48*$I$48+W46*$I$46+W44*$I$44)/$I$42&gt;100%,100%, (+W50*$I$50+W48*$I$48+W46*$I$46+W44*$I$44)/$I$42)</f>
        <v>0</v>
      </c>
      <c r="X42" s="208">
        <f t="shared" ref="X42:X43" si="921">IF((+X50*$I$50+X48*$I$48+X46*$I$46+X44*$I$44)/$I$42&gt;100%,100%, (+X50*$I$50+X48*$I$48+X46*$I$46+X44*$I$44)/$I$42)</f>
        <v>0</v>
      </c>
      <c r="Y42" s="208">
        <f t="shared" ref="Y42:Y43" si="922">IF((+Y50*$I$50+Y48*$I$48+Y46*$I$46+Y44*$I$44)/$I$42&gt;100%,100%, (+Y50*$I$50+Y48*$I$48+Y46*$I$46+Y44*$I$44)/$I$42)</f>
        <v>0</v>
      </c>
      <c r="Z42" s="208">
        <f t="shared" ref="Z42:Z43" si="923">IF((+Z50*$I$50+Z48*$I$48+Z46*$I$46+Z44*$I$44)/$I$42&gt;100%,100%, (+Z50*$I$50+Z48*$I$48+Z46*$I$46+Z44*$I$44)/$I$42)</f>
        <v>0</v>
      </c>
      <c r="AA42" s="208">
        <f t="shared" ref="AA42:AA43" si="924">IF((+AA50*$I$50+AA48*$I$48+AA46*$I$46+AA44*$I$44)/$I$42&gt;100%,100%, (+AA50*$I$50+AA48*$I$48+AA46*$I$46+AA44*$I$44)/$I$42)</f>
        <v>0</v>
      </c>
      <c r="AB42" s="208">
        <f t="shared" ref="AB42:AB43" si="925">IF((+AB50*$I$50+AB48*$I$48+AB46*$I$46+AB44*$I$44)/$I$42&gt;100%,100%, (+AB50*$I$50+AB48*$I$48+AB46*$I$46+AB44*$I$44)/$I$42)</f>
        <v>0</v>
      </c>
      <c r="AC42" s="208">
        <f t="shared" ref="AC42:AC43" si="926">IF((+AC50*$I$50+AC48*$I$48+AC46*$I$46+AC44*$I$44)/$I$42&gt;100%,100%, (+AC50*$I$50+AC48*$I$48+AC46*$I$46+AC44*$I$44)/$I$42)</f>
        <v>0</v>
      </c>
      <c r="AD42" s="208">
        <f t="shared" ref="AD42:AD43" si="927">IF((+AD50*$I$50+AD48*$I$48+AD46*$I$46+AD44*$I$44)/$I$42&gt;100%,100%, (+AD50*$I$50+AD48*$I$48+AD46*$I$46+AD44*$I$44)/$I$42)</f>
        <v>0</v>
      </c>
      <c r="AE42" s="208">
        <f t="shared" ref="AE42:AE43" si="928">IF((+AE50*$I$50+AE48*$I$48+AE46*$I$46+AE44*$I$44)/$I$42&gt;100%,100%, (+AE50*$I$50+AE48*$I$48+AE46*$I$46+AE44*$I$44)/$I$42)</f>
        <v>0</v>
      </c>
      <c r="AF42" s="208">
        <f t="shared" ref="AF42:AF43" si="929">IF((+AF50*$I$50+AF48*$I$48+AF46*$I$46+AF44*$I$44)/$I$42&gt;100%,100%, (+AF50*$I$50+AF48*$I$48+AF46*$I$46+AF44*$I$44)/$I$42)</f>
        <v>0</v>
      </c>
      <c r="AG42" s="208">
        <f t="shared" ref="AG42:AG43" si="930">IF((+AG50*$I$50+AG48*$I$48+AG46*$I$46+AG44*$I$44)/$I$42&gt;100%,100%, (+AG50*$I$50+AG48*$I$48+AG46*$I$46+AG44*$I$44)/$I$42)</f>
        <v>0</v>
      </c>
      <c r="AH42" s="208">
        <f t="shared" ref="AH42:AH43" si="931">IF((+AH50*$I$50+AH48*$I$48+AH46*$I$46+AH44*$I$44)/$I$42&gt;100%,100%, (+AH50*$I$50+AH48*$I$48+AH46*$I$46+AH44*$I$44)/$I$42)</f>
        <v>0</v>
      </c>
      <c r="AI42" s="208">
        <f t="shared" ref="AI42:AI43" si="932">IF((+AI50*$I$50+AI48*$I$48+AI46*$I$46+AI44*$I$44)/$I$42&gt;100%,100%, (+AI50*$I$50+AI48*$I$48+AI46*$I$46+AI44*$I$44)/$I$42)</f>
        <v>0</v>
      </c>
      <c r="AJ42" s="208">
        <f t="shared" ref="AJ42:AJ43" si="933">IF((+AJ50*$I$50+AJ48*$I$48+AJ46*$I$46+AJ44*$I$44)/$I$42&gt;100%,100%, (+AJ50*$I$50+AJ48*$I$48+AJ46*$I$46+AJ44*$I$44)/$I$42)</f>
        <v>0</v>
      </c>
      <c r="AK42" s="208">
        <f t="shared" ref="AK42:AK43" si="934">IF((+AK50*$I$50+AK48*$I$48+AK46*$I$46+AK44*$I$44)/$I$42&gt;100%,100%, (+AK50*$I$50+AK48*$I$48+AK46*$I$46+AK44*$I$44)/$I$42)</f>
        <v>0</v>
      </c>
      <c r="AL42" s="208">
        <f t="shared" ref="AL42:AL43" si="935">IF((+AL50*$I$50+AL48*$I$48+AL46*$I$46+AL44*$I$44)/$I$42&gt;100%,100%, (+AL50*$I$50+AL48*$I$48+AL46*$I$46+AL44*$I$44)/$I$42)</f>
        <v>0</v>
      </c>
      <c r="AM42" s="208">
        <f t="shared" ref="AM42:AM43" si="936">IF((+AM50*$I$50+AM48*$I$48+AM46*$I$46+AM44*$I$44)/$I$42&gt;100%,100%, (+AM50*$I$50+AM48*$I$48+AM46*$I$46+AM44*$I$44)/$I$42)</f>
        <v>0</v>
      </c>
      <c r="AN42" s="208">
        <f t="shared" ref="AN42:AN43" si="937">IF((+AN50*$I$50+AN48*$I$48+AN46*$I$46+AN44*$I$44)/$I$42&gt;100%,100%, (+AN50*$I$50+AN48*$I$48+AN46*$I$46+AN44*$I$44)/$I$42)</f>
        <v>0</v>
      </c>
      <c r="AO42" s="208">
        <f t="shared" ref="AO42:AO43" si="938">IF((+AO50*$I$50+AO48*$I$48+AO46*$I$46+AO44*$I$44)/$I$42&gt;100%,100%, (+AO50*$I$50+AO48*$I$48+AO46*$I$46+AO44*$I$44)/$I$42)</f>
        <v>0</v>
      </c>
      <c r="AP42" s="208">
        <f t="shared" ref="AP42:AP43" si="939">IF((+AP50*$I$50+AP48*$I$48+AP46*$I$46+AP44*$I$44)/$I$42&gt;100%,100%, (+AP50*$I$50+AP48*$I$48+AP46*$I$46+AP44*$I$44)/$I$42)</f>
        <v>0</v>
      </c>
      <c r="AQ42" s="208">
        <f t="shared" ref="AQ42:AQ43" si="940">IF((+AQ50*$I$50+AQ48*$I$48+AQ46*$I$46+AQ44*$I$44)/$I$42&gt;100%,100%, (+AQ50*$I$50+AQ48*$I$48+AQ46*$I$46+AQ44*$I$44)/$I$42)</f>
        <v>0</v>
      </c>
      <c r="AR42" s="208">
        <f t="shared" ref="AR42:AR43" si="941">IF((+AR50*$I$50+AR48*$I$48+AR46*$I$46+AR44*$I$44)/$I$42&gt;100%,100%, (+AR50*$I$50+AR48*$I$48+AR46*$I$46+AR44*$I$44)/$I$42)</f>
        <v>0</v>
      </c>
      <c r="AS42" s="208">
        <f t="shared" ref="AS42:AS43" si="942">IF((+AS50*$I$50+AS48*$I$48+AS46*$I$46+AS44*$I$44)/$I$42&gt;100%,100%, (+AS50*$I$50+AS48*$I$48+AS46*$I$46+AS44*$I$44)/$I$42)</f>
        <v>0</v>
      </c>
      <c r="AT42" s="208">
        <f t="shared" ref="AT42:AT43" si="943">IF((+AT50*$I$50+AT48*$I$48+AT46*$I$46+AT44*$I$44)/$I$42&gt;100%,100%, (+AT50*$I$50+AT48*$I$48+AT46*$I$46+AT44*$I$44)/$I$42)</f>
        <v>0</v>
      </c>
      <c r="AU42" s="208">
        <f t="shared" ref="AU42:AU43" si="944">IF((+AU50*$I$50+AU48*$I$48+AU46*$I$46+AU44*$I$44)/$I$42&gt;100%,100%, (+AU50*$I$50+AU48*$I$48+AU46*$I$46+AU44*$I$44)/$I$42)</f>
        <v>0</v>
      </c>
      <c r="AV42" s="208">
        <f t="shared" ref="AV42:AV43" si="945">IF((+AV50*$I$50+AV48*$I$48+AV46*$I$46+AV44*$I$44)/$I$42&gt;100%,100%, (+AV50*$I$50+AV48*$I$48+AV46*$I$46+AV44*$I$44)/$I$42)</f>
        <v>0</v>
      </c>
      <c r="AW42" s="208">
        <f t="shared" ref="AW42:AW43" si="946">IF((+AW50*$I$50+AW48*$I$48+AW46*$I$46+AW44*$I$44)/$I$42&gt;100%,100%, (+AW50*$I$50+AW48*$I$48+AW46*$I$46+AW44*$I$44)/$I$42)</f>
        <v>0</v>
      </c>
      <c r="AX42" s="208">
        <f t="shared" ref="AX42:AX43" si="947">IF((+AX50*$I$50+AX48*$I$48+AX46*$I$46+AX44*$I$44)/$I$42&gt;100%,100%, (+AX50*$I$50+AX48*$I$48+AX46*$I$46+AX44*$I$44)/$I$42)</f>
        <v>0</v>
      </c>
      <c r="AY42" s="208">
        <f t="shared" ref="AY42:AY43" si="948">IF((+AY50*$I$50+AY48*$I$48+AY46*$I$46+AY44*$I$44)/$I$42&gt;100%,100%, (+AY50*$I$50+AY48*$I$48+AY46*$I$46+AY44*$I$44)/$I$42)</f>
        <v>0</v>
      </c>
      <c r="AZ42" s="208">
        <f t="shared" ref="AZ42:AZ43" si="949">IF((+AZ50*$I$50+AZ48*$I$48+AZ46*$I$46+AZ44*$I$44)/$I$42&gt;100%,100%, (+AZ50*$I$50+AZ48*$I$48+AZ46*$I$46+AZ44*$I$44)/$I$42)</f>
        <v>0</v>
      </c>
      <c r="BA42" s="208">
        <f t="shared" ref="BA42:BA43" si="950">IF((+BA50*$I$50+BA48*$I$48+BA46*$I$46+BA44*$I$44)/$I$42&gt;100%,100%, (+BA50*$I$50+BA48*$I$48+BA46*$I$46+BA44*$I$44)/$I$42)</f>
        <v>0</v>
      </c>
      <c r="BB42" s="208">
        <f t="shared" ref="BB42:BB43" si="951">IF((+BB50*$I$50+BB48*$I$48+BB46*$I$46+BB44*$I$44)/$I$42&gt;100%,100%, (+BB50*$I$50+BB48*$I$48+BB46*$I$46+BB44*$I$44)/$I$42)</f>
        <v>0</v>
      </c>
      <c r="BC42" s="208">
        <f t="shared" ref="BC42:BC43" si="952">IF((+BC50*$I$50+BC48*$I$48+BC46*$I$46+BC44*$I$44)/$I$42&gt;100%,100%, (+BC50*$I$50+BC48*$I$48+BC46*$I$46+BC44*$I$44)/$I$42)</f>
        <v>0</v>
      </c>
      <c r="BD42" s="208">
        <f t="shared" ref="BD42:BD43" si="953">IF((+BD50*$I$50+BD48*$I$48+BD46*$I$46+BD44*$I$44)/$I$42&gt;100%,100%, (+BD50*$I$50+BD48*$I$48+BD46*$I$46+BD44*$I$44)/$I$42)</f>
        <v>0</v>
      </c>
      <c r="BE42" s="208">
        <f t="shared" ref="BE42:BE43" si="954">IF((+BE50*$I$50+BE48*$I$48+BE46*$I$46+BE44*$I$44)/$I$42&gt;100%,100%, (+BE50*$I$50+BE48*$I$48+BE46*$I$46+BE44*$I$44)/$I$42)</f>
        <v>0</v>
      </c>
      <c r="BF42" s="208">
        <f t="shared" ref="BF42:BF43" si="955">IF((+BF50*$I$50+BF48*$I$48+BF46*$I$46+BF44*$I$44)/$I$42&gt;100%,100%, (+BF50*$I$50+BF48*$I$48+BF46*$I$46+BF44*$I$44)/$I$42)</f>
        <v>0</v>
      </c>
      <c r="BG42" s="208">
        <f t="shared" ref="BG42:BG43" si="956">IF((+BG50*$I$50+BG48*$I$48+BG46*$I$46+BG44*$I$44)/$I$42&gt;100%,100%, (+BG50*$I$50+BG48*$I$48+BG46*$I$46+BG44*$I$44)/$I$42)</f>
        <v>0</v>
      </c>
      <c r="BH42" s="208">
        <f t="shared" ref="BH42:BH43" si="957">IF((+BH50*$I$50+BH48*$I$48+BH46*$I$46+BH44*$I$44)/$I$42&gt;100%,100%, (+BH50*$I$50+BH48*$I$48+BH46*$I$46+BH44*$I$44)/$I$42)</f>
        <v>0</v>
      </c>
      <c r="BI42" s="208">
        <f t="shared" ref="BI42:BI43" si="958">IF((+BI50*$I$50+BI48*$I$48+BI46*$I$46+BI44*$I$44)/$I$42&gt;100%,100%, (+BI50*$I$50+BI48*$I$48+BI46*$I$46+BI44*$I$44)/$I$42)</f>
        <v>0.33333333333333331</v>
      </c>
      <c r="BJ42" s="208">
        <f t="shared" ref="BJ42:BJ43" si="959">IF((+BJ50*$I$50+BJ48*$I$48+BJ46*$I$46+BJ44*$I$44)/$I$42&gt;100%,100%, (+BJ50*$I$50+BJ48*$I$48+BJ46*$I$46+BJ44*$I$44)/$I$42)</f>
        <v>0.66666666666666663</v>
      </c>
      <c r="BK42" s="208">
        <f t="shared" ref="BK42:BK43" si="960">IF((+BK50*$I$50+BK48*$I$48+BK46*$I$46+BK44*$I$44)/$I$42&gt;100%,100%, (+BK50*$I$50+BK48*$I$48+BK46*$I$46+BK44*$I$44)/$I$42)</f>
        <v>0.66666666666666663</v>
      </c>
      <c r="BL42" s="208">
        <f t="shared" ref="BL42:BL43" si="961">IF((+BL50*$I$50+BL48*$I$48+BL46*$I$46+BL44*$I$44)/$I$42&gt;100%,100%, (+BL50*$I$50+BL48*$I$48+BL46*$I$46+BL44*$I$44)/$I$42)</f>
        <v>0.66666666666666663</v>
      </c>
      <c r="BM42" s="208">
        <f t="shared" ref="BM42:BM43" si="962">IF((+BM50*$I$50+BM48*$I$48+BM46*$I$46+BM44*$I$44)/$I$42&gt;100%,100%, (+BM50*$I$50+BM48*$I$48+BM46*$I$46+BM44*$I$44)/$I$42)</f>
        <v>1</v>
      </c>
      <c r="BN42" s="208">
        <f t="shared" ref="BN42:BN43" si="963">IF((+BN50*$I$50+BN48*$I$48+BN46*$I$46+BN44*$I$44)/$I$42&gt;100%,100%, (+BN50*$I$50+BN48*$I$48+BN46*$I$46+BN44*$I$44)/$I$42)</f>
        <v>1</v>
      </c>
      <c r="BO42" s="208">
        <f t="shared" ref="BO42:BO43" si="964">IF((+BO50*$I$50+BO48*$I$48+BO46*$I$46+BO44*$I$44)/$I$42&gt;100%,100%, (+BO50*$I$50+BO48*$I$48+BO46*$I$46+BO44*$I$44)/$I$42)</f>
        <v>1</v>
      </c>
      <c r="BP42" s="208">
        <f t="shared" ref="BP42:BP43" si="965">IF((+BP50*$I$50+BP48*$I$48+BP46*$I$46+BP44*$I$44)/$I$42&gt;100%,100%, (+BP50*$I$50+BP48*$I$48+BP46*$I$46+BP44*$I$44)/$I$42)</f>
        <v>1</v>
      </c>
      <c r="BQ42" s="208">
        <f t="shared" ref="BQ42:BQ43" si="966">IF((+BQ50*$I$50+BQ48*$I$48+BQ46*$I$46+BQ44*$I$44)/$I$42&gt;100%,100%, (+BQ50*$I$50+BQ48*$I$48+BQ46*$I$46+BQ44*$I$44)/$I$42)</f>
        <v>1</v>
      </c>
      <c r="BR42" s="208">
        <f t="shared" ref="BR42:BR43" si="967">IF((+BR50*$I$50+BR48*$I$48+BR46*$I$46+BR44*$I$44)/$I$42&gt;100%,100%, (+BR50*$I$50+BR48*$I$48+BR46*$I$46+BR44*$I$44)/$I$42)</f>
        <v>1</v>
      </c>
      <c r="BS42" s="208">
        <f t="shared" ref="BS42:BS43" si="968">IF((+BS50*$I$50+BS48*$I$48+BS46*$I$46+BS44*$I$44)/$I$42&gt;100%,100%, (+BS50*$I$50+BS48*$I$48+BS46*$I$46+BS44*$I$44)/$I$42)</f>
        <v>1</v>
      </c>
      <c r="BT42" s="208">
        <f t="shared" ref="BT42:BT43" si="969">IF((+BT50*$I$50+BT48*$I$48+BT46*$I$46+BT44*$I$44)/$I$42&gt;100%,100%, (+BT50*$I$50+BT48*$I$48+BT46*$I$46+BT44*$I$44)/$I$42)</f>
        <v>1</v>
      </c>
      <c r="BU42" s="208">
        <f t="shared" ref="BU42:BU43" si="970">IF((+BU50*$I$50+BU48*$I$48+BU46*$I$46+BU44*$I$44)/$I$42&gt;100%,100%, (+BU50*$I$50+BU48*$I$48+BU46*$I$46+BU44*$I$44)/$I$42)</f>
        <v>1</v>
      </c>
      <c r="BV42" s="208">
        <f t="shared" ref="BV42:BV43" si="971">IF((+BV50*$I$50+BV48*$I$48+BV46*$I$46+BV44*$I$44)/$I$42&gt;100%,100%, (+BV50*$I$50+BV48*$I$48+BV46*$I$46+BV44*$I$44)/$I$42)</f>
        <v>1</v>
      </c>
      <c r="BW42" s="208">
        <f t="shared" ref="BW42:BW43" si="972">IF((+BW50*$I$50+BW48*$I$48+BW46*$I$46+BW44*$I$44)/$I$42&gt;100%,100%, (+BW50*$I$50+BW48*$I$48+BW46*$I$46+BW44*$I$44)/$I$42)</f>
        <v>1</v>
      </c>
      <c r="BX42" s="208">
        <f t="shared" ref="BX42:BX43" si="973">IF((+BX50*$I$50+BX48*$I$48+BX46*$I$46+BX44*$I$44)/$I$42&gt;100%,100%, (+BX50*$I$50+BX48*$I$48+BX46*$I$46+BX44*$I$44)/$I$42)</f>
        <v>1</v>
      </c>
      <c r="BY42" s="208">
        <f t="shared" ref="BY42:BY43" si="974">IF((+BY50*$I$50+BY48*$I$48+BY46*$I$46+BY44*$I$44)/$I$42&gt;100%,100%, (+BY50*$I$50+BY48*$I$48+BY46*$I$46+BY44*$I$44)/$I$42)</f>
        <v>1</v>
      </c>
      <c r="BZ42" s="208">
        <f t="shared" ref="BZ42:BZ43" si="975">IF((+BZ50*$I$50+BZ48*$I$48+BZ46*$I$46+BZ44*$I$44)/$I$42&gt;100%,100%, (+BZ50*$I$50+BZ48*$I$48+BZ46*$I$46+BZ44*$I$44)/$I$42)</f>
        <v>1</v>
      </c>
      <c r="CA42" s="208">
        <f t="shared" ref="CA42:CA43" si="976">IF((+CA50*$I$50+CA48*$I$48+CA46*$I$46+CA44*$I$44)/$I$42&gt;100%,100%, (+CA50*$I$50+CA48*$I$48+CA46*$I$46+CA44*$I$44)/$I$42)</f>
        <v>1</v>
      </c>
      <c r="CB42" s="208">
        <f t="shared" ref="CB42:CB43" si="977">IF((+CB50*$I$50+CB48*$I$48+CB46*$I$46+CB44*$I$44)/$I$42&gt;100%,100%, (+CB50*$I$50+CB48*$I$48+CB46*$I$46+CB44*$I$44)/$I$42)</f>
        <v>1</v>
      </c>
      <c r="CC42" s="208">
        <f t="shared" ref="CC42:CC43" si="978">IF((+CC50*$I$50+CC48*$I$48+CC46*$I$46+CC44*$I$44)/$I$42&gt;100%,100%, (+CC50*$I$50+CC48*$I$48+CC46*$I$46+CC44*$I$44)/$I$42)</f>
        <v>1</v>
      </c>
      <c r="CD42" s="208">
        <f t="shared" ref="CD42:CD43" si="979">IF((+CD50*$I$50+CD48*$I$48+CD46*$I$46+CD44*$I$44)/$I$42&gt;100%,100%, (+CD50*$I$50+CD48*$I$48+CD46*$I$46+CD44*$I$44)/$I$42)</f>
        <v>1</v>
      </c>
      <c r="CE42" s="208">
        <f t="shared" ref="CE42:CE43" si="980">IF((+CE50*$I$50+CE48*$I$48+CE46*$I$46+CE44*$I$44)/$I$42&gt;100%,100%, (+CE50*$I$50+CE48*$I$48+CE46*$I$46+CE44*$I$44)/$I$42)</f>
        <v>1</v>
      </c>
      <c r="CF42" s="208">
        <f t="shared" ref="CF42:CF43" si="981">IF((+CF50*$I$50+CF48*$I$48+CF46*$I$46+CF44*$I$44)/$I$42&gt;100%,100%, (+CF50*$I$50+CF48*$I$48+CF46*$I$46+CF44*$I$44)/$I$42)</f>
        <v>1</v>
      </c>
      <c r="CG42" s="208">
        <f t="shared" ref="CG42:CG43" si="982">IF((+CG50*$I$50+CG48*$I$48+CG46*$I$46+CG44*$I$44)/$I$42&gt;100%,100%, (+CG50*$I$50+CG48*$I$48+CG46*$I$46+CG44*$I$44)/$I$42)</f>
        <v>1</v>
      </c>
      <c r="CH42" s="208">
        <f t="shared" ref="CH42:CH43" si="983">IF((+CH50*$I$50+CH48*$I$48+CH46*$I$46+CH44*$I$44)/$I$42&gt;100%,100%, (+CH50*$I$50+CH48*$I$48+CH46*$I$46+CH44*$I$44)/$I$42)</f>
        <v>1</v>
      </c>
      <c r="CI42" s="208">
        <f t="shared" ref="CI42:CI43" si="984">IF((+CI50*$I$50+CI48*$I$48+CI46*$I$46+CI44*$I$44)/$I$42&gt;100%,100%, (+CI50*$I$50+CI48*$I$48+CI46*$I$46+CI44*$I$44)/$I$42)</f>
        <v>1</v>
      </c>
      <c r="CJ42" s="208">
        <f t="shared" ref="CJ42:CJ43" si="985">IF((+CJ50*$I$50+CJ48*$I$48+CJ46*$I$46+CJ44*$I$44)/$I$42&gt;100%,100%, (+CJ50*$I$50+CJ48*$I$48+CJ46*$I$46+CJ44*$I$44)/$I$42)</f>
        <v>1</v>
      </c>
      <c r="CK42" s="208">
        <f t="shared" ref="CK42:CK43" si="986">IF((+CK50*$I$50+CK48*$I$48+CK46*$I$46+CK44*$I$44)/$I$42&gt;100%,100%, (+CK50*$I$50+CK48*$I$48+CK46*$I$46+CK44*$I$44)/$I$42)</f>
        <v>1</v>
      </c>
      <c r="CL42" s="208">
        <f t="shared" ref="CL42:CL43" si="987">IF((+CL50*$I$50+CL48*$I$48+CL46*$I$46+CL44*$I$44)/$I$42&gt;100%,100%, (+CL50*$I$50+CL48*$I$48+CL46*$I$46+CL44*$I$44)/$I$42)</f>
        <v>1</v>
      </c>
      <c r="CM42" s="208">
        <f t="shared" ref="CM42:CM43" si="988">IF((+CM50*$I$50+CM48*$I$48+CM46*$I$46+CM44*$I$44)/$I$42&gt;100%,100%, (+CM50*$I$50+CM48*$I$48+CM46*$I$46+CM44*$I$44)/$I$42)</f>
        <v>1</v>
      </c>
      <c r="CN42" s="208">
        <f t="shared" ref="CN42:CN43" si="989">IF((+CN50*$I$50+CN48*$I$48+CN46*$I$46+CN44*$I$44)/$I$42&gt;100%,100%, (+CN50*$I$50+CN48*$I$48+CN46*$I$46+CN44*$I$44)/$I$42)</f>
        <v>1</v>
      </c>
      <c r="CO42" s="208">
        <f t="shared" ref="CO42:CO43" si="990">IF((+CO50*$I$50+CO48*$I$48+CO46*$I$46+CO44*$I$44)/$I$42&gt;100%,100%, (+CO50*$I$50+CO48*$I$48+CO46*$I$46+CO44*$I$44)/$I$42)</f>
        <v>1</v>
      </c>
      <c r="CP42" s="208">
        <f t="shared" ref="CP42:CP43" si="991">IF((+CP50*$I$50+CP48*$I$48+CP46*$I$46+CP44*$I$44)/$I$42&gt;100%,100%, (+CP50*$I$50+CP48*$I$48+CP46*$I$46+CP44*$I$44)/$I$42)</f>
        <v>1</v>
      </c>
      <c r="CQ42" s="208">
        <f t="shared" ref="CQ42:CQ43" si="992">IF((+CQ50*$I$50+CQ48*$I$48+CQ46*$I$46+CQ44*$I$44)/$I$42&gt;100%,100%, (+CQ50*$I$50+CQ48*$I$48+CQ46*$I$46+CQ44*$I$44)/$I$42)</f>
        <v>1</v>
      </c>
      <c r="CR42" s="208">
        <f t="shared" ref="CR42:CR43" si="993">IF((+CR50*$I$50+CR48*$I$48+CR46*$I$46+CR44*$I$44)/$I$42&gt;100%,100%, (+CR50*$I$50+CR48*$I$48+CR46*$I$46+CR44*$I$44)/$I$42)</f>
        <v>1</v>
      </c>
      <c r="CS42" s="208">
        <f t="shared" ref="CS42:CS43" si="994">IF((+CS50*$I$50+CS48*$I$48+CS46*$I$46+CS44*$I$44)/$I$42&gt;100%,100%, (+CS50*$I$50+CS48*$I$48+CS46*$I$46+CS44*$I$44)/$I$42)</f>
        <v>1</v>
      </c>
      <c r="CT42" s="208">
        <f t="shared" ref="CT42:CT43" si="995">IF((+CT50*$I$50+CT48*$I$48+CT46*$I$46+CT44*$I$44)/$I$42&gt;100%,100%, (+CT50*$I$50+CT48*$I$48+CT46*$I$46+CT44*$I$44)/$I$42)</f>
        <v>1</v>
      </c>
      <c r="CU42" s="208">
        <f t="shared" ref="CU42:CU43" si="996">IF((+CU50*$I$50+CU48*$I$48+CU46*$I$46+CU44*$I$44)/$I$42&gt;100%,100%, (+CU50*$I$50+CU48*$I$48+CU46*$I$46+CU44*$I$44)/$I$42)</f>
        <v>1</v>
      </c>
      <c r="CV42" s="208">
        <f t="shared" ref="CV42:CV43" si="997">IF((+CV50*$I$50+CV48*$I$48+CV46*$I$46+CV44*$I$44)/$I$42&gt;100%,100%, (+CV50*$I$50+CV48*$I$48+CV46*$I$46+CV44*$I$44)/$I$42)</f>
        <v>1</v>
      </c>
      <c r="CW42" s="208">
        <f t="shared" ref="CW42:CW43" si="998">IF((+CW50*$I$50+CW48*$I$48+CW46*$I$46+CW44*$I$44)/$I$42&gt;100%,100%, (+CW50*$I$50+CW48*$I$48+CW46*$I$46+CW44*$I$44)/$I$42)</f>
        <v>1</v>
      </c>
      <c r="CX42" s="208">
        <f t="shared" ref="CX42:CX43" si="999">IF((+CX50*$I$50+CX48*$I$48+CX46*$I$46+CX44*$I$44)/$I$42&gt;100%,100%, (+CX50*$I$50+CX48*$I$48+CX46*$I$46+CX44*$I$44)/$I$42)</f>
        <v>1</v>
      </c>
      <c r="CY42" s="208">
        <f t="shared" ref="CY42:CY43" si="1000">IF((+CY50*$I$50+CY48*$I$48+CY46*$I$46+CY44*$I$44)/$I$42&gt;100%,100%, (+CY50*$I$50+CY48*$I$48+CY46*$I$46+CY44*$I$44)/$I$42)</f>
        <v>1</v>
      </c>
      <c r="CZ42" s="208">
        <f t="shared" ref="CZ42:CZ43" si="1001">IF((+CZ50*$I$50+CZ48*$I$48+CZ46*$I$46+CZ44*$I$44)/$I$42&gt;100%,100%, (+CZ50*$I$50+CZ48*$I$48+CZ46*$I$46+CZ44*$I$44)/$I$42)</f>
        <v>1</v>
      </c>
      <c r="DA42" s="208">
        <f t="shared" ref="DA42:DA43" si="1002">IF((+DA50*$I$50+DA48*$I$48+DA46*$I$46+DA44*$I$44)/$I$42&gt;100%,100%, (+DA50*$I$50+DA48*$I$48+DA46*$I$46+DA44*$I$44)/$I$42)</f>
        <v>1</v>
      </c>
      <c r="DB42" s="208">
        <f t="shared" ref="DB42:DB43" si="1003">IF((+DB50*$I$50+DB48*$I$48+DB46*$I$46+DB44*$I$44)/$I$42&gt;100%,100%, (+DB50*$I$50+DB48*$I$48+DB46*$I$46+DB44*$I$44)/$I$42)</f>
        <v>1</v>
      </c>
      <c r="DC42" s="208">
        <f t="shared" ref="DC42:DC43" si="1004">IF((+DC50*$I$50+DC48*$I$48+DC46*$I$46+DC44*$I$44)/$I$42&gt;100%,100%, (+DC50*$I$50+DC48*$I$48+DC46*$I$46+DC44*$I$44)/$I$42)</f>
        <v>1</v>
      </c>
      <c r="DD42" s="208">
        <f t="shared" ref="DD42:DD43" si="1005">IF((+DD50*$I$50+DD48*$I$48+DD46*$I$46+DD44*$I$44)/$I$42&gt;100%,100%, (+DD50*$I$50+DD48*$I$48+DD46*$I$46+DD44*$I$44)/$I$42)</f>
        <v>1</v>
      </c>
      <c r="DE42" s="208">
        <f t="shared" ref="DE42:DE43" si="1006">IF((+DE50*$I$50+DE48*$I$48+DE46*$I$46+DE44*$I$44)/$I$42&gt;100%,100%, (+DE50*$I$50+DE48*$I$48+DE46*$I$46+DE44*$I$44)/$I$42)</f>
        <v>1</v>
      </c>
      <c r="DF42" s="208">
        <f t="shared" ref="DF42:DF43" si="1007">IF((+DF50*$I$50+DF48*$I$48+DF46*$I$46+DF44*$I$44)/$I$42&gt;100%,100%, (+DF50*$I$50+DF48*$I$48+DF46*$I$46+DF44*$I$44)/$I$42)</f>
        <v>1</v>
      </c>
      <c r="DG42" s="208">
        <f t="shared" ref="DG42:DG43" si="1008">IF((+DG50*$I$50+DG48*$I$48+DG46*$I$46+DG44*$I$44)/$I$42&gt;100%,100%, (+DG50*$I$50+DG48*$I$48+DG46*$I$46+DG44*$I$44)/$I$42)</f>
        <v>1</v>
      </c>
      <c r="DH42" s="208">
        <f t="shared" ref="DH42:DH43" si="1009">IF((+DH50*$I$50+DH48*$I$48+DH46*$I$46+DH44*$I$44)/$I$42&gt;100%,100%, (+DH50*$I$50+DH48*$I$48+DH46*$I$46+DH44*$I$44)/$I$42)</f>
        <v>1</v>
      </c>
      <c r="DI42" s="208">
        <f t="shared" ref="DI42:DI43" si="1010">IF((+DI50*$I$50+DI48*$I$48+DI46*$I$46+DI44*$I$44)/$I$42&gt;100%,100%, (+DI50*$I$50+DI48*$I$48+DI46*$I$46+DI44*$I$44)/$I$42)</f>
        <v>1</v>
      </c>
      <c r="DJ42" s="208">
        <f t="shared" ref="DJ42:DJ43" si="1011">IF((+DJ50*$I$50+DJ48*$I$48+DJ46*$I$46+DJ44*$I$44)/$I$42&gt;100%,100%, (+DJ50*$I$50+DJ48*$I$48+DJ46*$I$46+DJ44*$I$44)/$I$42)</f>
        <v>1</v>
      </c>
      <c r="DK42" s="208">
        <f t="shared" ref="DK42:DK43" si="1012">IF((+DK50*$I$50+DK48*$I$48+DK46*$I$46+DK44*$I$44)/$I$42&gt;100%,100%, (+DK50*$I$50+DK48*$I$48+DK46*$I$46+DK44*$I$44)/$I$42)</f>
        <v>1</v>
      </c>
      <c r="DL42" s="208">
        <f t="shared" ref="DL42:DL43" si="1013">IF((+DL50*$I$50+DL48*$I$48+DL46*$I$46+DL44*$I$44)/$I$42&gt;100%,100%, (+DL50*$I$50+DL48*$I$48+DL46*$I$46+DL44*$I$44)/$I$42)</f>
        <v>1</v>
      </c>
      <c r="DM42" s="208">
        <f t="shared" ref="DM42:DM43" si="1014">IF((+DM50*$I$50+DM48*$I$48+DM46*$I$46+DM44*$I$44)/$I$42&gt;100%,100%, (+DM50*$I$50+DM48*$I$48+DM46*$I$46+DM44*$I$44)/$I$42)</f>
        <v>1</v>
      </c>
      <c r="DN42" s="208">
        <f t="shared" ref="DN42:DN43" si="1015">IF((+DN50*$I$50+DN48*$I$48+DN46*$I$46+DN44*$I$44)/$I$42&gt;100%,100%, (+DN50*$I$50+DN48*$I$48+DN46*$I$46+DN44*$I$44)/$I$42)</f>
        <v>1</v>
      </c>
      <c r="DO42" s="208">
        <f t="shared" ref="DO42:DO43" si="1016">IF((+DO50*$I$50+DO48*$I$48+DO46*$I$46+DO44*$I$44)/$I$42&gt;100%,100%, (+DO50*$I$50+DO48*$I$48+DO46*$I$46+DO44*$I$44)/$I$42)</f>
        <v>1</v>
      </c>
      <c r="DP42" s="208">
        <f t="shared" ref="DP42:DP43" si="1017">IF((+DP50*$I$50+DP48*$I$48+DP46*$I$46+DP44*$I$44)/$I$42&gt;100%,100%, (+DP50*$I$50+DP48*$I$48+DP46*$I$46+DP44*$I$44)/$I$42)</f>
        <v>1</v>
      </c>
      <c r="DQ42" s="208">
        <f t="shared" ref="DQ42:DQ43" si="1018">IF((+DQ50*$I$50+DQ48*$I$48+DQ46*$I$46+DQ44*$I$44)/$I$42&gt;100%,100%, (+DQ50*$I$50+DQ48*$I$48+DQ46*$I$46+DQ44*$I$44)/$I$42)</f>
        <v>1</v>
      </c>
      <c r="DR42" s="208">
        <f t="shared" ref="DR42:DR43" si="1019">IF((+DR50*$I$50+DR48*$I$48+DR46*$I$46+DR44*$I$44)/$I$42&gt;100%,100%, (+DR50*$I$50+DR48*$I$48+DR46*$I$46+DR44*$I$44)/$I$42)</f>
        <v>1</v>
      </c>
      <c r="DS42" s="208">
        <f t="shared" ref="DS42:DS43" si="1020">IF((+DS50*$I$50+DS48*$I$48+DS46*$I$46+DS44*$I$44)/$I$42&gt;100%,100%, (+DS50*$I$50+DS48*$I$48+DS46*$I$46+DS44*$I$44)/$I$42)</f>
        <v>1</v>
      </c>
      <c r="DT42" s="208">
        <f t="shared" ref="DT42:DT43" si="1021">IF((+DT50*$I$50+DT48*$I$48+DT46*$I$46+DT44*$I$44)/$I$42&gt;100%,100%, (+DT50*$I$50+DT48*$I$48+DT46*$I$46+DT44*$I$44)/$I$42)</f>
        <v>1</v>
      </c>
      <c r="DU42" s="208">
        <f t="shared" ref="DU42:DU43" si="1022">IF((+DU50*$I$50+DU48*$I$48+DU46*$I$46+DU44*$I$44)/$I$42&gt;100%,100%, (+DU50*$I$50+DU48*$I$48+DU46*$I$46+DU44*$I$44)/$I$42)</f>
        <v>1</v>
      </c>
      <c r="DV42" s="208">
        <f t="shared" ref="DV42:DV43" si="1023">IF((+DV50*$I$50+DV48*$I$48+DV46*$I$46+DV44*$I$44)/$I$42&gt;100%,100%, (+DV50*$I$50+DV48*$I$48+DV46*$I$46+DV44*$I$44)/$I$42)</f>
        <v>1</v>
      </c>
      <c r="DW42" s="208">
        <f t="shared" ref="DW42:DW43" si="1024">IF((+DW50*$I$50+DW48*$I$48+DW46*$I$46+DW44*$I$44)/$I$42&gt;100%,100%, (+DW50*$I$50+DW48*$I$48+DW46*$I$46+DW44*$I$44)/$I$42)</f>
        <v>1</v>
      </c>
      <c r="DX42" s="208">
        <f t="shared" ref="DX42:DX43" si="1025">IF((+DX50*$I$50+DX48*$I$48+DX46*$I$46+DX44*$I$44)/$I$42&gt;100%,100%, (+DX50*$I$50+DX48*$I$48+DX46*$I$46+DX44*$I$44)/$I$42)</f>
        <v>1</v>
      </c>
      <c r="DY42" s="208">
        <f t="shared" ref="DY42:DY43" si="1026">IF((+DY50*$I$50+DY48*$I$48+DY46*$I$46+DY44*$I$44)/$I$42&gt;100%,100%, (+DY50*$I$50+DY48*$I$48+DY46*$I$46+DY44*$I$44)/$I$42)</f>
        <v>1</v>
      </c>
      <c r="DZ42" s="208">
        <f t="shared" ref="DZ42:DZ43" si="1027">IF((+DZ50*$I$50+DZ48*$I$48+DZ46*$I$46+DZ44*$I$44)/$I$42&gt;100%,100%, (+DZ50*$I$50+DZ48*$I$48+DZ46*$I$46+DZ44*$I$44)/$I$42)</f>
        <v>1</v>
      </c>
      <c r="EA42" s="208">
        <f t="shared" ref="EA42:EA43" si="1028">IF((+EA50*$I$50+EA48*$I$48+EA46*$I$46+EA44*$I$44)/$I$42&gt;100%,100%, (+EA50*$I$50+EA48*$I$48+EA46*$I$46+EA44*$I$44)/$I$42)</f>
        <v>1</v>
      </c>
      <c r="EB42" s="208">
        <f t="shared" ref="EB42:EB43" si="1029">IF((+EB50*$I$50+EB48*$I$48+EB46*$I$46+EB44*$I$44)/$I$42&gt;100%,100%, (+EB50*$I$50+EB48*$I$48+EB46*$I$46+EB44*$I$44)/$I$42)</f>
        <v>1</v>
      </c>
      <c r="EC42" s="208">
        <f t="shared" ref="EC42:EC43" si="1030">IF((+EC50*$I$50+EC48*$I$48+EC46*$I$46+EC44*$I$44)/$I$42&gt;100%,100%, (+EC50*$I$50+EC48*$I$48+EC46*$I$46+EC44*$I$44)/$I$42)</f>
        <v>1</v>
      </c>
      <c r="ED42" s="208">
        <f t="shared" ref="ED42:ED43" si="1031">IF((+ED50*$I$50+ED48*$I$48+ED46*$I$46+ED44*$I$44)/$I$42&gt;100%,100%, (+ED50*$I$50+ED48*$I$48+ED46*$I$46+ED44*$I$44)/$I$42)</f>
        <v>1</v>
      </c>
      <c r="EE42" s="208">
        <f t="shared" ref="EE42:EE43" si="1032">IF((+EE50*$I$50+EE48*$I$48+EE46*$I$46+EE44*$I$44)/$I$42&gt;100%,100%, (+EE50*$I$50+EE48*$I$48+EE46*$I$46+EE44*$I$44)/$I$42)</f>
        <v>1</v>
      </c>
      <c r="EF42" s="208">
        <f t="shared" ref="EF42:EF43" si="1033">IF((+EF50*$I$50+EF48*$I$48+EF46*$I$46+EF44*$I$44)/$I$42&gt;100%,100%, (+EF50*$I$50+EF48*$I$48+EF46*$I$46+EF44*$I$44)/$I$42)</f>
        <v>1</v>
      </c>
      <c r="EG42" s="208">
        <f t="shared" ref="EG42:EG43" si="1034">IF((+EG50*$I$50+EG48*$I$48+EG46*$I$46+EG44*$I$44)/$I$42&gt;100%,100%, (+EG50*$I$50+EG48*$I$48+EG46*$I$46+EG44*$I$44)/$I$42)</f>
        <v>1</v>
      </c>
      <c r="EH42" s="208">
        <f t="shared" ref="EH42:EH43" si="1035">IF((+EH50*$I$50+EH48*$I$48+EH46*$I$46+EH44*$I$44)/$I$42&gt;100%,100%, (+EH50*$I$50+EH48*$I$48+EH46*$I$46+EH44*$I$44)/$I$42)</f>
        <v>1</v>
      </c>
      <c r="EI42" s="208">
        <f t="shared" ref="EI42:EI43" si="1036">IF((+EI50*$I$50+EI48*$I$48+EI46*$I$46+EI44*$I$44)/$I$42&gt;100%,100%, (+EI50*$I$50+EI48*$I$48+EI46*$I$46+EI44*$I$44)/$I$42)</f>
        <v>1</v>
      </c>
      <c r="EJ42" s="208">
        <f t="shared" ref="EJ42:EJ43" si="1037">IF((+EJ50*$I$50+EJ48*$I$48+EJ46*$I$46+EJ44*$I$44)/$I$42&gt;100%,100%, (+EJ50*$I$50+EJ48*$I$48+EJ46*$I$46+EJ44*$I$44)/$I$42)</f>
        <v>1</v>
      </c>
      <c r="EK42" s="208">
        <f t="shared" ref="EK42:EK43" si="1038">IF((+EK50*$I$50+EK48*$I$48+EK46*$I$46+EK44*$I$44)/$I$42&gt;100%,100%, (+EK50*$I$50+EK48*$I$48+EK46*$I$46+EK44*$I$44)/$I$42)</f>
        <v>1</v>
      </c>
      <c r="EL42" s="208">
        <f t="shared" ref="EL42:EL43" si="1039">IF((+EL50*$I$50+EL48*$I$48+EL46*$I$46+EL44*$I$44)/$I$42&gt;100%,100%, (+EL50*$I$50+EL48*$I$48+EL46*$I$46+EL44*$I$44)/$I$42)</f>
        <v>1</v>
      </c>
      <c r="EM42" s="208">
        <f t="shared" ref="EM42:EM43" si="1040">IF((+EM50*$I$50+EM48*$I$48+EM46*$I$46+EM44*$I$44)/$I$42&gt;100%,100%, (+EM50*$I$50+EM48*$I$48+EM46*$I$46+EM44*$I$44)/$I$42)</f>
        <v>1</v>
      </c>
      <c r="EN42" s="208">
        <f t="shared" ref="EN42:EN43" si="1041">IF((+EN50*$I$50+EN48*$I$48+EN46*$I$46+EN44*$I$44)/$I$42&gt;100%,100%, (+EN50*$I$50+EN48*$I$48+EN46*$I$46+EN44*$I$44)/$I$42)</f>
        <v>1</v>
      </c>
      <c r="EO42" s="208">
        <f t="shared" ref="EO42:EO43" si="1042">IF((+EO50*$I$50+EO48*$I$48+EO46*$I$46+EO44*$I$44)/$I$42&gt;100%,100%, (+EO50*$I$50+EO48*$I$48+EO46*$I$46+EO44*$I$44)/$I$42)</f>
        <v>1</v>
      </c>
      <c r="EP42" s="208">
        <f t="shared" ref="EP42:EP43" si="1043">IF((+EP50*$I$50+EP48*$I$48+EP46*$I$46+EP44*$I$44)/$I$42&gt;100%,100%, (+EP50*$I$50+EP48*$I$48+EP46*$I$46+EP44*$I$44)/$I$42)</f>
        <v>1</v>
      </c>
      <c r="EQ42" s="208">
        <f t="shared" ref="EQ42:EQ43" si="1044">IF((+EQ50*$I$50+EQ48*$I$48+EQ46*$I$46+EQ44*$I$44)/$I$42&gt;100%,100%, (+EQ50*$I$50+EQ48*$I$48+EQ46*$I$46+EQ44*$I$44)/$I$42)</f>
        <v>1</v>
      </c>
      <c r="ER42" s="208">
        <f t="shared" ref="ER42:ER43" si="1045">IF((+ER50*$I$50+ER48*$I$48+ER46*$I$46+ER44*$I$44)/$I$42&gt;100%,100%, (+ER50*$I$50+ER48*$I$48+ER46*$I$46+ER44*$I$44)/$I$42)</f>
        <v>1</v>
      </c>
      <c r="ES42" s="208">
        <f t="shared" ref="ES42:ES43" si="1046">IF((+ES50*$I$50+ES48*$I$48+ES46*$I$46+ES44*$I$44)/$I$42&gt;100%,100%, (+ES50*$I$50+ES48*$I$48+ES46*$I$46+ES44*$I$44)/$I$42)</f>
        <v>1</v>
      </c>
      <c r="ET42" s="208">
        <f t="shared" ref="ET42:ET43" si="1047">IF((+ET50*$I$50+ET48*$I$48+ET46*$I$46+ET44*$I$44)/$I$42&gt;100%,100%, (+ET50*$I$50+ET48*$I$48+ET46*$I$46+ET44*$I$44)/$I$42)</f>
        <v>1</v>
      </c>
      <c r="EU42" s="208">
        <f t="shared" ref="EU42:EU43" si="1048">IF((+EU50*$I$50+EU48*$I$48+EU46*$I$46+EU44*$I$44)/$I$42&gt;100%,100%, (+EU50*$I$50+EU48*$I$48+EU46*$I$46+EU44*$I$44)/$I$42)</f>
        <v>1</v>
      </c>
      <c r="EV42" s="208">
        <f t="shared" ref="EV42:EV43" si="1049">IF((+EV50*$I$50+EV48*$I$48+EV46*$I$46+EV44*$I$44)/$I$42&gt;100%,100%, (+EV50*$I$50+EV48*$I$48+EV46*$I$46+EV44*$I$44)/$I$42)</f>
        <v>1</v>
      </c>
      <c r="EW42" s="208">
        <f t="shared" ref="EW42:EW43" si="1050">IF((+EW50*$I$50+EW48*$I$48+EW46*$I$46+EW44*$I$44)/$I$42&gt;100%,100%, (+EW50*$I$50+EW48*$I$48+EW46*$I$46+EW44*$I$44)/$I$42)</f>
        <v>1</v>
      </c>
      <c r="EX42" s="208">
        <f t="shared" ref="EX42:EX43" si="1051">IF((+EX50*$I$50+EX48*$I$48+EX46*$I$46+EX44*$I$44)/$I$42&gt;100%,100%, (+EX50*$I$50+EX48*$I$48+EX46*$I$46+EX44*$I$44)/$I$42)</f>
        <v>1</v>
      </c>
      <c r="EY42" s="208">
        <f t="shared" ref="EY42:EY43" si="1052">IF((+EY50*$I$50+EY48*$I$48+EY46*$I$46+EY44*$I$44)/$I$42&gt;100%,100%, (+EY50*$I$50+EY48*$I$48+EY46*$I$46+EY44*$I$44)/$I$42)</f>
        <v>1</v>
      </c>
      <c r="EZ42" s="208">
        <f t="shared" ref="EZ42:EZ43" si="1053">IF((+EZ50*$I$50+EZ48*$I$48+EZ46*$I$46+EZ44*$I$44)/$I$42&gt;100%,100%, (+EZ50*$I$50+EZ48*$I$48+EZ46*$I$46+EZ44*$I$44)/$I$42)</f>
        <v>1</v>
      </c>
      <c r="FA42" s="208">
        <f t="shared" ref="FA42:FA43" si="1054">IF((+FA50*$I$50+FA48*$I$48+FA46*$I$46+FA44*$I$44)/$I$42&gt;100%,100%, (+FA50*$I$50+FA48*$I$48+FA46*$I$46+FA44*$I$44)/$I$42)</f>
        <v>1</v>
      </c>
      <c r="FB42" s="208">
        <f t="shared" ref="FB42:FB43" si="1055">IF((+FB50*$I$50+FB48*$I$48+FB46*$I$46+FB44*$I$44)/$I$42&gt;100%,100%, (+FB50*$I$50+FB48*$I$48+FB46*$I$46+FB44*$I$44)/$I$42)</f>
        <v>1</v>
      </c>
    </row>
    <row r="43" spans="1:158" x14ac:dyDescent="0.3">
      <c r="A43" s="252"/>
      <c r="B43" s="274" t="s">
        <v>112</v>
      </c>
      <c r="C43" s="253"/>
      <c r="D43" s="290"/>
      <c r="E43" s="252"/>
      <c r="F43" s="252"/>
      <c r="G43" s="302" t="s">
        <v>93</v>
      </c>
      <c r="H43" s="252"/>
      <c r="I43" s="252"/>
      <c r="J43" s="254"/>
      <c r="K43" s="252"/>
      <c r="L43" s="206" t="str">
        <f>IFERROR(MATCH(SMALL(($O$43:$FB$43),COUNTIF(($O$43:$FB$43),0)+1),($O$43:$FB$43),0)+$O$4- 1,"")</f>
        <v/>
      </c>
      <c r="M43" s="206" t="str">
        <f>IFERROR(MATCH(100%,($O$43:$FB$43),0)+$O$4- 1,"")</f>
        <v/>
      </c>
      <c r="N43" s="233">
        <f>MAX($O$43:$FC$43)</f>
        <v>0</v>
      </c>
      <c r="O43" s="208">
        <f>IF((+O51*$I$50+O49*$I$48+O47*$I$46+O45*$I$44)/$I$42&gt;100%,100%, (+O51*$I$50+O49*$I$48+O47*$I$46+O45*$I$44)/$I$42)</f>
        <v>0</v>
      </c>
      <c r="P43" s="208">
        <f t="shared" ref="P43" si="1056">IF((+P51*$I$50+P49*$I$48+P47*$I$46+P45*$I$44)/$I$42&gt;100%,100%, (+P51*$I$50+P49*$I$48+P47*$I$46+P45*$I$44)/$I$42)</f>
        <v>0</v>
      </c>
      <c r="Q43" s="208">
        <f t="shared" si="914"/>
        <v>0</v>
      </c>
      <c r="R43" s="208">
        <f t="shared" si="915"/>
        <v>0</v>
      </c>
      <c r="S43" s="208">
        <f t="shared" si="916"/>
        <v>0</v>
      </c>
      <c r="T43" s="208">
        <f t="shared" si="917"/>
        <v>0</v>
      </c>
      <c r="U43" s="208">
        <f t="shared" si="918"/>
        <v>0</v>
      </c>
      <c r="V43" s="208">
        <f t="shared" si="919"/>
        <v>0</v>
      </c>
      <c r="W43" s="208">
        <f t="shared" si="920"/>
        <v>0</v>
      </c>
      <c r="X43" s="208">
        <f t="shared" si="921"/>
        <v>0</v>
      </c>
      <c r="Y43" s="208">
        <f t="shared" si="922"/>
        <v>0</v>
      </c>
      <c r="Z43" s="208">
        <f t="shared" si="923"/>
        <v>0</v>
      </c>
      <c r="AA43" s="208">
        <f t="shared" si="924"/>
        <v>0</v>
      </c>
      <c r="AB43" s="208">
        <f t="shared" si="925"/>
        <v>0</v>
      </c>
      <c r="AC43" s="208">
        <f t="shared" si="926"/>
        <v>0</v>
      </c>
      <c r="AD43" s="208">
        <f t="shared" si="927"/>
        <v>0</v>
      </c>
      <c r="AE43" s="208">
        <f t="shared" si="928"/>
        <v>0</v>
      </c>
      <c r="AF43" s="208">
        <f t="shared" si="929"/>
        <v>0</v>
      </c>
      <c r="AG43" s="208">
        <f t="shared" si="930"/>
        <v>0</v>
      </c>
      <c r="AH43" s="208">
        <f t="shared" si="931"/>
        <v>0</v>
      </c>
      <c r="AI43" s="208">
        <f t="shared" si="932"/>
        <v>0</v>
      </c>
      <c r="AJ43" s="208">
        <f t="shared" si="933"/>
        <v>0</v>
      </c>
      <c r="AK43" s="208">
        <f t="shared" si="934"/>
        <v>0</v>
      </c>
      <c r="AL43" s="208">
        <f t="shared" si="935"/>
        <v>0</v>
      </c>
      <c r="AM43" s="208">
        <f t="shared" si="936"/>
        <v>0</v>
      </c>
      <c r="AN43" s="208">
        <f t="shared" si="937"/>
        <v>0</v>
      </c>
      <c r="AO43" s="208">
        <f t="shared" si="938"/>
        <v>0</v>
      </c>
      <c r="AP43" s="208">
        <f t="shared" si="939"/>
        <v>0</v>
      </c>
      <c r="AQ43" s="208">
        <f t="shared" si="940"/>
        <v>0</v>
      </c>
      <c r="AR43" s="208">
        <f t="shared" si="941"/>
        <v>0</v>
      </c>
      <c r="AS43" s="208">
        <f t="shared" si="942"/>
        <v>0</v>
      </c>
      <c r="AT43" s="208">
        <f t="shared" si="943"/>
        <v>0</v>
      </c>
      <c r="AU43" s="208">
        <f t="shared" si="944"/>
        <v>0</v>
      </c>
      <c r="AV43" s="208">
        <f t="shared" si="945"/>
        <v>0</v>
      </c>
      <c r="AW43" s="208">
        <f t="shared" si="946"/>
        <v>0</v>
      </c>
      <c r="AX43" s="208">
        <f t="shared" si="947"/>
        <v>0</v>
      </c>
      <c r="AY43" s="208">
        <f t="shared" si="948"/>
        <v>0</v>
      </c>
      <c r="AZ43" s="208">
        <f t="shared" si="949"/>
        <v>0</v>
      </c>
      <c r="BA43" s="208">
        <f t="shared" si="950"/>
        <v>0</v>
      </c>
      <c r="BB43" s="208">
        <f t="shared" si="951"/>
        <v>0</v>
      </c>
      <c r="BC43" s="208">
        <f t="shared" si="952"/>
        <v>0</v>
      </c>
      <c r="BD43" s="208">
        <f t="shared" si="953"/>
        <v>0</v>
      </c>
      <c r="BE43" s="208">
        <f t="shared" si="954"/>
        <v>0</v>
      </c>
      <c r="BF43" s="208">
        <f t="shared" si="955"/>
        <v>0</v>
      </c>
      <c r="BG43" s="208">
        <f t="shared" si="956"/>
        <v>0</v>
      </c>
      <c r="BH43" s="208">
        <f t="shared" si="957"/>
        <v>0</v>
      </c>
      <c r="BI43" s="208">
        <f t="shared" si="958"/>
        <v>0</v>
      </c>
      <c r="BJ43" s="208">
        <f t="shared" si="959"/>
        <v>0</v>
      </c>
      <c r="BK43" s="208">
        <f t="shared" si="960"/>
        <v>0</v>
      </c>
      <c r="BL43" s="208">
        <f t="shared" si="961"/>
        <v>0</v>
      </c>
      <c r="BM43" s="208">
        <f t="shared" si="962"/>
        <v>0</v>
      </c>
      <c r="BN43" s="208">
        <f t="shared" si="963"/>
        <v>0</v>
      </c>
      <c r="BO43" s="208">
        <f t="shared" si="964"/>
        <v>0</v>
      </c>
      <c r="BP43" s="208">
        <f t="shared" si="965"/>
        <v>0</v>
      </c>
      <c r="BQ43" s="208">
        <f t="shared" si="966"/>
        <v>0</v>
      </c>
      <c r="BR43" s="208">
        <f t="shared" si="967"/>
        <v>0</v>
      </c>
      <c r="BS43" s="208">
        <f t="shared" si="968"/>
        <v>0</v>
      </c>
      <c r="BT43" s="208">
        <f t="shared" si="969"/>
        <v>0</v>
      </c>
      <c r="BU43" s="208">
        <f t="shared" si="970"/>
        <v>0</v>
      </c>
      <c r="BV43" s="208">
        <f t="shared" si="971"/>
        <v>0</v>
      </c>
      <c r="BW43" s="208">
        <f t="shared" si="972"/>
        <v>0</v>
      </c>
      <c r="BX43" s="208">
        <f t="shared" si="973"/>
        <v>0</v>
      </c>
      <c r="BY43" s="208">
        <f t="shared" si="974"/>
        <v>0</v>
      </c>
      <c r="BZ43" s="208">
        <f t="shared" si="975"/>
        <v>0</v>
      </c>
      <c r="CA43" s="208">
        <f t="shared" si="976"/>
        <v>0</v>
      </c>
      <c r="CB43" s="208">
        <f t="shared" si="977"/>
        <v>0</v>
      </c>
      <c r="CC43" s="208">
        <f t="shared" si="978"/>
        <v>0</v>
      </c>
      <c r="CD43" s="208">
        <f t="shared" si="979"/>
        <v>0</v>
      </c>
      <c r="CE43" s="208">
        <f t="shared" si="980"/>
        <v>0</v>
      </c>
      <c r="CF43" s="208">
        <f t="shared" si="981"/>
        <v>0</v>
      </c>
      <c r="CG43" s="208">
        <f t="shared" si="982"/>
        <v>0</v>
      </c>
      <c r="CH43" s="208">
        <f t="shared" si="983"/>
        <v>0</v>
      </c>
      <c r="CI43" s="208">
        <f t="shared" si="984"/>
        <v>0</v>
      </c>
      <c r="CJ43" s="208">
        <f t="shared" si="985"/>
        <v>0</v>
      </c>
      <c r="CK43" s="208">
        <f t="shared" si="986"/>
        <v>0</v>
      </c>
      <c r="CL43" s="208">
        <f t="shared" si="987"/>
        <v>0</v>
      </c>
      <c r="CM43" s="208">
        <f t="shared" si="988"/>
        <v>0</v>
      </c>
      <c r="CN43" s="208">
        <f t="shared" si="989"/>
        <v>0</v>
      </c>
      <c r="CO43" s="208">
        <f t="shared" si="990"/>
        <v>0</v>
      </c>
      <c r="CP43" s="208">
        <f t="shared" si="991"/>
        <v>0</v>
      </c>
      <c r="CQ43" s="208">
        <f t="shared" si="992"/>
        <v>0</v>
      </c>
      <c r="CR43" s="208">
        <f t="shared" si="993"/>
        <v>0</v>
      </c>
      <c r="CS43" s="208">
        <f t="shared" si="994"/>
        <v>0</v>
      </c>
      <c r="CT43" s="208">
        <f t="shared" si="995"/>
        <v>0</v>
      </c>
      <c r="CU43" s="208">
        <f t="shared" si="996"/>
        <v>0</v>
      </c>
      <c r="CV43" s="208">
        <f t="shared" si="997"/>
        <v>0</v>
      </c>
      <c r="CW43" s="208">
        <f t="shared" si="998"/>
        <v>0</v>
      </c>
      <c r="CX43" s="208">
        <f t="shared" si="999"/>
        <v>0</v>
      </c>
      <c r="CY43" s="208">
        <f t="shared" si="1000"/>
        <v>0</v>
      </c>
      <c r="CZ43" s="208">
        <f t="shared" si="1001"/>
        <v>0</v>
      </c>
      <c r="DA43" s="208">
        <f t="shared" si="1002"/>
        <v>0</v>
      </c>
      <c r="DB43" s="208">
        <f t="shared" si="1003"/>
        <v>0</v>
      </c>
      <c r="DC43" s="208">
        <f t="shared" si="1004"/>
        <v>0</v>
      </c>
      <c r="DD43" s="208">
        <f t="shared" si="1005"/>
        <v>0</v>
      </c>
      <c r="DE43" s="208">
        <f t="shared" si="1006"/>
        <v>0</v>
      </c>
      <c r="DF43" s="208">
        <f t="shared" si="1007"/>
        <v>0</v>
      </c>
      <c r="DG43" s="208">
        <f t="shared" si="1008"/>
        <v>0</v>
      </c>
      <c r="DH43" s="208">
        <f t="shared" si="1009"/>
        <v>0</v>
      </c>
      <c r="DI43" s="208">
        <f t="shared" si="1010"/>
        <v>0</v>
      </c>
      <c r="DJ43" s="208">
        <f t="shared" si="1011"/>
        <v>0</v>
      </c>
      <c r="DK43" s="208">
        <f t="shared" si="1012"/>
        <v>0</v>
      </c>
      <c r="DL43" s="208">
        <f t="shared" si="1013"/>
        <v>0</v>
      </c>
      <c r="DM43" s="208">
        <f t="shared" si="1014"/>
        <v>0</v>
      </c>
      <c r="DN43" s="208">
        <f t="shared" si="1015"/>
        <v>0</v>
      </c>
      <c r="DO43" s="208">
        <f t="shared" si="1016"/>
        <v>0</v>
      </c>
      <c r="DP43" s="208">
        <f t="shared" si="1017"/>
        <v>0</v>
      </c>
      <c r="DQ43" s="208">
        <f t="shared" si="1018"/>
        <v>0</v>
      </c>
      <c r="DR43" s="208">
        <f t="shared" si="1019"/>
        <v>0</v>
      </c>
      <c r="DS43" s="208">
        <f t="shared" si="1020"/>
        <v>0</v>
      </c>
      <c r="DT43" s="208">
        <f t="shared" si="1021"/>
        <v>0</v>
      </c>
      <c r="DU43" s="208">
        <f t="shared" si="1022"/>
        <v>0</v>
      </c>
      <c r="DV43" s="208">
        <f t="shared" si="1023"/>
        <v>0</v>
      </c>
      <c r="DW43" s="208">
        <f t="shared" si="1024"/>
        <v>0</v>
      </c>
      <c r="DX43" s="208">
        <f t="shared" si="1025"/>
        <v>0</v>
      </c>
      <c r="DY43" s="208">
        <f t="shared" si="1026"/>
        <v>0</v>
      </c>
      <c r="DZ43" s="208">
        <f t="shared" si="1027"/>
        <v>0</v>
      </c>
      <c r="EA43" s="208">
        <f t="shared" si="1028"/>
        <v>0</v>
      </c>
      <c r="EB43" s="208">
        <f t="shared" si="1029"/>
        <v>0</v>
      </c>
      <c r="EC43" s="208">
        <f t="shared" si="1030"/>
        <v>0</v>
      </c>
      <c r="ED43" s="208">
        <f t="shared" si="1031"/>
        <v>0</v>
      </c>
      <c r="EE43" s="208">
        <f t="shared" si="1032"/>
        <v>0</v>
      </c>
      <c r="EF43" s="208">
        <f t="shared" si="1033"/>
        <v>0</v>
      </c>
      <c r="EG43" s="208">
        <f t="shared" si="1034"/>
        <v>0</v>
      </c>
      <c r="EH43" s="208">
        <f t="shared" si="1035"/>
        <v>0</v>
      </c>
      <c r="EI43" s="208">
        <f t="shared" si="1036"/>
        <v>0</v>
      </c>
      <c r="EJ43" s="208">
        <f t="shared" si="1037"/>
        <v>0</v>
      </c>
      <c r="EK43" s="208">
        <f t="shared" si="1038"/>
        <v>0</v>
      </c>
      <c r="EL43" s="208">
        <f t="shared" si="1039"/>
        <v>0</v>
      </c>
      <c r="EM43" s="208">
        <f t="shared" si="1040"/>
        <v>0</v>
      </c>
      <c r="EN43" s="208">
        <f t="shared" si="1041"/>
        <v>0</v>
      </c>
      <c r="EO43" s="208">
        <f t="shared" si="1042"/>
        <v>0</v>
      </c>
      <c r="EP43" s="208">
        <f t="shared" si="1043"/>
        <v>0</v>
      </c>
      <c r="EQ43" s="208">
        <f t="shared" si="1044"/>
        <v>0</v>
      </c>
      <c r="ER43" s="208">
        <f t="shared" si="1045"/>
        <v>0</v>
      </c>
      <c r="ES43" s="208">
        <f t="shared" si="1046"/>
        <v>0</v>
      </c>
      <c r="ET43" s="208">
        <f t="shared" si="1047"/>
        <v>0</v>
      </c>
      <c r="EU43" s="208">
        <f t="shared" si="1048"/>
        <v>0</v>
      </c>
      <c r="EV43" s="208">
        <f t="shared" si="1049"/>
        <v>0</v>
      </c>
      <c r="EW43" s="208">
        <f t="shared" si="1050"/>
        <v>0</v>
      </c>
      <c r="EX43" s="208">
        <f t="shared" si="1051"/>
        <v>0</v>
      </c>
      <c r="EY43" s="208">
        <f t="shared" si="1052"/>
        <v>0</v>
      </c>
      <c r="EZ43" s="208">
        <f t="shared" si="1053"/>
        <v>0</v>
      </c>
      <c r="FA43" s="208">
        <f t="shared" si="1054"/>
        <v>0</v>
      </c>
      <c r="FB43" s="208">
        <f t="shared" si="1055"/>
        <v>0</v>
      </c>
    </row>
    <row r="44" spans="1:158" x14ac:dyDescent="0.3">
      <c r="A44" s="78">
        <v>3</v>
      </c>
      <c r="B44" s="275">
        <v>19</v>
      </c>
      <c r="C44" s="117" t="s">
        <v>58</v>
      </c>
      <c r="D44" s="291">
        <v>1</v>
      </c>
      <c r="E44" s="113">
        <v>40556</v>
      </c>
      <c r="F44" s="113">
        <v>40556</v>
      </c>
      <c r="G44" s="303" t="s">
        <v>92</v>
      </c>
      <c r="H44" s="73">
        <v>1</v>
      </c>
      <c r="I44" s="74">
        <v>1.1415525114155252E-2</v>
      </c>
      <c r="J44" s="108">
        <v>100</v>
      </c>
      <c r="K44" s="77"/>
      <c r="L44" s="133"/>
      <c r="M44" s="133"/>
      <c r="O44" s="283">
        <f>IF(IF(O$4&lt;$E44,0,IF(O$4&gt;=$F44,1,IF(VLOOKUP(O$4,CALENDARIO!$B:$C,2,0)=FALSE, 0%,(1/$D44))))&gt;1,100%,IF(O$4&lt;$E44,0,IF(O$4&gt;=$F44,1,IF(VLOOKUP(O$4,CALENDARIO!$B:$C,2,0)=FALSE,0%,(1/$D44)))))</f>
        <v>0</v>
      </c>
      <c r="P44" s="283">
        <f>IF(IF(P$4&lt;$E44,0,IF(P$4&gt;=$F44,1,IF(VLOOKUP(P$4,CALENDARIO!$B:$C,2,0)=FALSE, O44,(1/IF($D44=0,1,$D44))+O44)))&gt;1,100%,IF(P$4&lt;$E44,0,IF(P$4&gt;=$F44,1,IF(VLOOKUP(P$4,CALENDARIO!$B:$C,2,0)=FALSE, O44,(1/IF($D44=0,1,$D44))+O44))))</f>
        <v>0</v>
      </c>
      <c r="Q44" s="283">
        <f>IF(IF(Q$4&lt;$E44,0,IF(Q$4&gt;=$F44,1,IF(VLOOKUP(Q$4,CALENDARIO!$B:$C,2,0)=FALSE, P44,(1/IF($D44=0,1,$D44))+P44)))&gt;1,100%,IF(Q$4&lt;$E44,0,IF(Q$4&gt;=$F44,1,IF(VLOOKUP(Q$4,CALENDARIO!$B:$C,2,0)=FALSE, P44,(1/IF($D44=0,1,$D44))+P44))))</f>
        <v>0</v>
      </c>
      <c r="R44" s="283">
        <f>IF(IF(R$4&lt;$E44,0,IF(R$4&gt;=$F44,1,IF(VLOOKUP(R$4,CALENDARIO!$B:$C,2,0)=FALSE, Q44,(1/IF($D44=0,1,$D44))+Q44)))&gt;1,100%,IF(R$4&lt;$E44,0,IF(R$4&gt;=$F44,1,IF(VLOOKUP(R$4,CALENDARIO!$B:$C,2,0)=FALSE, Q44,(1/IF($D44=0,1,$D44))+Q44))))</f>
        <v>0</v>
      </c>
      <c r="S44" s="283">
        <f>IF(IF(S$4&lt;$E44,0,IF(S$4&gt;=$F44,1,IF(VLOOKUP(S$4,CALENDARIO!$B:$C,2,0)=FALSE, R44,(1/IF($D44=0,1,$D44))+R44)))&gt;1,100%,IF(S$4&lt;$E44,0,IF(S$4&gt;=$F44,1,IF(VLOOKUP(S$4,CALENDARIO!$B:$C,2,0)=FALSE, R44,(1/IF($D44=0,1,$D44))+R44))))</f>
        <v>0</v>
      </c>
      <c r="T44" s="283">
        <f>IF(IF(T$4&lt;$E44,0,IF(T$4&gt;=$F44,1,IF(VLOOKUP(T$4,CALENDARIO!$B:$C,2,0)=FALSE, S44,(1/IF($D44=0,1,$D44))+S44)))&gt;1,100%,IF(T$4&lt;$E44,0,IF(T$4&gt;=$F44,1,IF(VLOOKUP(T$4,CALENDARIO!$B:$C,2,0)=FALSE, S44,(1/IF($D44=0,1,$D44))+S44))))</f>
        <v>0</v>
      </c>
      <c r="U44" s="283">
        <f>IF(IF(U$4&lt;$E44,0,IF(U$4&gt;=$F44,1,IF(VLOOKUP(U$4,CALENDARIO!$B:$C,2,0)=FALSE, T44,(1/IF($D44=0,1,$D44))+T44)))&gt;1,100%,IF(U$4&lt;$E44,0,IF(U$4&gt;=$F44,1,IF(VLOOKUP(U$4,CALENDARIO!$B:$C,2,0)=FALSE, T44,(1/IF($D44=0,1,$D44))+T44))))</f>
        <v>0</v>
      </c>
      <c r="V44" s="283">
        <f>IF(IF(V$4&lt;$E44,0,IF(V$4&gt;=$F44,1,IF(VLOOKUP(V$4,CALENDARIO!$B:$C,2,0)=FALSE, U44,(1/IF($D44=0,1,$D44))+U44)))&gt;1,100%,IF(V$4&lt;$E44,0,IF(V$4&gt;=$F44,1,IF(VLOOKUP(V$4,CALENDARIO!$B:$C,2,0)=FALSE, U44,(1/IF($D44=0,1,$D44))+U44))))</f>
        <v>0</v>
      </c>
      <c r="W44" s="283">
        <f>IF(IF(W$4&lt;$E44,0,IF(W$4&gt;=$F44,1,IF(VLOOKUP(W$4,CALENDARIO!$B:$C,2,0)=FALSE, V44,(1/IF($D44=0,1,$D44))+V44)))&gt;1,100%,IF(W$4&lt;$E44,0,IF(W$4&gt;=$F44,1,IF(VLOOKUP(W$4,CALENDARIO!$B:$C,2,0)=FALSE, V44,(1/IF($D44=0,1,$D44))+V44))))</f>
        <v>0</v>
      </c>
      <c r="X44" s="283">
        <f>IF(IF(X$4&lt;$E44,0,IF(X$4&gt;=$F44,1,IF(VLOOKUP(X$4,CALENDARIO!$B:$C,2,0)=FALSE, W44,(1/IF($D44=0,1,$D44))+W44)))&gt;1,100%,IF(X$4&lt;$E44,0,IF(X$4&gt;=$F44,1,IF(VLOOKUP(X$4,CALENDARIO!$B:$C,2,0)=FALSE, W44,(1/IF($D44=0,1,$D44))+W44))))</f>
        <v>0</v>
      </c>
      <c r="Y44" s="283">
        <f>IF(IF(Y$4&lt;$E44,0,IF(Y$4&gt;=$F44,1,IF(VLOOKUP(Y$4,CALENDARIO!$B:$C,2,0)=FALSE, X44,(1/IF($D44=0,1,$D44))+X44)))&gt;1,100%,IF(Y$4&lt;$E44,0,IF(Y$4&gt;=$F44,1,IF(VLOOKUP(Y$4,CALENDARIO!$B:$C,2,0)=FALSE, X44,(1/IF($D44=0,1,$D44))+X44))))</f>
        <v>0</v>
      </c>
      <c r="Z44" s="283">
        <f>IF(IF(Z$4&lt;$E44,0,IF(Z$4&gt;=$F44,1,IF(VLOOKUP(Z$4,CALENDARIO!$B:$C,2,0)=FALSE, Y44,(1/IF($D44=0,1,$D44))+Y44)))&gt;1,100%,IF(Z$4&lt;$E44,0,IF(Z$4&gt;=$F44,1,IF(VLOOKUP(Z$4,CALENDARIO!$B:$C,2,0)=FALSE, Y44,(1/IF($D44=0,1,$D44))+Y44))))</f>
        <v>0</v>
      </c>
      <c r="AA44" s="283">
        <f>IF(IF(AA$4&lt;$E44,0,IF(AA$4&gt;=$F44,1,IF(VLOOKUP(AA$4,CALENDARIO!$B:$C,2,0)=FALSE, Z44,(1/IF($D44=0,1,$D44))+Z44)))&gt;1,100%,IF(AA$4&lt;$E44,0,IF(AA$4&gt;=$F44,1,IF(VLOOKUP(AA$4,CALENDARIO!$B:$C,2,0)=FALSE, Z44,(1/IF($D44=0,1,$D44))+Z44))))</f>
        <v>0</v>
      </c>
      <c r="AB44" s="283">
        <f>IF(IF(AB$4&lt;$E44,0,IF(AB$4&gt;=$F44,1,IF(VLOOKUP(AB$4,CALENDARIO!$B:$C,2,0)=FALSE, AA44,(1/IF($D44=0,1,$D44))+AA44)))&gt;1,100%,IF(AB$4&lt;$E44,0,IF(AB$4&gt;=$F44,1,IF(VLOOKUP(AB$4,CALENDARIO!$B:$C,2,0)=FALSE, AA44,(1/IF($D44=0,1,$D44))+AA44))))</f>
        <v>0</v>
      </c>
      <c r="AC44" s="283">
        <f>IF(IF(AC$4&lt;$E44,0,IF(AC$4&gt;=$F44,1,IF(VLOOKUP(AC$4,CALENDARIO!$B:$C,2,0)=FALSE, AB44,(1/IF($D44=0,1,$D44))+AB44)))&gt;1,100%,IF(AC$4&lt;$E44,0,IF(AC$4&gt;=$F44,1,IF(VLOOKUP(AC$4,CALENDARIO!$B:$C,2,0)=FALSE, AB44,(1/IF($D44=0,1,$D44))+AB44))))</f>
        <v>0</v>
      </c>
      <c r="AD44" s="283">
        <f>IF(IF(AD$4&lt;$E44,0,IF(AD$4&gt;=$F44,1,IF(VLOOKUP(AD$4,CALENDARIO!$B:$C,2,0)=FALSE, AC44,(1/IF($D44=0,1,$D44))+AC44)))&gt;1,100%,IF(AD$4&lt;$E44,0,IF(AD$4&gt;=$F44,1,IF(VLOOKUP(AD$4,CALENDARIO!$B:$C,2,0)=FALSE, AC44,(1/IF($D44=0,1,$D44))+AC44))))</f>
        <v>0</v>
      </c>
      <c r="AE44" s="283">
        <f>IF(IF(AE$4&lt;$E44,0,IF(AE$4&gt;=$F44,1,IF(VLOOKUP(AE$4,CALENDARIO!$B:$C,2,0)=FALSE, AD44,(1/IF($D44=0,1,$D44))+AD44)))&gt;1,100%,IF(AE$4&lt;$E44,0,IF(AE$4&gt;=$F44,1,IF(VLOOKUP(AE$4,CALENDARIO!$B:$C,2,0)=FALSE, AD44,(1/IF($D44=0,1,$D44))+AD44))))</f>
        <v>0</v>
      </c>
      <c r="AF44" s="283">
        <f>IF(IF(AF$4&lt;$E44,0,IF(AF$4&gt;=$F44,1,IF(VLOOKUP(AF$4,CALENDARIO!$B:$C,2,0)=FALSE, AE44,(1/IF($D44=0,1,$D44))+AE44)))&gt;1,100%,IF(AF$4&lt;$E44,0,IF(AF$4&gt;=$F44,1,IF(VLOOKUP(AF$4,CALENDARIO!$B:$C,2,0)=FALSE, AE44,(1/IF($D44=0,1,$D44))+AE44))))</f>
        <v>0</v>
      </c>
      <c r="AG44" s="283">
        <f>IF(IF(AG$4&lt;$E44,0,IF(AG$4&gt;=$F44,1,IF(VLOOKUP(AG$4,CALENDARIO!$B:$C,2,0)=FALSE, AF44,(1/IF($D44=0,1,$D44))+AF44)))&gt;1,100%,IF(AG$4&lt;$E44,0,IF(AG$4&gt;=$F44,1,IF(VLOOKUP(AG$4,CALENDARIO!$B:$C,2,0)=FALSE, AF44,(1/IF($D44=0,1,$D44))+AF44))))</f>
        <v>0</v>
      </c>
      <c r="AH44" s="283">
        <f>IF(IF(AH$4&lt;$E44,0,IF(AH$4&gt;=$F44,1,IF(VLOOKUP(AH$4,CALENDARIO!$B:$C,2,0)=FALSE, AG44,(1/IF($D44=0,1,$D44))+AG44)))&gt;1,100%,IF(AH$4&lt;$E44,0,IF(AH$4&gt;=$F44,1,IF(VLOOKUP(AH$4,CALENDARIO!$B:$C,2,0)=FALSE, AG44,(1/IF($D44=0,1,$D44))+AG44))))</f>
        <v>0</v>
      </c>
      <c r="AI44" s="283">
        <f>IF(IF(AI$4&lt;$E44,0,IF(AI$4&gt;=$F44,1,IF(VLOOKUP(AI$4,CALENDARIO!$B:$C,2,0)=FALSE, AH44,(1/IF($D44=0,1,$D44))+AH44)))&gt;1,100%,IF(AI$4&lt;$E44,0,IF(AI$4&gt;=$F44,1,IF(VLOOKUP(AI$4,CALENDARIO!$B:$C,2,0)=FALSE, AH44,(1/IF($D44=0,1,$D44))+AH44))))</f>
        <v>0</v>
      </c>
      <c r="AJ44" s="283">
        <f>IF(IF(AJ$4&lt;$E44,0,IF(AJ$4&gt;=$F44,1,IF(VLOOKUP(AJ$4,CALENDARIO!$B:$C,2,0)=FALSE, AI44,(1/IF($D44=0,1,$D44))+AI44)))&gt;1,100%,IF(AJ$4&lt;$E44,0,IF(AJ$4&gt;=$F44,1,IF(VLOOKUP(AJ$4,CALENDARIO!$B:$C,2,0)=FALSE, AI44,(1/IF($D44=0,1,$D44))+AI44))))</f>
        <v>0</v>
      </c>
      <c r="AK44" s="283">
        <f>IF(IF(AK$4&lt;$E44,0,IF(AK$4&gt;=$F44,1,IF(VLOOKUP(AK$4,CALENDARIO!$B:$C,2,0)=FALSE, AJ44,(1/IF($D44=0,1,$D44))+AJ44)))&gt;1,100%,IF(AK$4&lt;$E44,0,IF(AK$4&gt;=$F44,1,IF(VLOOKUP(AK$4,CALENDARIO!$B:$C,2,0)=FALSE, AJ44,(1/IF($D44=0,1,$D44))+AJ44))))</f>
        <v>0</v>
      </c>
      <c r="AL44" s="283">
        <f>IF(IF(AL$4&lt;$E44,0,IF(AL$4&gt;=$F44,1,IF(VLOOKUP(AL$4,CALENDARIO!$B:$C,2,0)=FALSE, AK44,(1/IF($D44=0,1,$D44))+AK44)))&gt;1,100%,IF(AL$4&lt;$E44,0,IF(AL$4&gt;=$F44,1,IF(VLOOKUP(AL$4,CALENDARIO!$B:$C,2,0)=FALSE, AK44,(1/IF($D44=0,1,$D44))+AK44))))</f>
        <v>0</v>
      </c>
      <c r="AM44" s="283">
        <f>IF(IF(AM$4&lt;$E44,0,IF(AM$4&gt;=$F44,1,IF(VLOOKUP(AM$4,CALENDARIO!$B:$C,2,0)=FALSE, AL44,(1/IF($D44=0,1,$D44))+AL44)))&gt;1,100%,IF(AM$4&lt;$E44,0,IF(AM$4&gt;=$F44,1,IF(VLOOKUP(AM$4,CALENDARIO!$B:$C,2,0)=FALSE, AL44,(1/IF($D44=0,1,$D44))+AL44))))</f>
        <v>0</v>
      </c>
      <c r="AN44" s="283">
        <f>IF(IF(AN$4&lt;$E44,0,IF(AN$4&gt;=$F44,1,IF(VLOOKUP(AN$4,CALENDARIO!$B:$C,2,0)=FALSE, AM44,(1/IF($D44=0,1,$D44))+AM44)))&gt;1,100%,IF(AN$4&lt;$E44,0,IF(AN$4&gt;=$F44,1,IF(VLOOKUP(AN$4,CALENDARIO!$B:$C,2,0)=FALSE, AM44,(1/IF($D44=0,1,$D44))+AM44))))</f>
        <v>0</v>
      </c>
      <c r="AO44" s="283">
        <f>IF(IF(AO$4&lt;$E44,0,IF(AO$4&gt;=$F44,1,IF(VLOOKUP(AO$4,CALENDARIO!$B:$C,2,0)=FALSE, AN44,(1/IF($D44=0,1,$D44))+AN44)))&gt;1,100%,IF(AO$4&lt;$E44,0,IF(AO$4&gt;=$F44,1,IF(VLOOKUP(AO$4,CALENDARIO!$B:$C,2,0)=FALSE, AN44,(1/IF($D44=0,1,$D44))+AN44))))</f>
        <v>0</v>
      </c>
      <c r="AP44" s="283">
        <f>IF(IF(AP$4&lt;$E44,0,IF(AP$4&gt;=$F44,1,IF(VLOOKUP(AP$4,CALENDARIO!$B:$C,2,0)=FALSE, AO44,(1/IF($D44=0,1,$D44))+AO44)))&gt;1,100%,IF(AP$4&lt;$E44,0,IF(AP$4&gt;=$F44,1,IF(VLOOKUP(AP$4,CALENDARIO!$B:$C,2,0)=FALSE, AO44,(1/IF($D44=0,1,$D44))+AO44))))</f>
        <v>0</v>
      </c>
      <c r="AQ44" s="283">
        <f>IF(IF(AQ$4&lt;$E44,0,IF(AQ$4&gt;=$F44,1,IF(VLOOKUP(AQ$4,CALENDARIO!$B:$C,2,0)=FALSE, AP44,(1/IF($D44=0,1,$D44))+AP44)))&gt;1,100%,IF(AQ$4&lt;$E44,0,IF(AQ$4&gt;=$F44,1,IF(VLOOKUP(AQ$4,CALENDARIO!$B:$C,2,0)=FALSE, AP44,(1/IF($D44=0,1,$D44))+AP44))))</f>
        <v>0</v>
      </c>
      <c r="AR44" s="283">
        <f>IF(IF(AR$4&lt;$E44,0,IF(AR$4&gt;=$F44,1,IF(VLOOKUP(AR$4,CALENDARIO!$B:$C,2,0)=FALSE, AQ44,(1/IF($D44=0,1,$D44))+AQ44)))&gt;1,100%,IF(AR$4&lt;$E44,0,IF(AR$4&gt;=$F44,1,IF(VLOOKUP(AR$4,CALENDARIO!$B:$C,2,0)=FALSE, AQ44,(1/IF($D44=0,1,$D44))+AQ44))))</f>
        <v>0</v>
      </c>
      <c r="AS44" s="283">
        <f>IF(IF(AS$4&lt;$E44,0,IF(AS$4&gt;=$F44,1,IF(VLOOKUP(AS$4,CALENDARIO!$B:$C,2,0)=FALSE, AR44,(1/IF($D44=0,1,$D44))+AR44)))&gt;1,100%,IF(AS$4&lt;$E44,0,IF(AS$4&gt;=$F44,1,IF(VLOOKUP(AS$4,CALENDARIO!$B:$C,2,0)=FALSE, AR44,(1/IF($D44=0,1,$D44))+AR44))))</f>
        <v>0</v>
      </c>
      <c r="AT44" s="283">
        <f>IF(IF(AT$4&lt;$E44,0,IF(AT$4&gt;=$F44,1,IF(VLOOKUP(AT$4,CALENDARIO!$B:$C,2,0)=FALSE, AS44,(1/IF($D44=0,1,$D44))+AS44)))&gt;1,100%,IF(AT$4&lt;$E44,0,IF(AT$4&gt;=$F44,1,IF(VLOOKUP(AT$4,CALENDARIO!$B:$C,2,0)=FALSE, AS44,(1/IF($D44=0,1,$D44))+AS44))))</f>
        <v>0</v>
      </c>
      <c r="AU44" s="283">
        <f>IF(IF(AU$4&lt;$E44,0,IF(AU$4&gt;=$F44,1,IF(VLOOKUP(AU$4,CALENDARIO!$B:$C,2,0)=FALSE, AT44,(1/IF($D44=0,1,$D44))+AT44)))&gt;1,100%,IF(AU$4&lt;$E44,0,IF(AU$4&gt;=$F44,1,IF(VLOOKUP(AU$4,CALENDARIO!$B:$C,2,0)=FALSE, AT44,(1/IF($D44=0,1,$D44))+AT44))))</f>
        <v>0</v>
      </c>
      <c r="AV44" s="283">
        <f>IF(IF(AV$4&lt;$E44,0,IF(AV$4&gt;=$F44,1,IF(VLOOKUP(AV$4,CALENDARIO!$B:$C,2,0)=FALSE, AU44,(1/IF($D44=0,1,$D44))+AU44)))&gt;1,100%,IF(AV$4&lt;$E44,0,IF(AV$4&gt;=$F44,1,IF(VLOOKUP(AV$4,CALENDARIO!$B:$C,2,0)=FALSE, AU44,(1/IF($D44=0,1,$D44))+AU44))))</f>
        <v>0</v>
      </c>
      <c r="AW44" s="283">
        <f>IF(IF(AW$4&lt;$E44,0,IF(AW$4&gt;=$F44,1,IF(VLOOKUP(AW$4,CALENDARIO!$B:$C,2,0)=FALSE, AV44,(1/IF($D44=0,1,$D44))+AV44)))&gt;1,100%,IF(AW$4&lt;$E44,0,IF(AW$4&gt;=$F44,1,IF(VLOOKUP(AW$4,CALENDARIO!$B:$C,2,0)=FALSE, AV44,(1/IF($D44=0,1,$D44))+AV44))))</f>
        <v>0</v>
      </c>
      <c r="AX44" s="283">
        <f>IF(IF(AX$4&lt;$E44,0,IF(AX$4&gt;=$F44,1,IF(VLOOKUP(AX$4,CALENDARIO!$B:$C,2,0)=FALSE, AW44,(1/IF($D44=0,1,$D44))+AW44)))&gt;1,100%,IF(AX$4&lt;$E44,0,IF(AX$4&gt;=$F44,1,IF(VLOOKUP(AX$4,CALENDARIO!$B:$C,2,0)=FALSE, AW44,(1/IF($D44=0,1,$D44))+AW44))))</f>
        <v>0</v>
      </c>
      <c r="AY44" s="283">
        <f>IF(IF(AY$4&lt;$E44,0,IF(AY$4&gt;=$F44,1,IF(VLOOKUP(AY$4,CALENDARIO!$B:$C,2,0)=FALSE, AX44,(1/IF($D44=0,1,$D44))+AX44)))&gt;1,100%,IF(AY$4&lt;$E44,0,IF(AY$4&gt;=$F44,1,IF(VLOOKUP(AY$4,CALENDARIO!$B:$C,2,0)=FALSE, AX44,(1/IF($D44=0,1,$D44))+AX44))))</f>
        <v>0</v>
      </c>
      <c r="AZ44" s="283">
        <f>IF(IF(AZ$4&lt;$E44,0,IF(AZ$4&gt;=$F44,1,IF(VLOOKUP(AZ$4,CALENDARIO!$B:$C,2,0)=FALSE, AY44,(1/IF($D44=0,1,$D44))+AY44)))&gt;1,100%,IF(AZ$4&lt;$E44,0,IF(AZ$4&gt;=$F44,1,IF(VLOOKUP(AZ$4,CALENDARIO!$B:$C,2,0)=FALSE, AY44,(1/IF($D44=0,1,$D44))+AY44))))</f>
        <v>0</v>
      </c>
      <c r="BA44" s="283">
        <f>IF(IF(BA$4&lt;$E44,0,IF(BA$4&gt;=$F44,1,IF(VLOOKUP(BA$4,CALENDARIO!$B:$C,2,0)=FALSE, AZ44,(1/IF($D44=0,1,$D44))+AZ44)))&gt;1,100%,IF(BA$4&lt;$E44,0,IF(BA$4&gt;=$F44,1,IF(VLOOKUP(BA$4,CALENDARIO!$B:$C,2,0)=FALSE, AZ44,(1/IF($D44=0,1,$D44))+AZ44))))</f>
        <v>0</v>
      </c>
      <c r="BB44" s="283">
        <f>IF(IF(BB$4&lt;$E44,0,IF(BB$4&gt;=$F44,1,IF(VLOOKUP(BB$4,CALENDARIO!$B:$C,2,0)=FALSE, BA44,(1/IF($D44=0,1,$D44))+BA44)))&gt;1,100%,IF(BB$4&lt;$E44,0,IF(BB$4&gt;=$F44,1,IF(VLOOKUP(BB$4,CALENDARIO!$B:$C,2,0)=FALSE, BA44,(1/IF($D44=0,1,$D44))+BA44))))</f>
        <v>0</v>
      </c>
      <c r="BC44" s="283">
        <f>IF(IF(BC$4&lt;$E44,0,IF(BC$4&gt;=$F44,1,IF(VLOOKUP(BC$4,CALENDARIO!$B:$C,2,0)=FALSE, BB44,(1/IF($D44=0,1,$D44))+BB44)))&gt;1,100%,IF(BC$4&lt;$E44,0,IF(BC$4&gt;=$F44,1,IF(VLOOKUP(BC$4,CALENDARIO!$B:$C,2,0)=FALSE, BB44,(1/IF($D44=0,1,$D44))+BB44))))</f>
        <v>0</v>
      </c>
      <c r="BD44" s="283">
        <f>IF(IF(BD$4&lt;$E44,0,IF(BD$4&gt;=$F44,1,IF(VLOOKUP(BD$4,CALENDARIO!$B:$C,2,0)=FALSE, BC44,(1/IF($D44=0,1,$D44))+BC44)))&gt;1,100%,IF(BD$4&lt;$E44,0,IF(BD$4&gt;=$F44,1,IF(VLOOKUP(BD$4,CALENDARIO!$B:$C,2,0)=FALSE, BC44,(1/IF($D44=0,1,$D44))+BC44))))</f>
        <v>0</v>
      </c>
      <c r="BE44" s="283">
        <f>IF(IF(BE$4&lt;$E44,0,IF(BE$4&gt;=$F44,1,IF(VLOOKUP(BE$4,CALENDARIO!$B:$C,2,0)=FALSE, BD44,(1/IF($D44=0,1,$D44))+BD44)))&gt;1,100%,IF(BE$4&lt;$E44,0,IF(BE$4&gt;=$F44,1,IF(VLOOKUP(BE$4,CALENDARIO!$B:$C,2,0)=FALSE, BD44,(1/IF($D44=0,1,$D44))+BD44))))</f>
        <v>0</v>
      </c>
      <c r="BF44" s="283">
        <f>IF(IF(BF$4&lt;$E44,0,IF(BF$4&gt;=$F44,1,IF(VLOOKUP(BF$4,CALENDARIO!$B:$C,2,0)=FALSE, BE44,(1/IF($D44=0,1,$D44))+BE44)))&gt;1,100%,IF(BF$4&lt;$E44,0,IF(BF$4&gt;=$F44,1,IF(VLOOKUP(BF$4,CALENDARIO!$B:$C,2,0)=FALSE, BE44,(1/IF($D44=0,1,$D44))+BE44))))</f>
        <v>0</v>
      </c>
      <c r="BG44" s="283">
        <f>IF(IF(BG$4&lt;$E44,0,IF(BG$4&gt;=$F44,1,IF(VLOOKUP(BG$4,CALENDARIO!$B:$C,2,0)=FALSE, BF44,(1/IF($D44=0,1,$D44))+BF44)))&gt;1,100%,IF(BG$4&lt;$E44,0,IF(BG$4&gt;=$F44,1,IF(VLOOKUP(BG$4,CALENDARIO!$B:$C,2,0)=FALSE, BF44,(1/IF($D44=0,1,$D44))+BF44))))</f>
        <v>0</v>
      </c>
      <c r="BH44" s="283">
        <f>IF(IF(BH$4&lt;$E44,0,IF(BH$4&gt;=$F44,1,IF(VLOOKUP(BH$4,CALENDARIO!$B:$C,2,0)=FALSE, BG44,(1/IF($D44=0,1,$D44))+BG44)))&gt;1,100%,IF(BH$4&lt;$E44,0,IF(BH$4&gt;=$F44,1,IF(VLOOKUP(BH$4,CALENDARIO!$B:$C,2,0)=FALSE, BG44,(1/IF($D44=0,1,$D44))+BG44))))</f>
        <v>0</v>
      </c>
      <c r="BI44" s="283">
        <f>IF(IF(BI$4&lt;$E44,0,IF(BI$4&gt;=$F44,1,IF(VLOOKUP(BI$4,CALENDARIO!$B:$C,2,0)=FALSE, BH44,(1/IF($D44=0,1,$D44))+BH44)))&gt;1,100%,IF(BI$4&lt;$E44,0,IF(BI$4&gt;=$F44,1,IF(VLOOKUP(BI$4,CALENDARIO!$B:$C,2,0)=FALSE, BH44,(1/IF($D44=0,1,$D44))+BH44))))</f>
        <v>1</v>
      </c>
      <c r="BJ44" s="283">
        <f>IF(IF(BJ$4&lt;$E44,0,IF(BJ$4&gt;=$F44,1,IF(VLOOKUP(BJ$4,CALENDARIO!$B:$C,2,0)=FALSE, BI44,(1/IF($D44=0,1,$D44))+BI44)))&gt;1,100%,IF(BJ$4&lt;$E44,0,IF(BJ$4&gt;=$F44,1,IF(VLOOKUP(BJ$4,CALENDARIO!$B:$C,2,0)=FALSE, BI44,(1/IF($D44=0,1,$D44))+BI44))))</f>
        <v>1</v>
      </c>
      <c r="BK44" s="283">
        <f>IF(IF(BK$4&lt;$E44,0,IF(BK$4&gt;=$F44,1,IF(VLOOKUP(BK$4,CALENDARIO!$B:$C,2,0)=FALSE, BJ44,(1/IF($D44=0,1,$D44))+BJ44)))&gt;1,100%,IF(BK$4&lt;$E44,0,IF(BK$4&gt;=$F44,1,IF(VLOOKUP(BK$4,CALENDARIO!$B:$C,2,0)=FALSE, BJ44,(1/IF($D44=0,1,$D44))+BJ44))))</f>
        <v>1</v>
      </c>
      <c r="BL44" s="283">
        <f>IF(IF(BL$4&lt;$E44,0,IF(BL$4&gt;=$F44,1,IF(VLOOKUP(BL$4,CALENDARIO!$B:$C,2,0)=FALSE, BK44,(1/IF($D44=0,1,$D44))+BK44)))&gt;1,100%,IF(BL$4&lt;$E44,0,IF(BL$4&gt;=$F44,1,IF(VLOOKUP(BL$4,CALENDARIO!$B:$C,2,0)=FALSE, BK44,(1/IF($D44=0,1,$D44))+BK44))))</f>
        <v>1</v>
      </c>
      <c r="BM44" s="283">
        <f>IF(IF(BM$4&lt;$E44,0,IF(BM$4&gt;=$F44,1,IF(VLOOKUP(BM$4,CALENDARIO!$B:$C,2,0)=FALSE, BL44,(1/IF($D44=0,1,$D44))+BL44)))&gt;1,100%,IF(BM$4&lt;$E44,0,IF(BM$4&gt;=$F44,1,IF(VLOOKUP(BM$4,CALENDARIO!$B:$C,2,0)=FALSE, BL44,(1/IF($D44=0,1,$D44))+BL44))))</f>
        <v>1</v>
      </c>
      <c r="BN44" s="283">
        <f>IF(IF(BN$4&lt;$E44,0,IF(BN$4&gt;=$F44,1,IF(VLOOKUP(BN$4,CALENDARIO!$B:$C,2,0)=FALSE, BM44,(1/IF($D44=0,1,$D44))+BM44)))&gt;1,100%,IF(BN$4&lt;$E44,0,IF(BN$4&gt;=$F44,1,IF(VLOOKUP(BN$4,CALENDARIO!$B:$C,2,0)=FALSE, BM44,(1/IF($D44=0,1,$D44))+BM44))))</f>
        <v>1</v>
      </c>
      <c r="BO44" s="283">
        <f>IF(IF(BO$4&lt;$E44,0,IF(BO$4&gt;=$F44,1,IF(VLOOKUP(BO$4,CALENDARIO!$B:$C,2,0)=FALSE, BN44,(1/IF($D44=0,1,$D44))+BN44)))&gt;1,100%,IF(BO$4&lt;$E44,0,IF(BO$4&gt;=$F44,1,IF(VLOOKUP(BO$4,CALENDARIO!$B:$C,2,0)=FALSE, BN44,(1/IF($D44=0,1,$D44))+BN44))))</f>
        <v>1</v>
      </c>
      <c r="BP44" s="283">
        <f>IF(IF(BP$4&lt;$E44,0,IF(BP$4&gt;=$F44,1,IF(VLOOKUP(BP$4,CALENDARIO!$B:$C,2,0)=FALSE, BO44,(1/IF($D44=0,1,$D44))+BO44)))&gt;1,100%,IF(BP$4&lt;$E44,0,IF(BP$4&gt;=$F44,1,IF(VLOOKUP(BP$4,CALENDARIO!$B:$C,2,0)=FALSE, BO44,(1/IF($D44=0,1,$D44))+BO44))))</f>
        <v>1</v>
      </c>
      <c r="BQ44" s="283">
        <f>IF(IF(BQ$4&lt;$E44,0,IF(BQ$4&gt;=$F44,1,IF(VLOOKUP(BQ$4,CALENDARIO!$B:$C,2,0)=FALSE, BP44,(1/IF($D44=0,1,$D44))+BP44)))&gt;1,100%,IF(BQ$4&lt;$E44,0,IF(BQ$4&gt;=$F44,1,IF(VLOOKUP(BQ$4,CALENDARIO!$B:$C,2,0)=FALSE, BP44,(1/IF($D44=0,1,$D44))+BP44))))</f>
        <v>1</v>
      </c>
      <c r="BR44" s="283">
        <f>IF(IF(BR$4&lt;$E44,0,IF(BR$4&gt;=$F44,1,IF(VLOOKUP(BR$4,CALENDARIO!$B:$C,2,0)=FALSE, BQ44,(1/IF($D44=0,1,$D44))+BQ44)))&gt;1,100%,IF(BR$4&lt;$E44,0,IF(BR$4&gt;=$F44,1,IF(VLOOKUP(BR$4,CALENDARIO!$B:$C,2,0)=FALSE, BQ44,(1/IF($D44=0,1,$D44))+BQ44))))</f>
        <v>1</v>
      </c>
      <c r="BS44" s="283">
        <f>IF(IF(BS$4&lt;$E44,0,IF(BS$4&gt;=$F44,1,IF(VLOOKUP(BS$4,CALENDARIO!$B:$C,2,0)=FALSE, BR44,(1/IF($D44=0,1,$D44))+BR44)))&gt;1,100%,IF(BS$4&lt;$E44,0,IF(BS$4&gt;=$F44,1,IF(VLOOKUP(BS$4,CALENDARIO!$B:$C,2,0)=FALSE, BR44,(1/IF($D44=0,1,$D44))+BR44))))</f>
        <v>1</v>
      </c>
      <c r="BT44" s="283">
        <f>IF(IF(BT$4&lt;$E44,0,IF(BT$4&gt;=$F44,1,IF(VLOOKUP(BT$4,CALENDARIO!$B:$C,2,0)=FALSE, BS44,(1/IF($D44=0,1,$D44))+BS44)))&gt;1,100%,IF(BT$4&lt;$E44,0,IF(BT$4&gt;=$F44,1,IF(VLOOKUP(BT$4,CALENDARIO!$B:$C,2,0)=FALSE, BS44,(1/IF($D44=0,1,$D44))+BS44))))</f>
        <v>1</v>
      </c>
      <c r="BU44" s="283">
        <f>IF(IF(BU$4&lt;$E44,0,IF(BU$4&gt;=$F44,1,IF(VLOOKUP(BU$4,CALENDARIO!$B:$C,2,0)=FALSE, BT44,(1/IF($D44=0,1,$D44))+BT44)))&gt;1,100%,IF(BU$4&lt;$E44,0,IF(BU$4&gt;=$F44,1,IF(VLOOKUP(BU$4,CALENDARIO!$B:$C,2,0)=FALSE, BT44,(1/IF($D44=0,1,$D44))+BT44))))</f>
        <v>1</v>
      </c>
      <c r="BV44" s="283">
        <f>IF(IF(BV$4&lt;$E44,0,IF(BV$4&gt;=$F44,1,IF(VLOOKUP(BV$4,CALENDARIO!$B:$C,2,0)=FALSE, BU44,(1/IF($D44=0,1,$D44))+BU44)))&gt;1,100%,IF(BV$4&lt;$E44,0,IF(BV$4&gt;=$F44,1,IF(VLOOKUP(BV$4,CALENDARIO!$B:$C,2,0)=FALSE, BU44,(1/IF($D44=0,1,$D44))+BU44))))</f>
        <v>1</v>
      </c>
      <c r="BW44" s="283">
        <f>IF(IF(BW$4&lt;$E44,0,IF(BW$4&gt;=$F44,1,IF(VLOOKUP(BW$4,CALENDARIO!$B:$C,2,0)=FALSE, BV44,(1/IF($D44=0,1,$D44))+BV44)))&gt;1,100%,IF(BW$4&lt;$E44,0,IF(BW$4&gt;=$F44,1,IF(VLOOKUP(BW$4,CALENDARIO!$B:$C,2,0)=FALSE, BV44,(1/IF($D44=0,1,$D44))+BV44))))</f>
        <v>1</v>
      </c>
      <c r="BX44" s="283">
        <f>IF(IF(BX$4&lt;$E44,0,IF(BX$4&gt;=$F44,1,IF(VLOOKUP(BX$4,CALENDARIO!$B:$C,2,0)=FALSE, BW44,(1/IF($D44=0,1,$D44))+BW44)))&gt;1,100%,IF(BX$4&lt;$E44,0,IF(BX$4&gt;=$F44,1,IF(VLOOKUP(BX$4,CALENDARIO!$B:$C,2,0)=FALSE, BW44,(1/IF($D44=0,1,$D44))+BW44))))</f>
        <v>1</v>
      </c>
      <c r="BY44" s="283">
        <f>IF(IF(BY$4&lt;$E44,0,IF(BY$4&gt;=$F44,1,IF(VLOOKUP(BY$4,CALENDARIO!$B:$C,2,0)=FALSE, BX44,(1/IF($D44=0,1,$D44))+BX44)))&gt;1,100%,IF(BY$4&lt;$E44,0,IF(BY$4&gt;=$F44,1,IF(VLOOKUP(BY$4,CALENDARIO!$B:$C,2,0)=FALSE, BX44,(1/IF($D44=0,1,$D44))+BX44))))</f>
        <v>1</v>
      </c>
      <c r="BZ44" s="283">
        <f>IF(IF(BZ$4&lt;$E44,0,IF(BZ$4&gt;=$F44,1,IF(VLOOKUP(BZ$4,CALENDARIO!$B:$C,2,0)=FALSE, BY44,(1/IF($D44=0,1,$D44))+BY44)))&gt;1,100%,IF(BZ$4&lt;$E44,0,IF(BZ$4&gt;=$F44,1,IF(VLOOKUP(BZ$4,CALENDARIO!$B:$C,2,0)=FALSE, BY44,(1/IF($D44=0,1,$D44))+BY44))))</f>
        <v>1</v>
      </c>
      <c r="CA44" s="283">
        <f>IF(IF(CA$4&lt;$E44,0,IF(CA$4&gt;=$F44,1,IF(VLOOKUP(CA$4,CALENDARIO!$B:$C,2,0)=FALSE, BZ44,(1/IF($D44=0,1,$D44))+BZ44)))&gt;1,100%,IF(CA$4&lt;$E44,0,IF(CA$4&gt;=$F44,1,IF(VLOOKUP(CA$4,CALENDARIO!$B:$C,2,0)=FALSE, BZ44,(1/IF($D44=0,1,$D44))+BZ44))))</f>
        <v>1</v>
      </c>
      <c r="CB44" s="283">
        <f>IF(IF(CB$4&lt;$E44,0,IF(CB$4&gt;=$F44,1,IF(VLOOKUP(CB$4,CALENDARIO!$B:$C,2,0)=FALSE, CA44,(1/IF($D44=0,1,$D44))+CA44)))&gt;1,100%,IF(CB$4&lt;$E44,0,IF(CB$4&gt;=$F44,1,IF(VLOOKUP(CB$4,CALENDARIO!$B:$C,2,0)=FALSE, CA44,(1/IF($D44=0,1,$D44))+CA44))))</f>
        <v>1</v>
      </c>
      <c r="CC44" s="283">
        <f>IF(IF(CC$4&lt;$E44,0,IF(CC$4&gt;=$F44,1,IF(VLOOKUP(CC$4,CALENDARIO!$B:$C,2,0)=FALSE, CB44,(1/IF($D44=0,1,$D44))+CB44)))&gt;1,100%,IF(CC$4&lt;$E44,0,IF(CC$4&gt;=$F44,1,IF(VLOOKUP(CC$4,CALENDARIO!$B:$C,2,0)=FALSE, CB44,(1/IF($D44=0,1,$D44))+CB44))))</f>
        <v>1</v>
      </c>
      <c r="CD44" s="283">
        <f>IF(IF(CD$4&lt;$E44,0,IF(CD$4&gt;=$F44,1,IF(VLOOKUP(CD$4,CALENDARIO!$B:$C,2,0)=FALSE, CC44,(1/IF($D44=0,1,$D44))+CC44)))&gt;1,100%,IF(CD$4&lt;$E44,0,IF(CD$4&gt;=$F44,1,IF(VLOOKUP(CD$4,CALENDARIO!$B:$C,2,0)=FALSE, CC44,(1/IF($D44=0,1,$D44))+CC44))))</f>
        <v>1</v>
      </c>
      <c r="CE44" s="283">
        <f>IF(IF(CE$4&lt;$E44,0,IF(CE$4&gt;=$F44,1,IF(VLOOKUP(CE$4,CALENDARIO!$B:$C,2,0)=FALSE, CD44,(1/IF($D44=0,1,$D44))+CD44)))&gt;1,100%,IF(CE$4&lt;$E44,0,IF(CE$4&gt;=$F44,1,IF(VLOOKUP(CE$4,CALENDARIO!$B:$C,2,0)=FALSE, CD44,(1/IF($D44=0,1,$D44))+CD44))))</f>
        <v>1</v>
      </c>
      <c r="CF44" s="283">
        <f>IF(IF(CF$4&lt;$E44,0,IF(CF$4&gt;=$F44,1,IF(VLOOKUP(CF$4,CALENDARIO!$B:$C,2,0)=FALSE, CE44,(1/IF($D44=0,1,$D44))+CE44)))&gt;1,100%,IF(CF$4&lt;$E44,0,IF(CF$4&gt;=$F44,1,IF(VLOOKUP(CF$4,CALENDARIO!$B:$C,2,0)=FALSE, CE44,(1/IF($D44=0,1,$D44))+CE44))))</f>
        <v>1</v>
      </c>
      <c r="CG44" s="283">
        <f>IF(IF(CG$4&lt;$E44,0,IF(CG$4&gt;=$F44,1,IF(VLOOKUP(CG$4,CALENDARIO!$B:$C,2,0)=FALSE, CF44,(1/IF($D44=0,1,$D44))+CF44)))&gt;1,100%,IF(CG$4&lt;$E44,0,IF(CG$4&gt;=$F44,1,IF(VLOOKUP(CG$4,CALENDARIO!$B:$C,2,0)=FALSE, CF44,(1/IF($D44=0,1,$D44))+CF44))))</f>
        <v>1</v>
      </c>
      <c r="CH44" s="283">
        <f>IF(IF(CH$4&lt;$E44,0,IF(CH$4&gt;=$F44,1,IF(VLOOKUP(CH$4,CALENDARIO!$B:$C,2,0)=FALSE, CG44,(1/IF($D44=0,1,$D44))+CG44)))&gt;1,100%,IF(CH$4&lt;$E44,0,IF(CH$4&gt;=$F44,1,IF(VLOOKUP(CH$4,CALENDARIO!$B:$C,2,0)=FALSE, CG44,(1/IF($D44=0,1,$D44))+CG44))))</f>
        <v>1</v>
      </c>
      <c r="CI44" s="283">
        <f>IF(IF(CI$4&lt;$E44,0,IF(CI$4&gt;=$F44,1,IF(VLOOKUP(CI$4,CALENDARIO!$B:$C,2,0)=FALSE, CH44,(1/IF($D44=0,1,$D44))+CH44)))&gt;1,100%,IF(CI$4&lt;$E44,0,IF(CI$4&gt;=$F44,1,IF(VLOOKUP(CI$4,CALENDARIO!$B:$C,2,0)=FALSE, CH44,(1/IF($D44=0,1,$D44))+CH44))))</f>
        <v>1</v>
      </c>
      <c r="CJ44" s="283">
        <f>IF(IF(CJ$4&lt;$E44,0,IF(CJ$4&gt;=$F44,1,IF(VLOOKUP(CJ$4,CALENDARIO!$B:$C,2,0)=FALSE, CI44,(1/IF($D44=0,1,$D44))+CI44)))&gt;1,100%,IF(CJ$4&lt;$E44,0,IF(CJ$4&gt;=$F44,1,IF(VLOOKUP(CJ$4,CALENDARIO!$B:$C,2,0)=FALSE, CI44,(1/IF($D44=0,1,$D44))+CI44))))</f>
        <v>1</v>
      </c>
      <c r="CK44" s="283">
        <f>IF(IF(CK$4&lt;$E44,0,IF(CK$4&gt;=$F44,1,IF(VLOOKUP(CK$4,CALENDARIO!$B:$C,2,0)=FALSE, CJ44,(1/IF($D44=0,1,$D44))+CJ44)))&gt;1,100%,IF(CK$4&lt;$E44,0,IF(CK$4&gt;=$F44,1,IF(VLOOKUP(CK$4,CALENDARIO!$B:$C,2,0)=FALSE, CJ44,(1/IF($D44=0,1,$D44))+CJ44))))</f>
        <v>1</v>
      </c>
      <c r="CL44" s="283">
        <f>IF(IF(CL$4&lt;$E44,0,IF(CL$4&gt;=$F44,1,IF(VLOOKUP(CL$4,CALENDARIO!$B:$C,2,0)=FALSE, CK44,(1/IF($D44=0,1,$D44))+CK44)))&gt;1,100%,IF(CL$4&lt;$E44,0,IF(CL$4&gt;=$F44,1,IF(VLOOKUP(CL$4,CALENDARIO!$B:$C,2,0)=FALSE, CK44,(1/IF($D44=0,1,$D44))+CK44))))</f>
        <v>1</v>
      </c>
      <c r="CM44" s="283">
        <f>IF(IF(CM$4&lt;$E44,0,IF(CM$4&gt;=$F44,1,IF(VLOOKUP(CM$4,CALENDARIO!$B:$C,2,0)=FALSE, CL44,(1/IF($D44=0,1,$D44))+CL44)))&gt;1,100%,IF(CM$4&lt;$E44,0,IF(CM$4&gt;=$F44,1,IF(VLOOKUP(CM$4,CALENDARIO!$B:$C,2,0)=FALSE, CL44,(1/IF($D44=0,1,$D44))+CL44))))</f>
        <v>1</v>
      </c>
      <c r="CN44" s="283">
        <f>IF(IF(CN$4&lt;$E44,0,IF(CN$4&gt;=$F44,1,IF(VLOOKUP(CN$4,CALENDARIO!$B:$C,2,0)=FALSE, CM44,(1/IF($D44=0,1,$D44))+CM44)))&gt;1,100%,IF(CN$4&lt;$E44,0,IF(CN$4&gt;=$F44,1,IF(VLOOKUP(CN$4,CALENDARIO!$B:$C,2,0)=FALSE, CM44,(1/IF($D44=0,1,$D44))+CM44))))</f>
        <v>1</v>
      </c>
      <c r="CO44" s="283">
        <f>IF(IF(CO$4&lt;$E44,0,IF(CO$4&gt;=$F44,1,IF(VLOOKUP(CO$4,CALENDARIO!$B:$C,2,0)=FALSE, CN44,(1/IF($D44=0,1,$D44))+CN44)))&gt;1,100%,IF(CO$4&lt;$E44,0,IF(CO$4&gt;=$F44,1,IF(VLOOKUP(CO$4,CALENDARIO!$B:$C,2,0)=FALSE, CN44,(1/IF($D44=0,1,$D44))+CN44))))</f>
        <v>1</v>
      </c>
      <c r="CP44" s="283">
        <f>IF(IF(CP$4&lt;$E44,0,IF(CP$4&gt;=$F44,1,IF(VLOOKUP(CP$4,CALENDARIO!$B:$C,2,0)=FALSE, CO44,(1/IF($D44=0,1,$D44))+CO44)))&gt;1,100%,IF(CP$4&lt;$E44,0,IF(CP$4&gt;=$F44,1,IF(VLOOKUP(CP$4,CALENDARIO!$B:$C,2,0)=FALSE, CO44,(1/IF($D44=0,1,$D44))+CO44))))</f>
        <v>1</v>
      </c>
      <c r="CQ44" s="283">
        <f>IF(IF(CQ$4&lt;$E44,0,IF(CQ$4&gt;=$F44,1,IF(VLOOKUP(CQ$4,CALENDARIO!$B:$C,2,0)=FALSE, CP44,(1/IF($D44=0,1,$D44))+CP44)))&gt;1,100%,IF(CQ$4&lt;$E44,0,IF(CQ$4&gt;=$F44,1,IF(VLOOKUP(CQ$4,CALENDARIO!$B:$C,2,0)=FALSE, CP44,(1/IF($D44=0,1,$D44))+CP44))))</f>
        <v>1</v>
      </c>
      <c r="CR44" s="283">
        <f>IF(IF(CR$4&lt;$E44,0,IF(CR$4&gt;=$F44,1,IF(VLOOKUP(CR$4,CALENDARIO!$B:$C,2,0)=FALSE, CQ44,(1/IF($D44=0,1,$D44))+CQ44)))&gt;1,100%,IF(CR$4&lt;$E44,0,IF(CR$4&gt;=$F44,1,IF(VLOOKUP(CR$4,CALENDARIO!$B:$C,2,0)=FALSE, CQ44,(1/IF($D44=0,1,$D44))+CQ44))))</f>
        <v>1</v>
      </c>
      <c r="CS44" s="283">
        <f>IF(IF(CS$4&lt;$E44,0,IF(CS$4&gt;=$F44,1,IF(VLOOKUP(CS$4,CALENDARIO!$B:$C,2,0)=FALSE, CR44,(1/IF($D44=0,1,$D44))+CR44)))&gt;1,100%,IF(CS$4&lt;$E44,0,IF(CS$4&gt;=$F44,1,IF(VLOOKUP(CS$4,CALENDARIO!$B:$C,2,0)=FALSE, CR44,(1/IF($D44=0,1,$D44))+CR44))))</f>
        <v>1</v>
      </c>
      <c r="CT44" s="283">
        <f>IF(IF(CT$4&lt;$E44,0,IF(CT$4&gt;=$F44,1,IF(VLOOKUP(CT$4,CALENDARIO!$B:$C,2,0)=FALSE, CS44,(1/IF($D44=0,1,$D44))+CS44)))&gt;1,100%,IF(CT$4&lt;$E44,0,IF(CT$4&gt;=$F44,1,IF(VLOOKUP(CT$4,CALENDARIO!$B:$C,2,0)=FALSE, CS44,(1/IF($D44=0,1,$D44))+CS44))))</f>
        <v>1</v>
      </c>
      <c r="CU44" s="283">
        <f>IF(IF(CU$4&lt;$E44,0,IF(CU$4&gt;=$F44,1,IF(VLOOKUP(CU$4,CALENDARIO!$B:$C,2,0)=FALSE, CT44,(1/IF($D44=0,1,$D44))+CT44)))&gt;1,100%,IF(CU$4&lt;$E44,0,IF(CU$4&gt;=$F44,1,IF(VLOOKUP(CU$4,CALENDARIO!$B:$C,2,0)=FALSE, CT44,(1/IF($D44=0,1,$D44))+CT44))))</f>
        <v>1</v>
      </c>
      <c r="CV44" s="283">
        <f>IF(IF(CV$4&lt;$E44,0,IF(CV$4&gt;=$F44,1,IF(VLOOKUP(CV$4,CALENDARIO!$B:$C,2,0)=FALSE, CU44,(1/IF($D44=0,1,$D44))+CU44)))&gt;1,100%,IF(CV$4&lt;$E44,0,IF(CV$4&gt;=$F44,1,IF(VLOOKUP(CV$4,CALENDARIO!$B:$C,2,0)=FALSE, CU44,(1/IF($D44=0,1,$D44))+CU44))))</f>
        <v>1</v>
      </c>
      <c r="CW44" s="283">
        <f>IF(IF(CW$4&lt;$E44,0,IF(CW$4&gt;=$F44,1,IF(VLOOKUP(CW$4,CALENDARIO!$B:$C,2,0)=FALSE, CV44,(1/IF($D44=0,1,$D44))+CV44)))&gt;1,100%,IF(CW$4&lt;$E44,0,IF(CW$4&gt;=$F44,1,IF(VLOOKUP(CW$4,CALENDARIO!$B:$C,2,0)=FALSE, CV44,(1/IF($D44=0,1,$D44))+CV44))))</f>
        <v>1</v>
      </c>
      <c r="CX44" s="283">
        <f>IF(IF(CX$4&lt;$E44,0,IF(CX$4&gt;=$F44,1,IF(VLOOKUP(CX$4,CALENDARIO!$B:$C,2,0)=FALSE, CW44,(1/IF($D44=0,1,$D44))+CW44)))&gt;1,100%,IF(CX$4&lt;$E44,0,IF(CX$4&gt;=$F44,1,IF(VLOOKUP(CX$4,CALENDARIO!$B:$C,2,0)=FALSE, CW44,(1/IF($D44=0,1,$D44))+CW44))))</f>
        <v>1</v>
      </c>
      <c r="CY44" s="283">
        <f>IF(IF(CY$4&lt;$E44,0,IF(CY$4&gt;=$F44,1,IF(VLOOKUP(CY$4,CALENDARIO!$B:$C,2,0)=FALSE, CX44,(1/IF($D44=0,1,$D44))+CX44)))&gt;1,100%,IF(CY$4&lt;$E44,0,IF(CY$4&gt;=$F44,1,IF(VLOOKUP(CY$4,CALENDARIO!$B:$C,2,0)=FALSE, CX44,(1/IF($D44=0,1,$D44))+CX44))))</f>
        <v>1</v>
      </c>
      <c r="CZ44" s="283">
        <f>IF(IF(CZ$4&lt;$E44,0,IF(CZ$4&gt;=$F44,1,IF(VLOOKUP(CZ$4,CALENDARIO!$B:$C,2,0)=FALSE, CY44,(1/IF($D44=0,1,$D44))+CY44)))&gt;1,100%,IF(CZ$4&lt;$E44,0,IF(CZ$4&gt;=$F44,1,IF(VLOOKUP(CZ$4,CALENDARIO!$B:$C,2,0)=FALSE, CY44,(1/IF($D44=0,1,$D44))+CY44))))</f>
        <v>1</v>
      </c>
      <c r="DA44" s="283">
        <f>IF(IF(DA$4&lt;$E44,0,IF(DA$4&gt;=$F44,1,IF(VLOOKUP(DA$4,CALENDARIO!$B:$C,2,0)=FALSE, CZ44,(1/IF($D44=0,1,$D44))+CZ44)))&gt;1,100%,IF(DA$4&lt;$E44,0,IF(DA$4&gt;=$F44,1,IF(VLOOKUP(DA$4,CALENDARIO!$B:$C,2,0)=FALSE, CZ44,(1/IF($D44=0,1,$D44))+CZ44))))</f>
        <v>1</v>
      </c>
      <c r="DB44" s="283">
        <f>IF(IF(DB$4&lt;$E44,0,IF(DB$4&gt;=$F44,1,IF(VLOOKUP(DB$4,CALENDARIO!$B:$C,2,0)=FALSE, DA44,(1/IF($D44=0,1,$D44))+DA44)))&gt;1,100%,IF(DB$4&lt;$E44,0,IF(DB$4&gt;=$F44,1,IF(VLOOKUP(DB$4,CALENDARIO!$B:$C,2,0)=FALSE, DA44,(1/IF($D44=0,1,$D44))+DA44))))</f>
        <v>1</v>
      </c>
      <c r="DC44" s="283">
        <f>IF(IF(DC$4&lt;$E44,0,IF(DC$4&gt;=$F44,1,IF(VLOOKUP(DC$4,CALENDARIO!$B:$C,2,0)=FALSE, DB44,(1/IF($D44=0,1,$D44))+DB44)))&gt;1,100%,IF(DC$4&lt;$E44,0,IF(DC$4&gt;=$F44,1,IF(VLOOKUP(DC$4,CALENDARIO!$B:$C,2,0)=FALSE, DB44,(1/IF($D44=0,1,$D44))+DB44))))</f>
        <v>1</v>
      </c>
      <c r="DD44" s="283">
        <f>IF(IF(DD$4&lt;$E44,0,IF(DD$4&gt;=$F44,1,IF(VLOOKUP(DD$4,CALENDARIO!$B:$C,2,0)=FALSE, DC44,(1/IF($D44=0,1,$D44))+DC44)))&gt;1,100%,IF(DD$4&lt;$E44,0,IF(DD$4&gt;=$F44,1,IF(VLOOKUP(DD$4,CALENDARIO!$B:$C,2,0)=FALSE, DC44,(1/IF($D44=0,1,$D44))+DC44))))</f>
        <v>1</v>
      </c>
      <c r="DE44" s="283">
        <f>IF(IF(DE$4&lt;$E44,0,IF(DE$4&gt;=$F44,1,IF(VLOOKUP(DE$4,CALENDARIO!$B:$C,2,0)=FALSE, DD44,(1/IF($D44=0,1,$D44))+DD44)))&gt;1,100%,IF(DE$4&lt;$E44,0,IF(DE$4&gt;=$F44,1,IF(VLOOKUP(DE$4,CALENDARIO!$B:$C,2,0)=FALSE, DD44,(1/IF($D44=0,1,$D44))+DD44))))</f>
        <v>1</v>
      </c>
      <c r="DF44" s="283">
        <f>IF(IF(DF$4&lt;$E44,0,IF(DF$4&gt;=$F44,1,IF(VLOOKUP(DF$4,CALENDARIO!$B:$C,2,0)=FALSE, DE44,(1/IF($D44=0,1,$D44))+DE44)))&gt;1,100%,IF(DF$4&lt;$E44,0,IF(DF$4&gt;=$F44,1,IF(VLOOKUP(DF$4,CALENDARIO!$B:$C,2,0)=FALSE, DE44,(1/IF($D44=0,1,$D44))+DE44))))</f>
        <v>1</v>
      </c>
      <c r="DG44" s="283">
        <f>IF(IF(DG$4&lt;$E44,0,IF(DG$4&gt;=$F44,1,IF(VLOOKUP(DG$4,CALENDARIO!$B:$C,2,0)=FALSE, DF44,(1/IF($D44=0,1,$D44))+DF44)))&gt;1,100%,IF(DG$4&lt;$E44,0,IF(DG$4&gt;=$F44,1,IF(VLOOKUP(DG$4,CALENDARIO!$B:$C,2,0)=FALSE, DF44,(1/IF($D44=0,1,$D44))+DF44))))</f>
        <v>1</v>
      </c>
      <c r="DH44" s="283">
        <f>IF(IF(DH$4&lt;$E44,0,IF(DH$4&gt;=$F44,1,IF(VLOOKUP(DH$4,CALENDARIO!$B:$C,2,0)=FALSE, DG44,(1/IF($D44=0,1,$D44))+DG44)))&gt;1,100%,IF(DH$4&lt;$E44,0,IF(DH$4&gt;=$F44,1,IF(VLOOKUP(DH$4,CALENDARIO!$B:$C,2,0)=FALSE, DG44,(1/IF($D44=0,1,$D44))+DG44))))</f>
        <v>1</v>
      </c>
      <c r="DI44" s="283">
        <f>IF(IF(DI$4&lt;$E44,0,IF(DI$4&gt;=$F44,1,IF(VLOOKUP(DI$4,CALENDARIO!$B:$C,2,0)=FALSE, DH44,(1/IF($D44=0,1,$D44))+DH44)))&gt;1,100%,IF(DI$4&lt;$E44,0,IF(DI$4&gt;=$F44,1,IF(VLOOKUP(DI$4,CALENDARIO!$B:$C,2,0)=FALSE, DH44,(1/IF($D44=0,1,$D44))+DH44))))</f>
        <v>1</v>
      </c>
      <c r="DJ44" s="283">
        <f>IF(IF(DJ$4&lt;$E44,0,IF(DJ$4&gt;=$F44,1,IF(VLOOKUP(DJ$4,CALENDARIO!$B:$C,2,0)=FALSE, DI44,(1/IF($D44=0,1,$D44))+DI44)))&gt;1,100%,IF(DJ$4&lt;$E44,0,IF(DJ$4&gt;=$F44,1,IF(VLOOKUP(DJ$4,CALENDARIO!$B:$C,2,0)=FALSE, DI44,(1/IF($D44=0,1,$D44))+DI44))))</f>
        <v>1</v>
      </c>
      <c r="DK44" s="283">
        <f>IF(IF(DK$4&lt;$E44,0,IF(DK$4&gt;=$F44,1,IF(VLOOKUP(DK$4,CALENDARIO!$B:$C,2,0)=FALSE, DJ44,(1/IF($D44=0,1,$D44))+DJ44)))&gt;1,100%,IF(DK$4&lt;$E44,0,IF(DK$4&gt;=$F44,1,IF(VLOOKUP(DK$4,CALENDARIO!$B:$C,2,0)=FALSE, DJ44,(1/IF($D44=0,1,$D44))+DJ44))))</f>
        <v>1</v>
      </c>
      <c r="DL44" s="283">
        <f>IF(IF(DL$4&lt;$E44,0,IF(DL$4&gt;=$F44,1,IF(VLOOKUP(DL$4,CALENDARIO!$B:$C,2,0)=FALSE, DK44,(1/IF($D44=0,1,$D44))+DK44)))&gt;1,100%,IF(DL$4&lt;$E44,0,IF(DL$4&gt;=$F44,1,IF(VLOOKUP(DL$4,CALENDARIO!$B:$C,2,0)=FALSE, DK44,(1/IF($D44=0,1,$D44))+DK44))))</f>
        <v>1</v>
      </c>
      <c r="DM44" s="283">
        <f>IF(IF(DM$4&lt;$E44,0,IF(DM$4&gt;=$F44,1,IF(VLOOKUP(DM$4,CALENDARIO!$B:$C,2,0)=FALSE, DL44,(1/IF($D44=0,1,$D44))+DL44)))&gt;1,100%,IF(DM$4&lt;$E44,0,IF(DM$4&gt;=$F44,1,IF(VLOOKUP(DM$4,CALENDARIO!$B:$C,2,0)=FALSE, DL44,(1/IF($D44=0,1,$D44))+DL44))))</f>
        <v>1</v>
      </c>
      <c r="DN44" s="283">
        <f>IF(IF(DN$4&lt;$E44,0,IF(DN$4&gt;=$F44,1,IF(VLOOKUP(DN$4,CALENDARIO!$B:$C,2,0)=FALSE, DM44,(1/IF($D44=0,1,$D44))+DM44)))&gt;1,100%,IF(DN$4&lt;$E44,0,IF(DN$4&gt;=$F44,1,IF(VLOOKUP(DN$4,CALENDARIO!$B:$C,2,0)=FALSE, DM44,(1/IF($D44=0,1,$D44))+DM44))))</f>
        <v>1</v>
      </c>
      <c r="DO44" s="283">
        <f>IF(IF(DO$4&lt;$E44,0,IF(DO$4&gt;=$F44,1,IF(VLOOKUP(DO$4,CALENDARIO!$B:$C,2,0)=FALSE, DN44,(1/IF($D44=0,1,$D44))+DN44)))&gt;1,100%,IF(DO$4&lt;$E44,0,IF(DO$4&gt;=$F44,1,IF(VLOOKUP(DO$4,CALENDARIO!$B:$C,2,0)=FALSE, DN44,(1/IF($D44=0,1,$D44))+DN44))))</f>
        <v>1</v>
      </c>
      <c r="DP44" s="283">
        <f>IF(IF(DP$4&lt;$E44,0,IF(DP$4&gt;=$F44,1,IF(VLOOKUP(DP$4,CALENDARIO!$B:$C,2,0)=FALSE, DO44,(1/IF($D44=0,1,$D44))+DO44)))&gt;1,100%,IF(DP$4&lt;$E44,0,IF(DP$4&gt;=$F44,1,IF(VLOOKUP(DP$4,CALENDARIO!$B:$C,2,0)=FALSE, DO44,(1/IF($D44=0,1,$D44))+DO44))))</f>
        <v>1</v>
      </c>
      <c r="DQ44" s="283">
        <f>IF(IF(DQ$4&lt;$E44,0,IF(DQ$4&gt;=$F44,1,IF(VLOOKUP(DQ$4,CALENDARIO!$B:$C,2,0)=FALSE, DP44,(1/IF($D44=0,1,$D44))+DP44)))&gt;1,100%,IF(DQ$4&lt;$E44,0,IF(DQ$4&gt;=$F44,1,IF(VLOOKUP(DQ$4,CALENDARIO!$B:$C,2,0)=FALSE, DP44,(1/IF($D44=0,1,$D44))+DP44))))</f>
        <v>1</v>
      </c>
      <c r="DR44" s="283">
        <f>IF(IF(DR$4&lt;$E44,0,IF(DR$4&gt;=$F44,1,IF(VLOOKUP(DR$4,CALENDARIO!$B:$C,2,0)=FALSE, DQ44,(1/IF($D44=0,1,$D44))+DQ44)))&gt;1,100%,IF(DR$4&lt;$E44,0,IF(DR$4&gt;=$F44,1,IF(VLOOKUP(DR$4,CALENDARIO!$B:$C,2,0)=FALSE, DQ44,(1/IF($D44=0,1,$D44))+DQ44))))</f>
        <v>1</v>
      </c>
      <c r="DS44" s="283">
        <f>IF(IF(DS$4&lt;$E44,0,IF(DS$4&gt;=$F44,1,IF(VLOOKUP(DS$4,CALENDARIO!$B:$C,2,0)=FALSE, DR44,(1/IF($D44=0,1,$D44))+DR44)))&gt;1,100%,IF(DS$4&lt;$E44,0,IF(DS$4&gt;=$F44,1,IF(VLOOKUP(DS$4,CALENDARIO!$B:$C,2,0)=FALSE, DR44,(1/IF($D44=0,1,$D44))+DR44))))</f>
        <v>1</v>
      </c>
      <c r="DT44" s="283">
        <f>IF(IF(DT$4&lt;$E44,0,IF(DT$4&gt;=$F44,1,IF(VLOOKUP(DT$4,CALENDARIO!$B:$C,2,0)=FALSE, DS44,(1/IF($D44=0,1,$D44))+DS44)))&gt;1,100%,IF(DT$4&lt;$E44,0,IF(DT$4&gt;=$F44,1,IF(VLOOKUP(DT$4,CALENDARIO!$B:$C,2,0)=FALSE, DS44,(1/IF($D44=0,1,$D44))+DS44))))</f>
        <v>1</v>
      </c>
      <c r="DU44" s="283">
        <f>IF(IF(DU$4&lt;$E44,0,IF(DU$4&gt;=$F44,1,IF(VLOOKUP(DU$4,CALENDARIO!$B:$C,2,0)=FALSE, DT44,(1/IF($D44=0,1,$D44))+DT44)))&gt;1,100%,IF(DU$4&lt;$E44,0,IF(DU$4&gt;=$F44,1,IF(VLOOKUP(DU$4,CALENDARIO!$B:$C,2,0)=FALSE, DT44,(1/IF($D44=0,1,$D44))+DT44))))</f>
        <v>1</v>
      </c>
      <c r="DV44" s="283">
        <f>IF(IF(DV$4&lt;$E44,0,IF(DV$4&gt;=$F44,1,IF(VLOOKUP(DV$4,CALENDARIO!$B:$C,2,0)=FALSE, DU44,(1/IF($D44=0,1,$D44))+DU44)))&gt;1,100%,IF(DV$4&lt;$E44,0,IF(DV$4&gt;=$F44,1,IF(VLOOKUP(DV$4,CALENDARIO!$B:$C,2,0)=FALSE, DU44,(1/IF($D44=0,1,$D44))+DU44))))</f>
        <v>1</v>
      </c>
      <c r="DW44" s="283">
        <f>IF(IF(DW$4&lt;$E44,0,IF(DW$4&gt;=$F44,1,IF(VLOOKUP(DW$4,CALENDARIO!$B:$C,2,0)=FALSE, DV44,(1/IF($D44=0,1,$D44))+DV44)))&gt;1,100%,IF(DW$4&lt;$E44,0,IF(DW$4&gt;=$F44,1,IF(VLOOKUP(DW$4,CALENDARIO!$B:$C,2,0)=FALSE, DV44,(1/IF($D44=0,1,$D44))+DV44))))</f>
        <v>1</v>
      </c>
      <c r="DX44" s="283">
        <f>IF(IF(DX$4&lt;$E44,0,IF(DX$4&gt;=$F44,1,IF(VLOOKUP(DX$4,CALENDARIO!$B:$C,2,0)=FALSE, DW44,(1/IF($D44=0,1,$D44))+DW44)))&gt;1,100%,IF(DX$4&lt;$E44,0,IF(DX$4&gt;=$F44,1,IF(VLOOKUP(DX$4,CALENDARIO!$B:$C,2,0)=FALSE, DW44,(1/IF($D44=0,1,$D44))+DW44))))</f>
        <v>1</v>
      </c>
      <c r="DY44" s="283">
        <f>IF(IF(DY$4&lt;$E44,0,IF(DY$4&gt;=$F44,1,IF(VLOOKUP(DY$4,CALENDARIO!$B:$C,2,0)=FALSE, DX44,(1/IF($D44=0,1,$D44))+DX44)))&gt;1,100%,IF(DY$4&lt;$E44,0,IF(DY$4&gt;=$F44,1,IF(VLOOKUP(DY$4,CALENDARIO!$B:$C,2,0)=FALSE, DX44,(1/IF($D44=0,1,$D44))+DX44))))</f>
        <v>1</v>
      </c>
      <c r="DZ44" s="283">
        <f>IF(IF(DZ$4&lt;$E44,0,IF(DZ$4&gt;=$F44,1,IF(VLOOKUP(DZ$4,CALENDARIO!$B:$C,2,0)=FALSE, DY44,(1/IF($D44=0,1,$D44))+DY44)))&gt;1,100%,IF(DZ$4&lt;$E44,0,IF(DZ$4&gt;=$F44,1,IF(VLOOKUP(DZ$4,CALENDARIO!$B:$C,2,0)=FALSE, DY44,(1/IF($D44=0,1,$D44))+DY44))))</f>
        <v>1</v>
      </c>
      <c r="EA44" s="283">
        <f>IF(IF(EA$4&lt;$E44,0,IF(EA$4&gt;=$F44,1,IF(VLOOKUP(EA$4,CALENDARIO!$B:$C,2,0)=FALSE, DZ44,(1/IF($D44=0,1,$D44))+DZ44)))&gt;1,100%,IF(EA$4&lt;$E44,0,IF(EA$4&gt;=$F44,1,IF(VLOOKUP(EA$4,CALENDARIO!$B:$C,2,0)=FALSE, DZ44,(1/IF($D44=0,1,$D44))+DZ44))))</f>
        <v>1</v>
      </c>
      <c r="EB44" s="283">
        <f>IF(IF(EB$4&lt;$E44,0,IF(EB$4&gt;=$F44,1,IF(VLOOKUP(EB$4,CALENDARIO!$B:$C,2,0)=FALSE, EA44,(1/IF($D44=0,1,$D44))+EA44)))&gt;1,100%,IF(EB$4&lt;$E44,0,IF(EB$4&gt;=$F44,1,IF(VLOOKUP(EB$4,CALENDARIO!$B:$C,2,0)=FALSE, EA44,(1/IF($D44=0,1,$D44))+EA44))))</f>
        <v>1</v>
      </c>
      <c r="EC44" s="283">
        <f>IF(IF(EC$4&lt;$E44,0,IF(EC$4&gt;=$F44,1,IF(VLOOKUP(EC$4,CALENDARIO!$B:$C,2,0)=FALSE, EB44,(1/IF($D44=0,1,$D44))+EB44)))&gt;1,100%,IF(EC$4&lt;$E44,0,IF(EC$4&gt;=$F44,1,IF(VLOOKUP(EC$4,CALENDARIO!$B:$C,2,0)=FALSE, EB44,(1/IF($D44=0,1,$D44))+EB44))))</f>
        <v>1</v>
      </c>
      <c r="ED44" s="283">
        <f>IF(IF(ED$4&lt;$E44,0,IF(ED$4&gt;=$F44,1,IF(VLOOKUP(ED$4,CALENDARIO!$B:$C,2,0)=FALSE, EC44,(1/IF($D44=0,1,$D44))+EC44)))&gt;1,100%,IF(ED$4&lt;$E44,0,IF(ED$4&gt;=$F44,1,IF(VLOOKUP(ED$4,CALENDARIO!$B:$C,2,0)=FALSE, EC44,(1/IF($D44=0,1,$D44))+EC44))))</f>
        <v>1</v>
      </c>
      <c r="EE44" s="283">
        <f>IF(IF(EE$4&lt;$E44,0,IF(EE$4&gt;=$F44,1,IF(VLOOKUP(EE$4,CALENDARIO!$B:$C,2,0)=FALSE, ED44,(1/IF($D44=0,1,$D44))+ED44)))&gt;1,100%,IF(EE$4&lt;$E44,0,IF(EE$4&gt;=$F44,1,IF(VLOOKUP(EE$4,CALENDARIO!$B:$C,2,0)=FALSE, ED44,(1/IF($D44=0,1,$D44))+ED44))))</f>
        <v>1</v>
      </c>
      <c r="EF44" s="283">
        <f>IF(IF(EF$4&lt;$E44,0,IF(EF$4&gt;=$F44,1,IF(VLOOKUP(EF$4,CALENDARIO!$B:$C,2,0)=FALSE, EE44,(1/IF($D44=0,1,$D44))+EE44)))&gt;1,100%,IF(EF$4&lt;$E44,0,IF(EF$4&gt;=$F44,1,IF(VLOOKUP(EF$4,CALENDARIO!$B:$C,2,0)=FALSE, EE44,(1/IF($D44=0,1,$D44))+EE44))))</f>
        <v>1</v>
      </c>
      <c r="EG44" s="283">
        <f>IF(IF(EG$4&lt;$E44,0,IF(EG$4&gt;=$F44,1,IF(VLOOKUP(EG$4,CALENDARIO!$B:$C,2,0)=FALSE, EF44,(1/IF($D44=0,1,$D44))+EF44)))&gt;1,100%,IF(EG$4&lt;$E44,0,IF(EG$4&gt;=$F44,1,IF(VLOOKUP(EG$4,CALENDARIO!$B:$C,2,0)=FALSE, EF44,(1/IF($D44=0,1,$D44))+EF44))))</f>
        <v>1</v>
      </c>
      <c r="EH44" s="283">
        <f>IF(IF(EH$4&lt;$E44,0,IF(EH$4&gt;=$F44,1,IF(VLOOKUP(EH$4,CALENDARIO!$B:$C,2,0)=FALSE, EG44,(1/IF($D44=0,1,$D44))+EG44)))&gt;1,100%,IF(EH$4&lt;$E44,0,IF(EH$4&gt;=$F44,1,IF(VLOOKUP(EH$4,CALENDARIO!$B:$C,2,0)=FALSE, EG44,(1/IF($D44=0,1,$D44))+EG44))))</f>
        <v>1</v>
      </c>
      <c r="EI44" s="283">
        <f>IF(IF(EI$4&lt;$E44,0,IF(EI$4&gt;=$F44,1,IF(VLOOKUP(EI$4,CALENDARIO!$B:$C,2,0)=FALSE, EH44,(1/IF($D44=0,1,$D44))+EH44)))&gt;1,100%,IF(EI$4&lt;$E44,0,IF(EI$4&gt;=$F44,1,IF(VLOOKUP(EI$4,CALENDARIO!$B:$C,2,0)=FALSE, EH44,(1/IF($D44=0,1,$D44))+EH44))))</f>
        <v>1</v>
      </c>
      <c r="EJ44" s="283">
        <f>IF(IF(EJ$4&lt;$E44,0,IF(EJ$4&gt;=$F44,1,IF(VLOOKUP(EJ$4,CALENDARIO!$B:$C,2,0)=FALSE, EI44,(1/IF($D44=0,1,$D44))+EI44)))&gt;1,100%,IF(EJ$4&lt;$E44,0,IF(EJ$4&gt;=$F44,1,IF(VLOOKUP(EJ$4,CALENDARIO!$B:$C,2,0)=FALSE, EI44,(1/IF($D44=0,1,$D44))+EI44))))</f>
        <v>1</v>
      </c>
      <c r="EK44" s="283">
        <f>IF(IF(EK$4&lt;$E44,0,IF(EK$4&gt;=$F44,1,IF(VLOOKUP(EK$4,CALENDARIO!$B:$C,2,0)=FALSE, EJ44,(1/IF($D44=0,1,$D44))+EJ44)))&gt;1,100%,IF(EK$4&lt;$E44,0,IF(EK$4&gt;=$F44,1,IF(VLOOKUP(EK$4,CALENDARIO!$B:$C,2,0)=FALSE, EJ44,(1/IF($D44=0,1,$D44))+EJ44))))</f>
        <v>1</v>
      </c>
      <c r="EL44" s="283">
        <f>IF(IF(EL$4&lt;$E44,0,IF(EL$4&gt;=$F44,1,IF(VLOOKUP(EL$4,CALENDARIO!$B:$C,2,0)=FALSE, EK44,(1/IF($D44=0,1,$D44))+EK44)))&gt;1,100%,IF(EL$4&lt;$E44,0,IF(EL$4&gt;=$F44,1,IF(VLOOKUP(EL$4,CALENDARIO!$B:$C,2,0)=FALSE, EK44,(1/IF($D44=0,1,$D44))+EK44))))</f>
        <v>1</v>
      </c>
      <c r="EM44" s="283">
        <f>IF(IF(EM$4&lt;$E44,0,IF(EM$4&gt;=$F44,1,IF(VLOOKUP(EM$4,CALENDARIO!$B:$C,2,0)=FALSE, EL44,(1/IF($D44=0,1,$D44))+EL44)))&gt;1,100%,IF(EM$4&lt;$E44,0,IF(EM$4&gt;=$F44,1,IF(VLOOKUP(EM$4,CALENDARIO!$B:$C,2,0)=FALSE, EL44,(1/IF($D44=0,1,$D44))+EL44))))</f>
        <v>1</v>
      </c>
      <c r="EN44" s="283">
        <f>IF(IF(EN$4&lt;$E44,0,IF(EN$4&gt;=$F44,1,IF(VLOOKUP(EN$4,CALENDARIO!$B:$C,2,0)=FALSE, EM44,(1/IF($D44=0,1,$D44))+EM44)))&gt;1,100%,IF(EN$4&lt;$E44,0,IF(EN$4&gt;=$F44,1,IF(VLOOKUP(EN$4,CALENDARIO!$B:$C,2,0)=FALSE, EM44,(1/IF($D44=0,1,$D44))+EM44))))</f>
        <v>1</v>
      </c>
      <c r="EO44" s="283">
        <f>IF(IF(EO$4&lt;$E44,0,IF(EO$4&gt;=$F44,1,IF(VLOOKUP(EO$4,CALENDARIO!$B:$C,2,0)=FALSE, EN44,(1/IF($D44=0,1,$D44))+EN44)))&gt;1,100%,IF(EO$4&lt;$E44,0,IF(EO$4&gt;=$F44,1,IF(VLOOKUP(EO$4,CALENDARIO!$B:$C,2,0)=FALSE, EN44,(1/IF($D44=0,1,$D44))+EN44))))</f>
        <v>1</v>
      </c>
      <c r="EP44" s="283">
        <f>IF(IF(EP$4&lt;$E44,0,IF(EP$4&gt;=$F44,1,IF(VLOOKUP(EP$4,CALENDARIO!$B:$C,2,0)=FALSE, EO44,(1/IF($D44=0,1,$D44))+EO44)))&gt;1,100%,IF(EP$4&lt;$E44,0,IF(EP$4&gt;=$F44,1,IF(VLOOKUP(EP$4,CALENDARIO!$B:$C,2,0)=FALSE, EO44,(1/IF($D44=0,1,$D44))+EO44))))</f>
        <v>1</v>
      </c>
      <c r="EQ44" s="283">
        <f>IF(IF(EQ$4&lt;$E44,0,IF(EQ$4&gt;=$F44,1,IF(VLOOKUP(EQ$4,CALENDARIO!$B:$C,2,0)=FALSE, EP44,(1/IF($D44=0,1,$D44))+EP44)))&gt;1,100%,IF(EQ$4&lt;$E44,0,IF(EQ$4&gt;=$F44,1,IF(VLOOKUP(EQ$4,CALENDARIO!$B:$C,2,0)=FALSE, EP44,(1/IF($D44=0,1,$D44))+EP44))))</f>
        <v>1</v>
      </c>
      <c r="ER44" s="283">
        <f>IF(IF(ER$4&lt;$E44,0,IF(ER$4&gt;=$F44,1,IF(VLOOKUP(ER$4,CALENDARIO!$B:$C,2,0)=FALSE, EQ44,(1/IF($D44=0,1,$D44))+EQ44)))&gt;1,100%,IF(ER$4&lt;$E44,0,IF(ER$4&gt;=$F44,1,IF(VLOOKUP(ER$4,CALENDARIO!$B:$C,2,0)=FALSE, EQ44,(1/IF($D44=0,1,$D44))+EQ44))))</f>
        <v>1</v>
      </c>
      <c r="ES44" s="283">
        <f>IF(IF(ES$4&lt;$E44,0,IF(ES$4&gt;=$F44,1,IF(VLOOKUP(ES$4,CALENDARIO!$B:$C,2,0)=FALSE, ER44,(1/IF($D44=0,1,$D44))+ER44)))&gt;1,100%,IF(ES$4&lt;$E44,0,IF(ES$4&gt;=$F44,1,IF(VLOOKUP(ES$4,CALENDARIO!$B:$C,2,0)=FALSE, ER44,(1/IF($D44=0,1,$D44))+ER44))))</f>
        <v>1</v>
      </c>
      <c r="ET44" s="283">
        <f>IF(IF(ET$4&lt;$E44,0,IF(ET$4&gt;=$F44,1,IF(VLOOKUP(ET$4,CALENDARIO!$B:$C,2,0)=FALSE, ES44,(1/IF($D44=0,1,$D44))+ES44)))&gt;1,100%,IF(ET$4&lt;$E44,0,IF(ET$4&gt;=$F44,1,IF(VLOOKUP(ET$4,CALENDARIO!$B:$C,2,0)=FALSE, ES44,(1/IF($D44=0,1,$D44))+ES44))))</f>
        <v>1</v>
      </c>
      <c r="EU44" s="283">
        <f>IF(IF(EU$4&lt;$E44,0,IF(EU$4&gt;=$F44,1,IF(VLOOKUP(EU$4,CALENDARIO!$B:$C,2,0)=FALSE, ET44,(1/IF($D44=0,1,$D44))+ET44)))&gt;1,100%,IF(EU$4&lt;$E44,0,IF(EU$4&gt;=$F44,1,IF(VLOOKUP(EU$4,CALENDARIO!$B:$C,2,0)=FALSE, ET44,(1/IF($D44=0,1,$D44))+ET44))))</f>
        <v>1</v>
      </c>
      <c r="EV44" s="283">
        <f>IF(IF(EV$4&lt;$E44,0,IF(EV$4&gt;=$F44,1,IF(VLOOKUP(EV$4,CALENDARIO!$B:$C,2,0)=FALSE, EU44,(1/IF($D44=0,1,$D44))+EU44)))&gt;1,100%,IF(EV$4&lt;$E44,0,IF(EV$4&gt;=$F44,1,IF(VLOOKUP(EV$4,CALENDARIO!$B:$C,2,0)=FALSE, EU44,(1/IF($D44=0,1,$D44))+EU44))))</f>
        <v>1</v>
      </c>
      <c r="EW44" s="283">
        <f>IF(IF(EW$4&lt;$E44,0,IF(EW$4&gt;=$F44,1,IF(VLOOKUP(EW$4,CALENDARIO!$B:$C,2,0)=FALSE, EV44,(1/IF($D44=0,1,$D44))+EV44)))&gt;1,100%,IF(EW$4&lt;$E44,0,IF(EW$4&gt;=$F44,1,IF(VLOOKUP(EW$4,CALENDARIO!$B:$C,2,0)=FALSE, EV44,(1/IF($D44=0,1,$D44))+EV44))))</f>
        <v>1</v>
      </c>
      <c r="EX44" s="283">
        <f>IF(IF(EX$4&lt;$E44,0,IF(EX$4&gt;=$F44,1,IF(VLOOKUP(EX$4,CALENDARIO!$B:$C,2,0)=FALSE, EW44,(1/IF($D44=0,1,$D44))+EW44)))&gt;1,100%,IF(EX$4&lt;$E44,0,IF(EX$4&gt;=$F44,1,IF(VLOOKUP(EX$4,CALENDARIO!$B:$C,2,0)=FALSE, EW44,(1/IF($D44=0,1,$D44))+EW44))))</f>
        <v>1</v>
      </c>
      <c r="EY44" s="283">
        <f>IF(IF(EY$4&lt;$E44,0,IF(EY$4&gt;=$F44,1,IF(VLOOKUP(EY$4,CALENDARIO!$B:$C,2,0)=FALSE, EX44,(1/IF($D44=0,1,$D44))+EX44)))&gt;1,100%,IF(EY$4&lt;$E44,0,IF(EY$4&gt;=$F44,1,IF(VLOOKUP(EY$4,CALENDARIO!$B:$C,2,0)=FALSE, EX44,(1/IF($D44=0,1,$D44))+EX44))))</f>
        <v>1</v>
      </c>
      <c r="EZ44" s="283">
        <f>IF(IF(EZ$4&lt;$E44,0,IF(EZ$4&gt;=$F44,1,IF(VLOOKUP(EZ$4,CALENDARIO!$B:$C,2,0)=FALSE, EY44,(1/IF($D44=0,1,$D44))+EY44)))&gt;1,100%,IF(EZ$4&lt;$E44,0,IF(EZ$4&gt;=$F44,1,IF(VLOOKUP(EZ$4,CALENDARIO!$B:$C,2,0)=FALSE, EY44,(1/IF($D44=0,1,$D44))+EY44))))</f>
        <v>1</v>
      </c>
      <c r="FA44" s="283">
        <f>IF(IF(FA$4&lt;$E44,0,IF(FA$4&gt;=$F44,1,IF(VLOOKUP(FA$4,CALENDARIO!$B:$C,2,0)=FALSE, EZ44,(1/IF($D44=0,1,$D44))+EZ44)))&gt;1,100%,IF(FA$4&lt;$E44,0,IF(FA$4&gt;=$F44,1,IF(VLOOKUP(FA$4,CALENDARIO!$B:$C,2,0)=FALSE, EZ44,(1/IF($D44=0,1,$D44))+EZ44))))</f>
        <v>1</v>
      </c>
      <c r="FB44" s="283">
        <f>IF(IF(FB$4&lt;$E44,0,IF(FB$4&gt;=$F44,1,IF(VLOOKUP(FB$4,CALENDARIO!$B:$C,2,0)=FALSE, FA44,(1/IF($D44=0,1,$D44))+FA44)))&gt;1,100%,IF(FB$4&lt;$E44,0,IF(FB$4&gt;=$F44,1,IF(VLOOKUP(FB$4,CALENDARIO!$B:$C,2,0)=FALSE, FA44,(1/IF($D44=0,1,$D44))+FA44))))</f>
        <v>1</v>
      </c>
    </row>
    <row r="45" spans="1:158" x14ac:dyDescent="0.3">
      <c r="A45" s="255"/>
      <c r="B45" s="276" t="s">
        <v>113</v>
      </c>
      <c r="C45" s="256"/>
      <c r="D45" s="292"/>
      <c r="E45" s="255"/>
      <c r="F45" s="255"/>
      <c r="G45" s="304" t="s">
        <v>93</v>
      </c>
      <c r="H45" s="255"/>
      <c r="I45" s="255"/>
      <c r="J45" s="257"/>
      <c r="K45" s="255"/>
      <c r="L45" s="133" t="str">
        <f>IFERROR(MATCH(SMALL(($O$45:$FB$45),COUNTIF(($O$45:$FB$45),0)+1),($O$45:$FB$45),0)+$O$4- 1,"")</f>
        <v/>
      </c>
      <c r="M45" s="133" t="str">
        <f>IFERROR(MATCH(100%,($O$45:$FB$45),0)+$O$4- 1,"")</f>
        <v/>
      </c>
      <c r="N45" s="134">
        <f>MAX($O$45:$FC$45)</f>
        <v>0</v>
      </c>
      <c r="O45" s="284">
        <v>0</v>
      </c>
      <c r="P45" s="284">
        <f>+(O45)</f>
        <v>0</v>
      </c>
      <c r="Q45" s="284">
        <f t="shared" ref="Q45:U45" si="1057">+(P45)</f>
        <v>0</v>
      </c>
      <c r="R45" s="284">
        <f t="shared" si="1057"/>
        <v>0</v>
      </c>
      <c r="S45" s="284">
        <f t="shared" si="1057"/>
        <v>0</v>
      </c>
      <c r="T45" s="284">
        <f t="shared" si="1057"/>
        <v>0</v>
      </c>
      <c r="U45" s="284">
        <f t="shared" si="1057"/>
        <v>0</v>
      </c>
      <c r="V45" s="284">
        <f t="shared" ref="V45:CG45" si="1058">+(U45)</f>
        <v>0</v>
      </c>
      <c r="W45" s="284">
        <f t="shared" si="1058"/>
        <v>0</v>
      </c>
      <c r="X45" s="284">
        <f t="shared" si="1058"/>
        <v>0</v>
      </c>
      <c r="Y45" s="284">
        <f t="shared" si="1058"/>
        <v>0</v>
      </c>
      <c r="Z45" s="284">
        <f t="shared" si="1058"/>
        <v>0</v>
      </c>
      <c r="AA45" s="284">
        <f t="shared" si="1058"/>
        <v>0</v>
      </c>
      <c r="AB45" s="284">
        <f t="shared" si="1058"/>
        <v>0</v>
      </c>
      <c r="AC45" s="284">
        <f t="shared" si="1058"/>
        <v>0</v>
      </c>
      <c r="AD45" s="284">
        <f t="shared" si="1058"/>
        <v>0</v>
      </c>
      <c r="AE45" s="284">
        <f t="shared" si="1058"/>
        <v>0</v>
      </c>
      <c r="AF45" s="284">
        <f t="shared" si="1058"/>
        <v>0</v>
      </c>
      <c r="AG45" s="284">
        <f t="shared" si="1058"/>
        <v>0</v>
      </c>
      <c r="AH45" s="284">
        <f t="shared" si="1058"/>
        <v>0</v>
      </c>
      <c r="AI45" s="284">
        <f t="shared" si="1058"/>
        <v>0</v>
      </c>
      <c r="AJ45" s="284">
        <f t="shared" si="1058"/>
        <v>0</v>
      </c>
      <c r="AK45" s="284">
        <f t="shared" si="1058"/>
        <v>0</v>
      </c>
      <c r="AL45" s="284">
        <f t="shared" si="1058"/>
        <v>0</v>
      </c>
      <c r="AM45" s="284">
        <f t="shared" si="1058"/>
        <v>0</v>
      </c>
      <c r="AN45" s="284">
        <f t="shared" si="1058"/>
        <v>0</v>
      </c>
      <c r="AO45" s="284">
        <f t="shared" si="1058"/>
        <v>0</v>
      </c>
      <c r="AP45" s="284">
        <f t="shared" si="1058"/>
        <v>0</v>
      </c>
      <c r="AQ45" s="284">
        <f t="shared" si="1058"/>
        <v>0</v>
      </c>
      <c r="AR45" s="284">
        <f t="shared" si="1058"/>
        <v>0</v>
      </c>
      <c r="AS45" s="284">
        <f t="shared" si="1058"/>
        <v>0</v>
      </c>
      <c r="AT45" s="284">
        <f t="shared" si="1058"/>
        <v>0</v>
      </c>
      <c r="AU45" s="284">
        <f t="shared" si="1058"/>
        <v>0</v>
      </c>
      <c r="AV45" s="284">
        <f t="shared" si="1058"/>
        <v>0</v>
      </c>
      <c r="AW45" s="284">
        <f t="shared" si="1058"/>
        <v>0</v>
      </c>
      <c r="AX45" s="284">
        <f t="shared" si="1058"/>
        <v>0</v>
      </c>
      <c r="AY45" s="284">
        <f t="shared" si="1058"/>
        <v>0</v>
      </c>
      <c r="AZ45" s="284">
        <f t="shared" si="1058"/>
        <v>0</v>
      </c>
      <c r="BA45" s="284">
        <f t="shared" si="1058"/>
        <v>0</v>
      </c>
      <c r="BB45" s="284">
        <f t="shared" si="1058"/>
        <v>0</v>
      </c>
      <c r="BC45" s="284">
        <f t="shared" si="1058"/>
        <v>0</v>
      </c>
      <c r="BD45" s="284">
        <f t="shared" si="1058"/>
        <v>0</v>
      </c>
      <c r="BE45" s="284">
        <f t="shared" si="1058"/>
        <v>0</v>
      </c>
      <c r="BF45" s="284">
        <f t="shared" si="1058"/>
        <v>0</v>
      </c>
      <c r="BG45" s="284">
        <f t="shared" si="1058"/>
        <v>0</v>
      </c>
      <c r="BH45" s="284">
        <f t="shared" si="1058"/>
        <v>0</v>
      </c>
      <c r="BI45" s="284">
        <f t="shared" si="1058"/>
        <v>0</v>
      </c>
      <c r="BJ45" s="284">
        <f t="shared" si="1058"/>
        <v>0</v>
      </c>
      <c r="BK45" s="284">
        <f t="shared" si="1058"/>
        <v>0</v>
      </c>
      <c r="BL45" s="284">
        <f t="shared" si="1058"/>
        <v>0</v>
      </c>
      <c r="BM45" s="284">
        <f t="shared" si="1058"/>
        <v>0</v>
      </c>
      <c r="BN45" s="284">
        <f t="shared" si="1058"/>
        <v>0</v>
      </c>
      <c r="BO45" s="284">
        <f t="shared" si="1058"/>
        <v>0</v>
      </c>
      <c r="BP45" s="284">
        <f t="shared" si="1058"/>
        <v>0</v>
      </c>
      <c r="BQ45" s="284">
        <f t="shared" si="1058"/>
        <v>0</v>
      </c>
      <c r="BR45" s="284">
        <f t="shared" si="1058"/>
        <v>0</v>
      </c>
      <c r="BS45" s="284">
        <f t="shared" si="1058"/>
        <v>0</v>
      </c>
      <c r="BT45" s="284">
        <f t="shared" si="1058"/>
        <v>0</v>
      </c>
      <c r="BU45" s="284">
        <f t="shared" si="1058"/>
        <v>0</v>
      </c>
      <c r="BV45" s="284">
        <f t="shared" si="1058"/>
        <v>0</v>
      </c>
      <c r="BW45" s="284">
        <f t="shared" si="1058"/>
        <v>0</v>
      </c>
      <c r="BX45" s="284">
        <f t="shared" si="1058"/>
        <v>0</v>
      </c>
      <c r="BY45" s="284">
        <f t="shared" si="1058"/>
        <v>0</v>
      </c>
      <c r="BZ45" s="284">
        <f t="shared" si="1058"/>
        <v>0</v>
      </c>
      <c r="CA45" s="284">
        <f t="shared" si="1058"/>
        <v>0</v>
      </c>
      <c r="CB45" s="284">
        <f t="shared" si="1058"/>
        <v>0</v>
      </c>
      <c r="CC45" s="284">
        <f t="shared" si="1058"/>
        <v>0</v>
      </c>
      <c r="CD45" s="284">
        <f t="shared" si="1058"/>
        <v>0</v>
      </c>
      <c r="CE45" s="284">
        <f t="shared" si="1058"/>
        <v>0</v>
      </c>
      <c r="CF45" s="284">
        <f t="shared" si="1058"/>
        <v>0</v>
      </c>
      <c r="CG45" s="284">
        <f t="shared" si="1058"/>
        <v>0</v>
      </c>
      <c r="CH45" s="284">
        <f t="shared" ref="CH45:ES45" si="1059">+(CG45)</f>
        <v>0</v>
      </c>
      <c r="CI45" s="284">
        <f t="shared" si="1059"/>
        <v>0</v>
      </c>
      <c r="CJ45" s="284">
        <f t="shared" si="1059"/>
        <v>0</v>
      </c>
      <c r="CK45" s="284">
        <f t="shared" si="1059"/>
        <v>0</v>
      </c>
      <c r="CL45" s="284">
        <f t="shared" si="1059"/>
        <v>0</v>
      </c>
      <c r="CM45" s="284">
        <f t="shared" si="1059"/>
        <v>0</v>
      </c>
      <c r="CN45" s="284">
        <f t="shared" si="1059"/>
        <v>0</v>
      </c>
      <c r="CO45" s="284">
        <f t="shared" si="1059"/>
        <v>0</v>
      </c>
      <c r="CP45" s="284">
        <f t="shared" si="1059"/>
        <v>0</v>
      </c>
      <c r="CQ45" s="284">
        <f t="shared" si="1059"/>
        <v>0</v>
      </c>
      <c r="CR45" s="284">
        <f t="shared" si="1059"/>
        <v>0</v>
      </c>
      <c r="CS45" s="284">
        <f t="shared" si="1059"/>
        <v>0</v>
      </c>
      <c r="CT45" s="284">
        <f t="shared" si="1059"/>
        <v>0</v>
      </c>
      <c r="CU45" s="284">
        <f t="shared" si="1059"/>
        <v>0</v>
      </c>
      <c r="CV45" s="284">
        <f t="shared" si="1059"/>
        <v>0</v>
      </c>
      <c r="CW45" s="284">
        <f t="shared" si="1059"/>
        <v>0</v>
      </c>
      <c r="CX45" s="284">
        <f t="shared" si="1059"/>
        <v>0</v>
      </c>
      <c r="CY45" s="284">
        <f t="shared" si="1059"/>
        <v>0</v>
      </c>
      <c r="CZ45" s="284">
        <f t="shared" si="1059"/>
        <v>0</v>
      </c>
      <c r="DA45" s="284">
        <f t="shared" si="1059"/>
        <v>0</v>
      </c>
      <c r="DB45" s="284">
        <f t="shared" si="1059"/>
        <v>0</v>
      </c>
      <c r="DC45" s="284">
        <f t="shared" si="1059"/>
        <v>0</v>
      </c>
      <c r="DD45" s="284">
        <f t="shared" si="1059"/>
        <v>0</v>
      </c>
      <c r="DE45" s="284">
        <f t="shared" si="1059"/>
        <v>0</v>
      </c>
      <c r="DF45" s="284">
        <f t="shared" si="1059"/>
        <v>0</v>
      </c>
      <c r="DG45" s="284">
        <f t="shared" si="1059"/>
        <v>0</v>
      </c>
      <c r="DH45" s="284">
        <f t="shared" si="1059"/>
        <v>0</v>
      </c>
      <c r="DI45" s="284">
        <f t="shared" si="1059"/>
        <v>0</v>
      </c>
      <c r="DJ45" s="284">
        <f t="shared" si="1059"/>
        <v>0</v>
      </c>
      <c r="DK45" s="284">
        <f t="shared" si="1059"/>
        <v>0</v>
      </c>
      <c r="DL45" s="284">
        <f t="shared" si="1059"/>
        <v>0</v>
      </c>
      <c r="DM45" s="284">
        <f t="shared" si="1059"/>
        <v>0</v>
      </c>
      <c r="DN45" s="284">
        <f t="shared" si="1059"/>
        <v>0</v>
      </c>
      <c r="DO45" s="284">
        <f t="shared" si="1059"/>
        <v>0</v>
      </c>
      <c r="DP45" s="284">
        <f t="shared" si="1059"/>
        <v>0</v>
      </c>
      <c r="DQ45" s="284">
        <f t="shared" si="1059"/>
        <v>0</v>
      </c>
      <c r="DR45" s="284">
        <f t="shared" si="1059"/>
        <v>0</v>
      </c>
      <c r="DS45" s="284">
        <f t="shared" si="1059"/>
        <v>0</v>
      </c>
      <c r="DT45" s="284">
        <f t="shared" si="1059"/>
        <v>0</v>
      </c>
      <c r="DU45" s="284">
        <f t="shared" si="1059"/>
        <v>0</v>
      </c>
      <c r="DV45" s="284">
        <f t="shared" si="1059"/>
        <v>0</v>
      </c>
      <c r="DW45" s="284">
        <f t="shared" si="1059"/>
        <v>0</v>
      </c>
      <c r="DX45" s="284">
        <f t="shared" si="1059"/>
        <v>0</v>
      </c>
      <c r="DY45" s="284">
        <f t="shared" si="1059"/>
        <v>0</v>
      </c>
      <c r="DZ45" s="284">
        <f t="shared" si="1059"/>
        <v>0</v>
      </c>
      <c r="EA45" s="284">
        <f t="shared" si="1059"/>
        <v>0</v>
      </c>
      <c r="EB45" s="284">
        <f t="shared" si="1059"/>
        <v>0</v>
      </c>
      <c r="EC45" s="284">
        <f t="shared" si="1059"/>
        <v>0</v>
      </c>
      <c r="ED45" s="284">
        <f t="shared" si="1059"/>
        <v>0</v>
      </c>
      <c r="EE45" s="284">
        <f t="shared" si="1059"/>
        <v>0</v>
      </c>
      <c r="EF45" s="284">
        <f t="shared" si="1059"/>
        <v>0</v>
      </c>
      <c r="EG45" s="284">
        <f t="shared" si="1059"/>
        <v>0</v>
      </c>
      <c r="EH45" s="284">
        <f t="shared" si="1059"/>
        <v>0</v>
      </c>
      <c r="EI45" s="284">
        <f t="shared" si="1059"/>
        <v>0</v>
      </c>
      <c r="EJ45" s="284">
        <f t="shared" si="1059"/>
        <v>0</v>
      </c>
      <c r="EK45" s="284">
        <f t="shared" si="1059"/>
        <v>0</v>
      </c>
      <c r="EL45" s="284">
        <f t="shared" si="1059"/>
        <v>0</v>
      </c>
      <c r="EM45" s="284">
        <f t="shared" si="1059"/>
        <v>0</v>
      </c>
      <c r="EN45" s="284">
        <f t="shared" si="1059"/>
        <v>0</v>
      </c>
      <c r="EO45" s="284">
        <f t="shared" si="1059"/>
        <v>0</v>
      </c>
      <c r="EP45" s="284">
        <f t="shared" si="1059"/>
        <v>0</v>
      </c>
      <c r="EQ45" s="284">
        <f t="shared" si="1059"/>
        <v>0</v>
      </c>
      <c r="ER45" s="284">
        <f t="shared" si="1059"/>
        <v>0</v>
      </c>
      <c r="ES45" s="284">
        <f t="shared" si="1059"/>
        <v>0</v>
      </c>
      <c r="ET45" s="284">
        <f t="shared" ref="ET45:FB45" si="1060">+(ES45)</f>
        <v>0</v>
      </c>
      <c r="EU45" s="284">
        <f t="shared" si="1060"/>
        <v>0</v>
      </c>
      <c r="EV45" s="284">
        <f t="shared" si="1060"/>
        <v>0</v>
      </c>
      <c r="EW45" s="284">
        <f t="shared" si="1060"/>
        <v>0</v>
      </c>
      <c r="EX45" s="284">
        <f t="shared" si="1060"/>
        <v>0</v>
      </c>
      <c r="EY45" s="284">
        <f t="shared" si="1060"/>
        <v>0</v>
      </c>
      <c r="EZ45" s="284">
        <f t="shared" si="1060"/>
        <v>0</v>
      </c>
      <c r="FA45" s="284">
        <f t="shared" si="1060"/>
        <v>0</v>
      </c>
      <c r="FB45" s="284">
        <f t="shared" si="1060"/>
        <v>0</v>
      </c>
    </row>
    <row r="46" spans="1:158" x14ac:dyDescent="0.3">
      <c r="A46" s="78">
        <v>3</v>
      </c>
      <c r="B46" s="275">
        <v>20</v>
      </c>
      <c r="C46" s="117" t="s">
        <v>59</v>
      </c>
      <c r="D46" s="291">
        <v>1</v>
      </c>
      <c r="E46" s="113">
        <v>40557</v>
      </c>
      <c r="F46" s="113">
        <v>40557</v>
      </c>
      <c r="G46" s="303" t="s">
        <v>92</v>
      </c>
      <c r="H46" s="73">
        <v>1</v>
      </c>
      <c r="I46" s="74">
        <v>1.1415525114155252E-2</v>
      </c>
      <c r="J46" s="108">
        <v>100</v>
      </c>
      <c r="K46" s="77"/>
      <c r="L46" s="142"/>
      <c r="M46" s="142"/>
      <c r="N46" s="120"/>
      <c r="O46" s="283">
        <f>IF(IF(O$4&lt;$E46,0,IF(O$4&gt;=$F46,1,IF(VLOOKUP(O$4,CALENDARIO!$B:$C,2,0)=FALSE, 0%,(1/$D46))))&gt;1,100%,IF(O$4&lt;$E46,0,IF(O$4&gt;=$F46,1,IF(VLOOKUP(O$4,CALENDARIO!$B:$C,2,0)=FALSE,0%,(1/$D46)))))</f>
        <v>0</v>
      </c>
      <c r="P46" s="283">
        <f>IF(IF(P$4&lt;$E46,0,IF(P$4&gt;=$F46,1,IF(VLOOKUP(P$4,CALENDARIO!$B:$C,2,0)=FALSE, O46,(1/IF($D46=0,1,$D46))+O46)))&gt;1,100%,IF(P$4&lt;$E46,0,IF(P$4&gt;=$F46,1,IF(VLOOKUP(P$4,CALENDARIO!$B:$C,2,0)=FALSE, O46,(1/IF($D46=0,1,$D46))+O46))))</f>
        <v>0</v>
      </c>
      <c r="Q46" s="283">
        <f>IF(IF(Q$4&lt;$E46,0,IF(Q$4&gt;=$F46,1,IF(VLOOKUP(Q$4,CALENDARIO!$B:$C,2,0)=FALSE, P46,(1/IF($D46=0,1,$D46))+P46)))&gt;1,100%,IF(Q$4&lt;$E46,0,IF(Q$4&gt;=$F46,1,IF(VLOOKUP(Q$4,CALENDARIO!$B:$C,2,0)=FALSE, P46,(1/IF($D46=0,1,$D46))+P46))))</f>
        <v>0</v>
      </c>
      <c r="R46" s="283">
        <f>IF(IF(R$4&lt;$E46,0,IF(R$4&gt;=$F46,1,IF(VLOOKUP(R$4,CALENDARIO!$B:$C,2,0)=FALSE, Q46,(1/IF($D46=0,1,$D46))+Q46)))&gt;1,100%,IF(R$4&lt;$E46,0,IF(R$4&gt;=$F46,1,IF(VLOOKUP(R$4,CALENDARIO!$B:$C,2,0)=FALSE, Q46,(1/IF($D46=0,1,$D46))+Q46))))</f>
        <v>0</v>
      </c>
      <c r="S46" s="283">
        <f>IF(IF(S$4&lt;$E46,0,IF(S$4&gt;=$F46,1,IF(VLOOKUP(S$4,CALENDARIO!$B:$C,2,0)=FALSE, R46,(1/IF($D46=0,1,$D46))+R46)))&gt;1,100%,IF(S$4&lt;$E46,0,IF(S$4&gt;=$F46,1,IF(VLOOKUP(S$4,CALENDARIO!$B:$C,2,0)=FALSE, R46,(1/IF($D46=0,1,$D46))+R46))))</f>
        <v>0</v>
      </c>
      <c r="T46" s="283">
        <f>IF(IF(T$4&lt;$E46,0,IF(T$4&gt;=$F46,1,IF(VLOOKUP(T$4,CALENDARIO!$B:$C,2,0)=FALSE, S46,(1/IF($D46=0,1,$D46))+S46)))&gt;1,100%,IF(T$4&lt;$E46,0,IF(T$4&gt;=$F46,1,IF(VLOOKUP(T$4,CALENDARIO!$B:$C,2,0)=FALSE, S46,(1/IF($D46=0,1,$D46))+S46))))</f>
        <v>0</v>
      </c>
      <c r="U46" s="283">
        <f>IF(IF(U$4&lt;$E46,0,IF(U$4&gt;=$F46,1,IF(VLOOKUP(U$4,CALENDARIO!$B:$C,2,0)=FALSE, T46,(1/IF($D46=0,1,$D46))+T46)))&gt;1,100%,IF(U$4&lt;$E46,0,IF(U$4&gt;=$F46,1,IF(VLOOKUP(U$4,CALENDARIO!$B:$C,2,0)=FALSE, T46,(1/IF($D46=0,1,$D46))+T46))))</f>
        <v>0</v>
      </c>
      <c r="V46" s="283">
        <f>IF(IF(V$4&lt;$E46,0,IF(V$4&gt;=$F46,1,IF(VLOOKUP(V$4,CALENDARIO!$B:$C,2,0)=FALSE, U46,(1/IF($D46=0,1,$D46))+U46)))&gt;1,100%,IF(V$4&lt;$E46,0,IF(V$4&gt;=$F46,1,IF(VLOOKUP(V$4,CALENDARIO!$B:$C,2,0)=FALSE, U46,(1/IF($D46=0,1,$D46))+U46))))</f>
        <v>0</v>
      </c>
      <c r="W46" s="283">
        <f>IF(IF(W$4&lt;$E46,0,IF(W$4&gt;=$F46,1,IF(VLOOKUP(W$4,CALENDARIO!$B:$C,2,0)=FALSE, V46,(1/IF($D46=0,1,$D46))+V46)))&gt;1,100%,IF(W$4&lt;$E46,0,IF(W$4&gt;=$F46,1,IF(VLOOKUP(W$4,CALENDARIO!$B:$C,2,0)=FALSE, V46,(1/IF($D46=0,1,$D46))+V46))))</f>
        <v>0</v>
      </c>
      <c r="X46" s="283">
        <f>IF(IF(X$4&lt;$E46,0,IF(X$4&gt;=$F46,1,IF(VLOOKUP(X$4,CALENDARIO!$B:$C,2,0)=FALSE, W46,(1/IF($D46=0,1,$D46))+W46)))&gt;1,100%,IF(X$4&lt;$E46,0,IF(X$4&gt;=$F46,1,IF(VLOOKUP(X$4,CALENDARIO!$B:$C,2,0)=FALSE, W46,(1/IF($D46=0,1,$D46))+W46))))</f>
        <v>0</v>
      </c>
      <c r="Y46" s="283">
        <f>IF(IF(Y$4&lt;$E46,0,IF(Y$4&gt;=$F46,1,IF(VLOOKUP(Y$4,CALENDARIO!$B:$C,2,0)=FALSE, X46,(1/IF($D46=0,1,$D46))+X46)))&gt;1,100%,IF(Y$4&lt;$E46,0,IF(Y$4&gt;=$F46,1,IF(VLOOKUP(Y$4,CALENDARIO!$B:$C,2,0)=FALSE, X46,(1/IF($D46=0,1,$D46))+X46))))</f>
        <v>0</v>
      </c>
      <c r="Z46" s="283">
        <f>IF(IF(Z$4&lt;$E46,0,IF(Z$4&gt;=$F46,1,IF(VLOOKUP(Z$4,CALENDARIO!$B:$C,2,0)=FALSE, Y46,(1/IF($D46=0,1,$D46))+Y46)))&gt;1,100%,IF(Z$4&lt;$E46,0,IF(Z$4&gt;=$F46,1,IF(VLOOKUP(Z$4,CALENDARIO!$B:$C,2,0)=FALSE, Y46,(1/IF($D46=0,1,$D46))+Y46))))</f>
        <v>0</v>
      </c>
      <c r="AA46" s="283">
        <f>IF(IF(AA$4&lt;$E46,0,IF(AA$4&gt;=$F46,1,IF(VLOOKUP(AA$4,CALENDARIO!$B:$C,2,0)=FALSE, Z46,(1/IF($D46=0,1,$D46))+Z46)))&gt;1,100%,IF(AA$4&lt;$E46,0,IF(AA$4&gt;=$F46,1,IF(VLOOKUP(AA$4,CALENDARIO!$B:$C,2,0)=FALSE, Z46,(1/IF($D46=0,1,$D46))+Z46))))</f>
        <v>0</v>
      </c>
      <c r="AB46" s="283">
        <f>IF(IF(AB$4&lt;$E46,0,IF(AB$4&gt;=$F46,1,IF(VLOOKUP(AB$4,CALENDARIO!$B:$C,2,0)=FALSE, AA46,(1/IF($D46=0,1,$D46))+AA46)))&gt;1,100%,IF(AB$4&lt;$E46,0,IF(AB$4&gt;=$F46,1,IF(VLOOKUP(AB$4,CALENDARIO!$B:$C,2,0)=FALSE, AA46,(1/IF($D46=0,1,$D46))+AA46))))</f>
        <v>0</v>
      </c>
      <c r="AC46" s="283">
        <f>IF(IF(AC$4&lt;$E46,0,IF(AC$4&gt;=$F46,1,IF(VLOOKUP(AC$4,CALENDARIO!$B:$C,2,0)=FALSE, AB46,(1/IF($D46=0,1,$D46))+AB46)))&gt;1,100%,IF(AC$4&lt;$E46,0,IF(AC$4&gt;=$F46,1,IF(VLOOKUP(AC$4,CALENDARIO!$B:$C,2,0)=FALSE, AB46,(1/IF($D46=0,1,$D46))+AB46))))</f>
        <v>0</v>
      </c>
      <c r="AD46" s="283">
        <f>IF(IF(AD$4&lt;$E46,0,IF(AD$4&gt;=$F46,1,IF(VLOOKUP(AD$4,CALENDARIO!$B:$C,2,0)=FALSE, AC46,(1/IF($D46=0,1,$D46))+AC46)))&gt;1,100%,IF(AD$4&lt;$E46,0,IF(AD$4&gt;=$F46,1,IF(VLOOKUP(AD$4,CALENDARIO!$B:$C,2,0)=FALSE, AC46,(1/IF($D46=0,1,$D46))+AC46))))</f>
        <v>0</v>
      </c>
      <c r="AE46" s="283">
        <f>IF(IF(AE$4&lt;$E46,0,IF(AE$4&gt;=$F46,1,IF(VLOOKUP(AE$4,CALENDARIO!$B:$C,2,0)=FALSE, AD46,(1/IF($D46=0,1,$D46))+AD46)))&gt;1,100%,IF(AE$4&lt;$E46,0,IF(AE$4&gt;=$F46,1,IF(VLOOKUP(AE$4,CALENDARIO!$B:$C,2,0)=FALSE, AD46,(1/IF($D46=0,1,$D46))+AD46))))</f>
        <v>0</v>
      </c>
      <c r="AF46" s="283">
        <f>IF(IF(AF$4&lt;$E46,0,IF(AF$4&gt;=$F46,1,IF(VLOOKUP(AF$4,CALENDARIO!$B:$C,2,0)=FALSE, AE46,(1/IF($D46=0,1,$D46))+AE46)))&gt;1,100%,IF(AF$4&lt;$E46,0,IF(AF$4&gt;=$F46,1,IF(VLOOKUP(AF$4,CALENDARIO!$B:$C,2,0)=FALSE, AE46,(1/IF($D46=0,1,$D46))+AE46))))</f>
        <v>0</v>
      </c>
      <c r="AG46" s="283">
        <f>IF(IF(AG$4&lt;$E46,0,IF(AG$4&gt;=$F46,1,IF(VLOOKUP(AG$4,CALENDARIO!$B:$C,2,0)=FALSE, AF46,(1/IF($D46=0,1,$D46))+AF46)))&gt;1,100%,IF(AG$4&lt;$E46,0,IF(AG$4&gt;=$F46,1,IF(VLOOKUP(AG$4,CALENDARIO!$B:$C,2,0)=FALSE, AF46,(1/IF($D46=0,1,$D46))+AF46))))</f>
        <v>0</v>
      </c>
      <c r="AH46" s="283">
        <f>IF(IF(AH$4&lt;$E46,0,IF(AH$4&gt;=$F46,1,IF(VLOOKUP(AH$4,CALENDARIO!$B:$C,2,0)=FALSE, AG46,(1/IF($D46=0,1,$D46))+AG46)))&gt;1,100%,IF(AH$4&lt;$E46,0,IF(AH$4&gt;=$F46,1,IF(VLOOKUP(AH$4,CALENDARIO!$B:$C,2,0)=FALSE, AG46,(1/IF($D46=0,1,$D46))+AG46))))</f>
        <v>0</v>
      </c>
      <c r="AI46" s="283">
        <f>IF(IF(AI$4&lt;$E46,0,IF(AI$4&gt;=$F46,1,IF(VLOOKUP(AI$4,CALENDARIO!$B:$C,2,0)=FALSE, AH46,(1/IF($D46=0,1,$D46))+AH46)))&gt;1,100%,IF(AI$4&lt;$E46,0,IF(AI$4&gt;=$F46,1,IF(VLOOKUP(AI$4,CALENDARIO!$B:$C,2,0)=FALSE, AH46,(1/IF($D46=0,1,$D46))+AH46))))</f>
        <v>0</v>
      </c>
      <c r="AJ46" s="283">
        <f>IF(IF(AJ$4&lt;$E46,0,IF(AJ$4&gt;=$F46,1,IF(VLOOKUP(AJ$4,CALENDARIO!$B:$C,2,0)=FALSE, AI46,(1/IF($D46=0,1,$D46))+AI46)))&gt;1,100%,IF(AJ$4&lt;$E46,0,IF(AJ$4&gt;=$F46,1,IF(VLOOKUP(AJ$4,CALENDARIO!$B:$C,2,0)=FALSE, AI46,(1/IF($D46=0,1,$D46))+AI46))))</f>
        <v>0</v>
      </c>
      <c r="AK46" s="283">
        <f>IF(IF(AK$4&lt;$E46,0,IF(AK$4&gt;=$F46,1,IF(VLOOKUP(AK$4,CALENDARIO!$B:$C,2,0)=FALSE, AJ46,(1/IF($D46=0,1,$D46))+AJ46)))&gt;1,100%,IF(AK$4&lt;$E46,0,IF(AK$4&gt;=$F46,1,IF(VLOOKUP(AK$4,CALENDARIO!$B:$C,2,0)=FALSE, AJ46,(1/IF($D46=0,1,$D46))+AJ46))))</f>
        <v>0</v>
      </c>
      <c r="AL46" s="283">
        <f>IF(IF(AL$4&lt;$E46,0,IF(AL$4&gt;=$F46,1,IF(VLOOKUP(AL$4,CALENDARIO!$B:$C,2,0)=FALSE, AK46,(1/IF($D46=0,1,$D46))+AK46)))&gt;1,100%,IF(AL$4&lt;$E46,0,IF(AL$4&gt;=$F46,1,IF(VLOOKUP(AL$4,CALENDARIO!$B:$C,2,0)=FALSE, AK46,(1/IF($D46=0,1,$D46))+AK46))))</f>
        <v>0</v>
      </c>
      <c r="AM46" s="283">
        <f>IF(IF(AM$4&lt;$E46,0,IF(AM$4&gt;=$F46,1,IF(VLOOKUP(AM$4,CALENDARIO!$B:$C,2,0)=FALSE, AL46,(1/IF($D46=0,1,$D46))+AL46)))&gt;1,100%,IF(AM$4&lt;$E46,0,IF(AM$4&gt;=$F46,1,IF(VLOOKUP(AM$4,CALENDARIO!$B:$C,2,0)=FALSE, AL46,(1/IF($D46=0,1,$D46))+AL46))))</f>
        <v>0</v>
      </c>
      <c r="AN46" s="283">
        <f>IF(IF(AN$4&lt;$E46,0,IF(AN$4&gt;=$F46,1,IF(VLOOKUP(AN$4,CALENDARIO!$B:$C,2,0)=FALSE, AM46,(1/IF($D46=0,1,$D46))+AM46)))&gt;1,100%,IF(AN$4&lt;$E46,0,IF(AN$4&gt;=$F46,1,IF(VLOOKUP(AN$4,CALENDARIO!$B:$C,2,0)=FALSE, AM46,(1/IF($D46=0,1,$D46))+AM46))))</f>
        <v>0</v>
      </c>
      <c r="AO46" s="283">
        <f>IF(IF(AO$4&lt;$E46,0,IF(AO$4&gt;=$F46,1,IF(VLOOKUP(AO$4,CALENDARIO!$B:$C,2,0)=FALSE, AN46,(1/IF($D46=0,1,$D46))+AN46)))&gt;1,100%,IF(AO$4&lt;$E46,0,IF(AO$4&gt;=$F46,1,IF(VLOOKUP(AO$4,CALENDARIO!$B:$C,2,0)=FALSE, AN46,(1/IF($D46=0,1,$D46))+AN46))))</f>
        <v>0</v>
      </c>
      <c r="AP46" s="283">
        <f>IF(IF(AP$4&lt;$E46,0,IF(AP$4&gt;=$F46,1,IF(VLOOKUP(AP$4,CALENDARIO!$B:$C,2,0)=FALSE, AO46,(1/IF($D46=0,1,$D46))+AO46)))&gt;1,100%,IF(AP$4&lt;$E46,0,IF(AP$4&gt;=$F46,1,IF(VLOOKUP(AP$4,CALENDARIO!$B:$C,2,0)=FALSE, AO46,(1/IF($D46=0,1,$D46))+AO46))))</f>
        <v>0</v>
      </c>
      <c r="AQ46" s="283">
        <f>IF(IF(AQ$4&lt;$E46,0,IF(AQ$4&gt;=$F46,1,IF(VLOOKUP(AQ$4,CALENDARIO!$B:$C,2,0)=FALSE, AP46,(1/IF($D46=0,1,$D46))+AP46)))&gt;1,100%,IF(AQ$4&lt;$E46,0,IF(AQ$4&gt;=$F46,1,IF(VLOOKUP(AQ$4,CALENDARIO!$B:$C,2,0)=FALSE, AP46,(1/IF($D46=0,1,$D46))+AP46))))</f>
        <v>0</v>
      </c>
      <c r="AR46" s="283">
        <f>IF(IF(AR$4&lt;$E46,0,IF(AR$4&gt;=$F46,1,IF(VLOOKUP(AR$4,CALENDARIO!$B:$C,2,0)=FALSE, AQ46,(1/IF($D46=0,1,$D46))+AQ46)))&gt;1,100%,IF(AR$4&lt;$E46,0,IF(AR$4&gt;=$F46,1,IF(VLOOKUP(AR$4,CALENDARIO!$B:$C,2,0)=FALSE, AQ46,(1/IF($D46=0,1,$D46))+AQ46))))</f>
        <v>0</v>
      </c>
      <c r="AS46" s="283">
        <f>IF(IF(AS$4&lt;$E46,0,IF(AS$4&gt;=$F46,1,IF(VLOOKUP(AS$4,CALENDARIO!$B:$C,2,0)=FALSE, AR46,(1/IF($D46=0,1,$D46))+AR46)))&gt;1,100%,IF(AS$4&lt;$E46,0,IF(AS$4&gt;=$F46,1,IF(VLOOKUP(AS$4,CALENDARIO!$B:$C,2,0)=FALSE, AR46,(1/IF($D46=0,1,$D46))+AR46))))</f>
        <v>0</v>
      </c>
      <c r="AT46" s="283">
        <f>IF(IF(AT$4&lt;$E46,0,IF(AT$4&gt;=$F46,1,IF(VLOOKUP(AT$4,CALENDARIO!$B:$C,2,0)=FALSE, AS46,(1/IF($D46=0,1,$D46))+AS46)))&gt;1,100%,IF(AT$4&lt;$E46,0,IF(AT$4&gt;=$F46,1,IF(VLOOKUP(AT$4,CALENDARIO!$B:$C,2,0)=FALSE, AS46,(1/IF($D46=0,1,$D46))+AS46))))</f>
        <v>0</v>
      </c>
      <c r="AU46" s="283">
        <f>IF(IF(AU$4&lt;$E46,0,IF(AU$4&gt;=$F46,1,IF(VLOOKUP(AU$4,CALENDARIO!$B:$C,2,0)=FALSE, AT46,(1/IF($D46=0,1,$D46))+AT46)))&gt;1,100%,IF(AU$4&lt;$E46,0,IF(AU$4&gt;=$F46,1,IF(VLOOKUP(AU$4,CALENDARIO!$B:$C,2,0)=FALSE, AT46,(1/IF($D46=0,1,$D46))+AT46))))</f>
        <v>0</v>
      </c>
      <c r="AV46" s="283">
        <f>IF(IF(AV$4&lt;$E46,0,IF(AV$4&gt;=$F46,1,IF(VLOOKUP(AV$4,CALENDARIO!$B:$C,2,0)=FALSE, AU46,(1/IF($D46=0,1,$D46))+AU46)))&gt;1,100%,IF(AV$4&lt;$E46,0,IF(AV$4&gt;=$F46,1,IF(VLOOKUP(AV$4,CALENDARIO!$B:$C,2,0)=FALSE, AU46,(1/IF($D46=0,1,$D46))+AU46))))</f>
        <v>0</v>
      </c>
      <c r="AW46" s="283">
        <f>IF(IF(AW$4&lt;$E46,0,IF(AW$4&gt;=$F46,1,IF(VLOOKUP(AW$4,CALENDARIO!$B:$C,2,0)=FALSE, AV46,(1/IF($D46=0,1,$D46))+AV46)))&gt;1,100%,IF(AW$4&lt;$E46,0,IF(AW$4&gt;=$F46,1,IF(VLOOKUP(AW$4,CALENDARIO!$B:$C,2,0)=FALSE, AV46,(1/IF($D46=0,1,$D46))+AV46))))</f>
        <v>0</v>
      </c>
      <c r="AX46" s="283">
        <f>IF(IF(AX$4&lt;$E46,0,IF(AX$4&gt;=$F46,1,IF(VLOOKUP(AX$4,CALENDARIO!$B:$C,2,0)=FALSE, AW46,(1/IF($D46=0,1,$D46))+AW46)))&gt;1,100%,IF(AX$4&lt;$E46,0,IF(AX$4&gt;=$F46,1,IF(VLOOKUP(AX$4,CALENDARIO!$B:$C,2,0)=FALSE, AW46,(1/IF($D46=0,1,$D46))+AW46))))</f>
        <v>0</v>
      </c>
      <c r="AY46" s="283">
        <f>IF(IF(AY$4&lt;$E46,0,IF(AY$4&gt;=$F46,1,IF(VLOOKUP(AY$4,CALENDARIO!$B:$C,2,0)=FALSE, AX46,(1/IF($D46=0,1,$D46))+AX46)))&gt;1,100%,IF(AY$4&lt;$E46,0,IF(AY$4&gt;=$F46,1,IF(VLOOKUP(AY$4,CALENDARIO!$B:$C,2,0)=FALSE, AX46,(1/IF($D46=0,1,$D46))+AX46))))</f>
        <v>0</v>
      </c>
      <c r="AZ46" s="283">
        <f>IF(IF(AZ$4&lt;$E46,0,IF(AZ$4&gt;=$F46,1,IF(VLOOKUP(AZ$4,CALENDARIO!$B:$C,2,0)=FALSE, AY46,(1/IF($D46=0,1,$D46))+AY46)))&gt;1,100%,IF(AZ$4&lt;$E46,0,IF(AZ$4&gt;=$F46,1,IF(VLOOKUP(AZ$4,CALENDARIO!$B:$C,2,0)=FALSE, AY46,(1/IF($D46=0,1,$D46))+AY46))))</f>
        <v>0</v>
      </c>
      <c r="BA46" s="283">
        <f>IF(IF(BA$4&lt;$E46,0,IF(BA$4&gt;=$F46,1,IF(VLOOKUP(BA$4,CALENDARIO!$B:$C,2,0)=FALSE, AZ46,(1/IF($D46=0,1,$D46))+AZ46)))&gt;1,100%,IF(BA$4&lt;$E46,0,IF(BA$4&gt;=$F46,1,IF(VLOOKUP(BA$4,CALENDARIO!$B:$C,2,0)=FALSE, AZ46,(1/IF($D46=0,1,$D46))+AZ46))))</f>
        <v>0</v>
      </c>
      <c r="BB46" s="283">
        <f>IF(IF(BB$4&lt;$E46,0,IF(BB$4&gt;=$F46,1,IF(VLOOKUP(BB$4,CALENDARIO!$B:$C,2,0)=FALSE, BA46,(1/IF($D46=0,1,$D46))+BA46)))&gt;1,100%,IF(BB$4&lt;$E46,0,IF(BB$4&gt;=$F46,1,IF(VLOOKUP(BB$4,CALENDARIO!$B:$C,2,0)=FALSE, BA46,(1/IF($D46=0,1,$D46))+BA46))))</f>
        <v>0</v>
      </c>
      <c r="BC46" s="283">
        <f>IF(IF(BC$4&lt;$E46,0,IF(BC$4&gt;=$F46,1,IF(VLOOKUP(BC$4,CALENDARIO!$B:$C,2,0)=FALSE, BB46,(1/IF($D46=0,1,$D46))+BB46)))&gt;1,100%,IF(BC$4&lt;$E46,0,IF(BC$4&gt;=$F46,1,IF(VLOOKUP(BC$4,CALENDARIO!$B:$C,2,0)=FALSE, BB46,(1/IF($D46=0,1,$D46))+BB46))))</f>
        <v>0</v>
      </c>
      <c r="BD46" s="283">
        <f>IF(IF(BD$4&lt;$E46,0,IF(BD$4&gt;=$F46,1,IF(VLOOKUP(BD$4,CALENDARIO!$B:$C,2,0)=FALSE, BC46,(1/IF($D46=0,1,$D46))+BC46)))&gt;1,100%,IF(BD$4&lt;$E46,0,IF(BD$4&gt;=$F46,1,IF(VLOOKUP(BD$4,CALENDARIO!$B:$C,2,0)=FALSE, BC46,(1/IF($D46=0,1,$D46))+BC46))))</f>
        <v>0</v>
      </c>
      <c r="BE46" s="283">
        <f>IF(IF(BE$4&lt;$E46,0,IF(BE$4&gt;=$F46,1,IF(VLOOKUP(BE$4,CALENDARIO!$B:$C,2,0)=FALSE, BD46,(1/IF($D46=0,1,$D46))+BD46)))&gt;1,100%,IF(BE$4&lt;$E46,0,IF(BE$4&gt;=$F46,1,IF(VLOOKUP(BE$4,CALENDARIO!$B:$C,2,0)=FALSE, BD46,(1/IF($D46=0,1,$D46))+BD46))))</f>
        <v>0</v>
      </c>
      <c r="BF46" s="283">
        <f>IF(IF(BF$4&lt;$E46,0,IF(BF$4&gt;=$F46,1,IF(VLOOKUP(BF$4,CALENDARIO!$B:$C,2,0)=FALSE, BE46,(1/IF($D46=0,1,$D46))+BE46)))&gt;1,100%,IF(BF$4&lt;$E46,0,IF(BF$4&gt;=$F46,1,IF(VLOOKUP(BF$4,CALENDARIO!$B:$C,2,0)=FALSE, BE46,(1/IF($D46=0,1,$D46))+BE46))))</f>
        <v>0</v>
      </c>
      <c r="BG46" s="283">
        <f>IF(IF(BG$4&lt;$E46,0,IF(BG$4&gt;=$F46,1,IF(VLOOKUP(BG$4,CALENDARIO!$B:$C,2,0)=FALSE, BF46,(1/IF($D46=0,1,$D46))+BF46)))&gt;1,100%,IF(BG$4&lt;$E46,0,IF(BG$4&gt;=$F46,1,IF(VLOOKUP(BG$4,CALENDARIO!$B:$C,2,0)=FALSE, BF46,(1/IF($D46=0,1,$D46))+BF46))))</f>
        <v>0</v>
      </c>
      <c r="BH46" s="283">
        <f>IF(IF(BH$4&lt;$E46,0,IF(BH$4&gt;=$F46,1,IF(VLOOKUP(BH$4,CALENDARIO!$B:$C,2,0)=FALSE, BG46,(1/IF($D46=0,1,$D46))+BG46)))&gt;1,100%,IF(BH$4&lt;$E46,0,IF(BH$4&gt;=$F46,1,IF(VLOOKUP(BH$4,CALENDARIO!$B:$C,2,0)=FALSE, BG46,(1/IF($D46=0,1,$D46))+BG46))))</f>
        <v>0</v>
      </c>
      <c r="BI46" s="283">
        <f>IF(IF(BI$4&lt;$E46,0,IF(BI$4&gt;=$F46,1,IF(VLOOKUP(BI$4,CALENDARIO!$B:$C,2,0)=FALSE, BH46,(1/IF($D46=0,1,$D46))+BH46)))&gt;1,100%,IF(BI$4&lt;$E46,0,IF(BI$4&gt;=$F46,1,IF(VLOOKUP(BI$4,CALENDARIO!$B:$C,2,0)=FALSE, BH46,(1/IF($D46=0,1,$D46))+BH46))))</f>
        <v>0</v>
      </c>
      <c r="BJ46" s="283">
        <f>IF(IF(BJ$4&lt;$E46,0,IF(BJ$4&gt;=$F46,1,IF(VLOOKUP(BJ$4,CALENDARIO!$B:$C,2,0)=FALSE, BI46,(1/IF($D46=0,1,$D46))+BI46)))&gt;1,100%,IF(BJ$4&lt;$E46,0,IF(BJ$4&gt;=$F46,1,IF(VLOOKUP(BJ$4,CALENDARIO!$B:$C,2,0)=FALSE, BI46,(1/IF($D46=0,1,$D46))+BI46))))</f>
        <v>1</v>
      </c>
      <c r="BK46" s="283">
        <f>IF(IF(BK$4&lt;$E46,0,IF(BK$4&gt;=$F46,1,IF(VLOOKUP(BK$4,CALENDARIO!$B:$C,2,0)=FALSE, BJ46,(1/IF($D46=0,1,$D46))+BJ46)))&gt;1,100%,IF(BK$4&lt;$E46,0,IF(BK$4&gt;=$F46,1,IF(VLOOKUP(BK$4,CALENDARIO!$B:$C,2,0)=FALSE, BJ46,(1/IF($D46=0,1,$D46))+BJ46))))</f>
        <v>1</v>
      </c>
      <c r="BL46" s="283">
        <f>IF(IF(BL$4&lt;$E46,0,IF(BL$4&gt;=$F46,1,IF(VLOOKUP(BL$4,CALENDARIO!$B:$C,2,0)=FALSE, BK46,(1/IF($D46=0,1,$D46))+BK46)))&gt;1,100%,IF(BL$4&lt;$E46,0,IF(BL$4&gt;=$F46,1,IF(VLOOKUP(BL$4,CALENDARIO!$B:$C,2,0)=FALSE, BK46,(1/IF($D46=0,1,$D46))+BK46))))</f>
        <v>1</v>
      </c>
      <c r="BM46" s="283">
        <f>IF(IF(BM$4&lt;$E46,0,IF(BM$4&gt;=$F46,1,IF(VLOOKUP(BM$4,CALENDARIO!$B:$C,2,0)=FALSE, BL46,(1/IF($D46=0,1,$D46))+BL46)))&gt;1,100%,IF(BM$4&lt;$E46,0,IF(BM$4&gt;=$F46,1,IF(VLOOKUP(BM$4,CALENDARIO!$B:$C,2,0)=FALSE, BL46,(1/IF($D46=0,1,$D46))+BL46))))</f>
        <v>1</v>
      </c>
      <c r="BN46" s="283">
        <f>IF(IF(BN$4&lt;$E46,0,IF(BN$4&gt;=$F46,1,IF(VLOOKUP(BN$4,CALENDARIO!$B:$C,2,0)=FALSE, BM46,(1/IF($D46=0,1,$D46))+BM46)))&gt;1,100%,IF(BN$4&lt;$E46,0,IF(BN$4&gt;=$F46,1,IF(VLOOKUP(BN$4,CALENDARIO!$B:$C,2,0)=FALSE, BM46,(1/IF($D46=0,1,$D46))+BM46))))</f>
        <v>1</v>
      </c>
      <c r="BO46" s="283">
        <f>IF(IF(BO$4&lt;$E46,0,IF(BO$4&gt;=$F46,1,IF(VLOOKUP(BO$4,CALENDARIO!$B:$C,2,0)=FALSE, BN46,(1/IF($D46=0,1,$D46))+BN46)))&gt;1,100%,IF(BO$4&lt;$E46,0,IF(BO$4&gt;=$F46,1,IF(VLOOKUP(BO$4,CALENDARIO!$B:$C,2,0)=FALSE, BN46,(1/IF($D46=0,1,$D46))+BN46))))</f>
        <v>1</v>
      </c>
      <c r="BP46" s="283">
        <f>IF(IF(BP$4&lt;$E46,0,IF(BP$4&gt;=$F46,1,IF(VLOOKUP(BP$4,CALENDARIO!$B:$C,2,0)=FALSE, BO46,(1/IF($D46=0,1,$D46))+BO46)))&gt;1,100%,IF(BP$4&lt;$E46,0,IF(BP$4&gt;=$F46,1,IF(VLOOKUP(BP$4,CALENDARIO!$B:$C,2,0)=FALSE, BO46,(1/IF($D46=0,1,$D46))+BO46))))</f>
        <v>1</v>
      </c>
      <c r="BQ46" s="283">
        <f>IF(IF(BQ$4&lt;$E46,0,IF(BQ$4&gt;=$F46,1,IF(VLOOKUP(BQ$4,CALENDARIO!$B:$C,2,0)=FALSE, BP46,(1/IF($D46=0,1,$D46))+BP46)))&gt;1,100%,IF(BQ$4&lt;$E46,0,IF(BQ$4&gt;=$F46,1,IF(VLOOKUP(BQ$4,CALENDARIO!$B:$C,2,0)=FALSE, BP46,(1/IF($D46=0,1,$D46))+BP46))))</f>
        <v>1</v>
      </c>
      <c r="BR46" s="283">
        <f>IF(IF(BR$4&lt;$E46,0,IF(BR$4&gt;=$F46,1,IF(VLOOKUP(BR$4,CALENDARIO!$B:$C,2,0)=FALSE, BQ46,(1/IF($D46=0,1,$D46))+BQ46)))&gt;1,100%,IF(BR$4&lt;$E46,0,IF(BR$4&gt;=$F46,1,IF(VLOOKUP(BR$4,CALENDARIO!$B:$C,2,0)=FALSE, BQ46,(1/IF($D46=0,1,$D46))+BQ46))))</f>
        <v>1</v>
      </c>
      <c r="BS46" s="283">
        <f>IF(IF(BS$4&lt;$E46,0,IF(BS$4&gt;=$F46,1,IF(VLOOKUP(BS$4,CALENDARIO!$B:$C,2,0)=FALSE, BR46,(1/IF($D46=0,1,$D46))+BR46)))&gt;1,100%,IF(BS$4&lt;$E46,0,IF(BS$4&gt;=$F46,1,IF(VLOOKUP(BS$4,CALENDARIO!$B:$C,2,0)=FALSE, BR46,(1/IF($D46=0,1,$D46))+BR46))))</f>
        <v>1</v>
      </c>
      <c r="BT46" s="283">
        <f>IF(IF(BT$4&lt;$E46,0,IF(BT$4&gt;=$F46,1,IF(VLOOKUP(BT$4,CALENDARIO!$B:$C,2,0)=FALSE, BS46,(1/IF($D46=0,1,$D46))+BS46)))&gt;1,100%,IF(BT$4&lt;$E46,0,IF(BT$4&gt;=$F46,1,IF(VLOOKUP(BT$4,CALENDARIO!$B:$C,2,0)=FALSE, BS46,(1/IF($D46=0,1,$D46))+BS46))))</f>
        <v>1</v>
      </c>
      <c r="BU46" s="283">
        <f>IF(IF(BU$4&lt;$E46,0,IF(BU$4&gt;=$F46,1,IF(VLOOKUP(BU$4,CALENDARIO!$B:$C,2,0)=FALSE, BT46,(1/IF($D46=0,1,$D46))+BT46)))&gt;1,100%,IF(BU$4&lt;$E46,0,IF(BU$4&gt;=$F46,1,IF(VLOOKUP(BU$4,CALENDARIO!$B:$C,2,0)=FALSE, BT46,(1/IF($D46=0,1,$D46))+BT46))))</f>
        <v>1</v>
      </c>
      <c r="BV46" s="283">
        <f>IF(IF(BV$4&lt;$E46,0,IF(BV$4&gt;=$F46,1,IF(VLOOKUP(BV$4,CALENDARIO!$B:$C,2,0)=FALSE, BU46,(1/IF($D46=0,1,$D46))+BU46)))&gt;1,100%,IF(BV$4&lt;$E46,0,IF(BV$4&gt;=$F46,1,IF(VLOOKUP(BV$4,CALENDARIO!$B:$C,2,0)=FALSE, BU46,(1/IF($D46=0,1,$D46))+BU46))))</f>
        <v>1</v>
      </c>
      <c r="BW46" s="283">
        <f>IF(IF(BW$4&lt;$E46,0,IF(BW$4&gt;=$F46,1,IF(VLOOKUP(BW$4,CALENDARIO!$B:$C,2,0)=FALSE, BV46,(1/IF($D46=0,1,$D46))+BV46)))&gt;1,100%,IF(BW$4&lt;$E46,0,IF(BW$4&gt;=$F46,1,IF(VLOOKUP(BW$4,CALENDARIO!$B:$C,2,0)=FALSE, BV46,(1/IF($D46=0,1,$D46))+BV46))))</f>
        <v>1</v>
      </c>
      <c r="BX46" s="283">
        <f>IF(IF(BX$4&lt;$E46,0,IF(BX$4&gt;=$F46,1,IF(VLOOKUP(BX$4,CALENDARIO!$B:$C,2,0)=FALSE, BW46,(1/IF($D46=0,1,$D46))+BW46)))&gt;1,100%,IF(BX$4&lt;$E46,0,IF(BX$4&gt;=$F46,1,IF(VLOOKUP(BX$4,CALENDARIO!$B:$C,2,0)=FALSE, BW46,(1/IF($D46=0,1,$D46))+BW46))))</f>
        <v>1</v>
      </c>
      <c r="BY46" s="283">
        <f>IF(IF(BY$4&lt;$E46,0,IF(BY$4&gt;=$F46,1,IF(VLOOKUP(BY$4,CALENDARIO!$B:$C,2,0)=FALSE, BX46,(1/IF($D46=0,1,$D46))+BX46)))&gt;1,100%,IF(BY$4&lt;$E46,0,IF(BY$4&gt;=$F46,1,IF(VLOOKUP(BY$4,CALENDARIO!$B:$C,2,0)=FALSE, BX46,(1/IF($D46=0,1,$D46))+BX46))))</f>
        <v>1</v>
      </c>
      <c r="BZ46" s="283">
        <f>IF(IF(BZ$4&lt;$E46,0,IF(BZ$4&gt;=$F46,1,IF(VLOOKUP(BZ$4,CALENDARIO!$B:$C,2,0)=FALSE, BY46,(1/IF($D46=0,1,$D46))+BY46)))&gt;1,100%,IF(BZ$4&lt;$E46,0,IF(BZ$4&gt;=$F46,1,IF(VLOOKUP(BZ$4,CALENDARIO!$B:$C,2,0)=FALSE, BY46,(1/IF($D46=0,1,$D46))+BY46))))</f>
        <v>1</v>
      </c>
      <c r="CA46" s="283">
        <f>IF(IF(CA$4&lt;$E46,0,IF(CA$4&gt;=$F46,1,IF(VLOOKUP(CA$4,CALENDARIO!$B:$C,2,0)=FALSE, BZ46,(1/IF($D46=0,1,$D46))+BZ46)))&gt;1,100%,IF(CA$4&lt;$E46,0,IF(CA$4&gt;=$F46,1,IF(VLOOKUP(CA$4,CALENDARIO!$B:$C,2,0)=FALSE, BZ46,(1/IF($D46=0,1,$D46))+BZ46))))</f>
        <v>1</v>
      </c>
      <c r="CB46" s="283">
        <f>IF(IF(CB$4&lt;$E46,0,IF(CB$4&gt;=$F46,1,IF(VLOOKUP(CB$4,CALENDARIO!$B:$C,2,0)=FALSE, CA46,(1/IF($D46=0,1,$D46))+CA46)))&gt;1,100%,IF(CB$4&lt;$E46,0,IF(CB$4&gt;=$F46,1,IF(VLOOKUP(CB$4,CALENDARIO!$B:$C,2,0)=FALSE, CA46,(1/IF($D46=0,1,$D46))+CA46))))</f>
        <v>1</v>
      </c>
      <c r="CC46" s="283">
        <f>IF(IF(CC$4&lt;$E46,0,IF(CC$4&gt;=$F46,1,IF(VLOOKUP(CC$4,CALENDARIO!$B:$C,2,0)=FALSE, CB46,(1/IF($D46=0,1,$D46))+CB46)))&gt;1,100%,IF(CC$4&lt;$E46,0,IF(CC$4&gt;=$F46,1,IF(VLOOKUP(CC$4,CALENDARIO!$B:$C,2,0)=FALSE, CB46,(1/IF($D46=0,1,$D46))+CB46))))</f>
        <v>1</v>
      </c>
      <c r="CD46" s="283">
        <f>IF(IF(CD$4&lt;$E46,0,IF(CD$4&gt;=$F46,1,IF(VLOOKUP(CD$4,CALENDARIO!$B:$C,2,0)=FALSE, CC46,(1/IF($D46=0,1,$D46))+CC46)))&gt;1,100%,IF(CD$4&lt;$E46,0,IF(CD$4&gt;=$F46,1,IF(VLOOKUP(CD$4,CALENDARIO!$B:$C,2,0)=FALSE, CC46,(1/IF($D46=0,1,$D46))+CC46))))</f>
        <v>1</v>
      </c>
      <c r="CE46" s="283">
        <f>IF(IF(CE$4&lt;$E46,0,IF(CE$4&gt;=$F46,1,IF(VLOOKUP(CE$4,CALENDARIO!$B:$C,2,0)=FALSE, CD46,(1/IF($D46=0,1,$D46))+CD46)))&gt;1,100%,IF(CE$4&lt;$E46,0,IF(CE$4&gt;=$F46,1,IF(VLOOKUP(CE$4,CALENDARIO!$B:$C,2,0)=FALSE, CD46,(1/IF($D46=0,1,$D46))+CD46))))</f>
        <v>1</v>
      </c>
      <c r="CF46" s="283">
        <f>IF(IF(CF$4&lt;$E46,0,IF(CF$4&gt;=$F46,1,IF(VLOOKUP(CF$4,CALENDARIO!$B:$C,2,0)=FALSE, CE46,(1/IF($D46=0,1,$D46))+CE46)))&gt;1,100%,IF(CF$4&lt;$E46,0,IF(CF$4&gt;=$F46,1,IF(VLOOKUP(CF$4,CALENDARIO!$B:$C,2,0)=FALSE, CE46,(1/IF($D46=0,1,$D46))+CE46))))</f>
        <v>1</v>
      </c>
      <c r="CG46" s="283">
        <f>IF(IF(CG$4&lt;$E46,0,IF(CG$4&gt;=$F46,1,IF(VLOOKUP(CG$4,CALENDARIO!$B:$C,2,0)=FALSE, CF46,(1/IF($D46=0,1,$D46))+CF46)))&gt;1,100%,IF(CG$4&lt;$E46,0,IF(CG$4&gt;=$F46,1,IF(VLOOKUP(CG$4,CALENDARIO!$B:$C,2,0)=FALSE, CF46,(1/IF($D46=0,1,$D46))+CF46))))</f>
        <v>1</v>
      </c>
      <c r="CH46" s="283">
        <f>IF(IF(CH$4&lt;$E46,0,IF(CH$4&gt;=$F46,1,IF(VLOOKUP(CH$4,CALENDARIO!$B:$C,2,0)=FALSE, CG46,(1/IF($D46=0,1,$D46))+CG46)))&gt;1,100%,IF(CH$4&lt;$E46,0,IF(CH$4&gt;=$F46,1,IF(VLOOKUP(CH$4,CALENDARIO!$B:$C,2,0)=FALSE, CG46,(1/IF($D46=0,1,$D46))+CG46))))</f>
        <v>1</v>
      </c>
      <c r="CI46" s="283">
        <f>IF(IF(CI$4&lt;$E46,0,IF(CI$4&gt;=$F46,1,IF(VLOOKUP(CI$4,CALENDARIO!$B:$C,2,0)=FALSE, CH46,(1/IF($D46=0,1,$D46))+CH46)))&gt;1,100%,IF(CI$4&lt;$E46,0,IF(CI$4&gt;=$F46,1,IF(VLOOKUP(CI$4,CALENDARIO!$B:$C,2,0)=FALSE, CH46,(1/IF($D46=0,1,$D46))+CH46))))</f>
        <v>1</v>
      </c>
      <c r="CJ46" s="283">
        <f>IF(IF(CJ$4&lt;$E46,0,IF(CJ$4&gt;=$F46,1,IF(VLOOKUP(CJ$4,CALENDARIO!$B:$C,2,0)=FALSE, CI46,(1/IF($D46=0,1,$D46))+CI46)))&gt;1,100%,IF(CJ$4&lt;$E46,0,IF(CJ$4&gt;=$F46,1,IF(VLOOKUP(CJ$4,CALENDARIO!$B:$C,2,0)=FALSE, CI46,(1/IF($D46=0,1,$D46))+CI46))))</f>
        <v>1</v>
      </c>
      <c r="CK46" s="283">
        <f>IF(IF(CK$4&lt;$E46,0,IF(CK$4&gt;=$F46,1,IF(VLOOKUP(CK$4,CALENDARIO!$B:$C,2,0)=FALSE, CJ46,(1/IF($D46=0,1,$D46))+CJ46)))&gt;1,100%,IF(CK$4&lt;$E46,0,IF(CK$4&gt;=$F46,1,IF(VLOOKUP(CK$4,CALENDARIO!$B:$C,2,0)=FALSE, CJ46,(1/IF($D46=0,1,$D46))+CJ46))))</f>
        <v>1</v>
      </c>
      <c r="CL46" s="283">
        <f>IF(IF(CL$4&lt;$E46,0,IF(CL$4&gt;=$F46,1,IF(VLOOKUP(CL$4,CALENDARIO!$B:$C,2,0)=FALSE, CK46,(1/IF($D46=0,1,$D46))+CK46)))&gt;1,100%,IF(CL$4&lt;$E46,0,IF(CL$4&gt;=$F46,1,IF(VLOOKUP(CL$4,CALENDARIO!$B:$C,2,0)=FALSE, CK46,(1/IF($D46=0,1,$D46))+CK46))))</f>
        <v>1</v>
      </c>
      <c r="CM46" s="283">
        <f>IF(IF(CM$4&lt;$E46,0,IF(CM$4&gt;=$F46,1,IF(VLOOKUP(CM$4,CALENDARIO!$B:$C,2,0)=FALSE, CL46,(1/IF($D46=0,1,$D46))+CL46)))&gt;1,100%,IF(CM$4&lt;$E46,0,IF(CM$4&gt;=$F46,1,IF(VLOOKUP(CM$4,CALENDARIO!$B:$C,2,0)=FALSE, CL46,(1/IF($D46=0,1,$D46))+CL46))))</f>
        <v>1</v>
      </c>
      <c r="CN46" s="283">
        <f>IF(IF(CN$4&lt;$E46,0,IF(CN$4&gt;=$F46,1,IF(VLOOKUP(CN$4,CALENDARIO!$B:$C,2,0)=FALSE, CM46,(1/IF($D46=0,1,$D46))+CM46)))&gt;1,100%,IF(CN$4&lt;$E46,0,IF(CN$4&gt;=$F46,1,IF(VLOOKUP(CN$4,CALENDARIO!$B:$C,2,0)=FALSE, CM46,(1/IF($D46=0,1,$D46))+CM46))))</f>
        <v>1</v>
      </c>
      <c r="CO46" s="283">
        <f>IF(IF(CO$4&lt;$E46,0,IF(CO$4&gt;=$F46,1,IF(VLOOKUP(CO$4,CALENDARIO!$B:$C,2,0)=FALSE, CN46,(1/IF($D46=0,1,$D46))+CN46)))&gt;1,100%,IF(CO$4&lt;$E46,0,IF(CO$4&gt;=$F46,1,IF(VLOOKUP(CO$4,CALENDARIO!$B:$C,2,0)=FALSE, CN46,(1/IF($D46=0,1,$D46))+CN46))))</f>
        <v>1</v>
      </c>
      <c r="CP46" s="283">
        <f>IF(IF(CP$4&lt;$E46,0,IF(CP$4&gt;=$F46,1,IF(VLOOKUP(CP$4,CALENDARIO!$B:$C,2,0)=FALSE, CO46,(1/IF($D46=0,1,$D46))+CO46)))&gt;1,100%,IF(CP$4&lt;$E46,0,IF(CP$4&gt;=$F46,1,IF(VLOOKUP(CP$4,CALENDARIO!$B:$C,2,0)=FALSE, CO46,(1/IF($D46=0,1,$D46))+CO46))))</f>
        <v>1</v>
      </c>
      <c r="CQ46" s="283">
        <f>IF(IF(CQ$4&lt;$E46,0,IF(CQ$4&gt;=$F46,1,IF(VLOOKUP(CQ$4,CALENDARIO!$B:$C,2,0)=FALSE, CP46,(1/IF($D46=0,1,$D46))+CP46)))&gt;1,100%,IF(CQ$4&lt;$E46,0,IF(CQ$4&gt;=$F46,1,IF(VLOOKUP(CQ$4,CALENDARIO!$B:$C,2,0)=FALSE, CP46,(1/IF($D46=0,1,$D46))+CP46))))</f>
        <v>1</v>
      </c>
      <c r="CR46" s="283">
        <f>IF(IF(CR$4&lt;$E46,0,IF(CR$4&gt;=$F46,1,IF(VLOOKUP(CR$4,CALENDARIO!$B:$C,2,0)=FALSE, CQ46,(1/IF($D46=0,1,$D46))+CQ46)))&gt;1,100%,IF(CR$4&lt;$E46,0,IF(CR$4&gt;=$F46,1,IF(VLOOKUP(CR$4,CALENDARIO!$B:$C,2,0)=FALSE, CQ46,(1/IF($D46=0,1,$D46))+CQ46))))</f>
        <v>1</v>
      </c>
      <c r="CS46" s="283">
        <f>IF(IF(CS$4&lt;$E46,0,IF(CS$4&gt;=$F46,1,IF(VLOOKUP(CS$4,CALENDARIO!$B:$C,2,0)=FALSE, CR46,(1/IF($D46=0,1,$D46))+CR46)))&gt;1,100%,IF(CS$4&lt;$E46,0,IF(CS$4&gt;=$F46,1,IF(VLOOKUP(CS$4,CALENDARIO!$B:$C,2,0)=FALSE, CR46,(1/IF($D46=0,1,$D46))+CR46))))</f>
        <v>1</v>
      </c>
      <c r="CT46" s="283">
        <f>IF(IF(CT$4&lt;$E46,0,IF(CT$4&gt;=$F46,1,IF(VLOOKUP(CT$4,CALENDARIO!$B:$C,2,0)=FALSE, CS46,(1/IF($D46=0,1,$D46))+CS46)))&gt;1,100%,IF(CT$4&lt;$E46,0,IF(CT$4&gt;=$F46,1,IF(VLOOKUP(CT$4,CALENDARIO!$B:$C,2,0)=FALSE, CS46,(1/IF($D46=0,1,$D46))+CS46))))</f>
        <v>1</v>
      </c>
      <c r="CU46" s="283">
        <f>IF(IF(CU$4&lt;$E46,0,IF(CU$4&gt;=$F46,1,IF(VLOOKUP(CU$4,CALENDARIO!$B:$C,2,0)=FALSE, CT46,(1/IF($D46=0,1,$D46))+CT46)))&gt;1,100%,IF(CU$4&lt;$E46,0,IF(CU$4&gt;=$F46,1,IF(VLOOKUP(CU$4,CALENDARIO!$B:$C,2,0)=FALSE, CT46,(1/IF($D46=0,1,$D46))+CT46))))</f>
        <v>1</v>
      </c>
      <c r="CV46" s="283">
        <f>IF(IF(CV$4&lt;$E46,0,IF(CV$4&gt;=$F46,1,IF(VLOOKUP(CV$4,CALENDARIO!$B:$C,2,0)=FALSE, CU46,(1/IF($D46=0,1,$D46))+CU46)))&gt;1,100%,IF(CV$4&lt;$E46,0,IF(CV$4&gt;=$F46,1,IF(VLOOKUP(CV$4,CALENDARIO!$B:$C,2,0)=FALSE, CU46,(1/IF($D46=0,1,$D46))+CU46))))</f>
        <v>1</v>
      </c>
      <c r="CW46" s="283">
        <f>IF(IF(CW$4&lt;$E46,0,IF(CW$4&gt;=$F46,1,IF(VLOOKUP(CW$4,CALENDARIO!$B:$C,2,0)=FALSE, CV46,(1/IF($D46=0,1,$D46))+CV46)))&gt;1,100%,IF(CW$4&lt;$E46,0,IF(CW$4&gt;=$F46,1,IF(VLOOKUP(CW$4,CALENDARIO!$B:$C,2,0)=FALSE, CV46,(1/IF($D46=0,1,$D46))+CV46))))</f>
        <v>1</v>
      </c>
      <c r="CX46" s="283">
        <f>IF(IF(CX$4&lt;$E46,0,IF(CX$4&gt;=$F46,1,IF(VLOOKUP(CX$4,CALENDARIO!$B:$C,2,0)=FALSE, CW46,(1/IF($D46=0,1,$D46))+CW46)))&gt;1,100%,IF(CX$4&lt;$E46,0,IF(CX$4&gt;=$F46,1,IF(VLOOKUP(CX$4,CALENDARIO!$B:$C,2,0)=FALSE, CW46,(1/IF($D46=0,1,$D46))+CW46))))</f>
        <v>1</v>
      </c>
      <c r="CY46" s="283">
        <f>IF(IF(CY$4&lt;$E46,0,IF(CY$4&gt;=$F46,1,IF(VLOOKUP(CY$4,CALENDARIO!$B:$C,2,0)=FALSE, CX46,(1/IF($D46=0,1,$D46))+CX46)))&gt;1,100%,IF(CY$4&lt;$E46,0,IF(CY$4&gt;=$F46,1,IF(VLOOKUP(CY$4,CALENDARIO!$B:$C,2,0)=FALSE, CX46,(1/IF($D46=0,1,$D46))+CX46))))</f>
        <v>1</v>
      </c>
      <c r="CZ46" s="283">
        <f>IF(IF(CZ$4&lt;$E46,0,IF(CZ$4&gt;=$F46,1,IF(VLOOKUP(CZ$4,CALENDARIO!$B:$C,2,0)=FALSE, CY46,(1/IF($D46=0,1,$D46))+CY46)))&gt;1,100%,IF(CZ$4&lt;$E46,0,IF(CZ$4&gt;=$F46,1,IF(VLOOKUP(CZ$4,CALENDARIO!$B:$C,2,0)=FALSE, CY46,(1/IF($D46=0,1,$D46))+CY46))))</f>
        <v>1</v>
      </c>
      <c r="DA46" s="283">
        <f>IF(IF(DA$4&lt;$E46,0,IF(DA$4&gt;=$F46,1,IF(VLOOKUP(DA$4,CALENDARIO!$B:$C,2,0)=FALSE, CZ46,(1/IF($D46=0,1,$D46))+CZ46)))&gt;1,100%,IF(DA$4&lt;$E46,0,IF(DA$4&gt;=$F46,1,IF(VLOOKUP(DA$4,CALENDARIO!$B:$C,2,0)=FALSE, CZ46,(1/IF($D46=0,1,$D46))+CZ46))))</f>
        <v>1</v>
      </c>
      <c r="DB46" s="283">
        <f>IF(IF(DB$4&lt;$E46,0,IF(DB$4&gt;=$F46,1,IF(VLOOKUP(DB$4,CALENDARIO!$B:$C,2,0)=FALSE, DA46,(1/IF($D46=0,1,$D46))+DA46)))&gt;1,100%,IF(DB$4&lt;$E46,0,IF(DB$4&gt;=$F46,1,IF(VLOOKUP(DB$4,CALENDARIO!$B:$C,2,0)=FALSE, DA46,(1/IF($D46=0,1,$D46))+DA46))))</f>
        <v>1</v>
      </c>
      <c r="DC46" s="283">
        <f>IF(IF(DC$4&lt;$E46,0,IF(DC$4&gt;=$F46,1,IF(VLOOKUP(DC$4,CALENDARIO!$B:$C,2,0)=FALSE, DB46,(1/IF($D46=0,1,$D46))+DB46)))&gt;1,100%,IF(DC$4&lt;$E46,0,IF(DC$4&gt;=$F46,1,IF(VLOOKUP(DC$4,CALENDARIO!$B:$C,2,0)=FALSE, DB46,(1/IF($D46=0,1,$D46))+DB46))))</f>
        <v>1</v>
      </c>
      <c r="DD46" s="283">
        <f>IF(IF(DD$4&lt;$E46,0,IF(DD$4&gt;=$F46,1,IF(VLOOKUP(DD$4,CALENDARIO!$B:$C,2,0)=FALSE, DC46,(1/IF($D46=0,1,$D46))+DC46)))&gt;1,100%,IF(DD$4&lt;$E46,0,IF(DD$4&gt;=$F46,1,IF(VLOOKUP(DD$4,CALENDARIO!$B:$C,2,0)=FALSE, DC46,(1/IF($D46=0,1,$D46))+DC46))))</f>
        <v>1</v>
      </c>
      <c r="DE46" s="283">
        <f>IF(IF(DE$4&lt;$E46,0,IF(DE$4&gt;=$F46,1,IF(VLOOKUP(DE$4,CALENDARIO!$B:$C,2,0)=FALSE, DD46,(1/IF($D46=0,1,$D46))+DD46)))&gt;1,100%,IF(DE$4&lt;$E46,0,IF(DE$4&gt;=$F46,1,IF(VLOOKUP(DE$4,CALENDARIO!$B:$C,2,0)=FALSE, DD46,(1/IF($D46=0,1,$D46))+DD46))))</f>
        <v>1</v>
      </c>
      <c r="DF46" s="283">
        <f>IF(IF(DF$4&lt;$E46,0,IF(DF$4&gt;=$F46,1,IF(VLOOKUP(DF$4,CALENDARIO!$B:$C,2,0)=FALSE, DE46,(1/IF($D46=0,1,$D46))+DE46)))&gt;1,100%,IF(DF$4&lt;$E46,0,IF(DF$4&gt;=$F46,1,IF(VLOOKUP(DF$4,CALENDARIO!$B:$C,2,0)=FALSE, DE46,(1/IF($D46=0,1,$D46))+DE46))))</f>
        <v>1</v>
      </c>
      <c r="DG46" s="283">
        <f>IF(IF(DG$4&lt;$E46,0,IF(DG$4&gt;=$F46,1,IF(VLOOKUP(DG$4,CALENDARIO!$B:$C,2,0)=FALSE, DF46,(1/IF($D46=0,1,$D46))+DF46)))&gt;1,100%,IF(DG$4&lt;$E46,0,IF(DG$4&gt;=$F46,1,IF(VLOOKUP(DG$4,CALENDARIO!$B:$C,2,0)=FALSE, DF46,(1/IF($D46=0,1,$D46))+DF46))))</f>
        <v>1</v>
      </c>
      <c r="DH46" s="283">
        <f>IF(IF(DH$4&lt;$E46,0,IF(DH$4&gt;=$F46,1,IF(VLOOKUP(DH$4,CALENDARIO!$B:$C,2,0)=FALSE, DG46,(1/IF($D46=0,1,$D46))+DG46)))&gt;1,100%,IF(DH$4&lt;$E46,0,IF(DH$4&gt;=$F46,1,IF(VLOOKUP(DH$4,CALENDARIO!$B:$C,2,0)=FALSE, DG46,(1/IF($D46=0,1,$D46))+DG46))))</f>
        <v>1</v>
      </c>
      <c r="DI46" s="283">
        <f>IF(IF(DI$4&lt;$E46,0,IF(DI$4&gt;=$F46,1,IF(VLOOKUP(DI$4,CALENDARIO!$B:$C,2,0)=FALSE, DH46,(1/IF($D46=0,1,$D46))+DH46)))&gt;1,100%,IF(DI$4&lt;$E46,0,IF(DI$4&gt;=$F46,1,IF(VLOOKUP(DI$4,CALENDARIO!$B:$C,2,0)=FALSE, DH46,(1/IF($D46=0,1,$D46))+DH46))))</f>
        <v>1</v>
      </c>
      <c r="DJ46" s="283">
        <f>IF(IF(DJ$4&lt;$E46,0,IF(DJ$4&gt;=$F46,1,IF(VLOOKUP(DJ$4,CALENDARIO!$B:$C,2,0)=FALSE, DI46,(1/IF($D46=0,1,$D46))+DI46)))&gt;1,100%,IF(DJ$4&lt;$E46,0,IF(DJ$4&gt;=$F46,1,IF(VLOOKUP(DJ$4,CALENDARIO!$B:$C,2,0)=FALSE, DI46,(1/IF($D46=0,1,$D46))+DI46))))</f>
        <v>1</v>
      </c>
      <c r="DK46" s="283">
        <f>IF(IF(DK$4&lt;$E46,0,IF(DK$4&gt;=$F46,1,IF(VLOOKUP(DK$4,CALENDARIO!$B:$C,2,0)=FALSE, DJ46,(1/IF($D46=0,1,$D46))+DJ46)))&gt;1,100%,IF(DK$4&lt;$E46,0,IF(DK$4&gt;=$F46,1,IF(VLOOKUP(DK$4,CALENDARIO!$B:$C,2,0)=FALSE, DJ46,(1/IF($D46=0,1,$D46))+DJ46))))</f>
        <v>1</v>
      </c>
      <c r="DL46" s="283">
        <f>IF(IF(DL$4&lt;$E46,0,IF(DL$4&gt;=$F46,1,IF(VLOOKUP(DL$4,CALENDARIO!$B:$C,2,0)=FALSE, DK46,(1/IF($D46=0,1,$D46))+DK46)))&gt;1,100%,IF(DL$4&lt;$E46,0,IF(DL$4&gt;=$F46,1,IF(VLOOKUP(DL$4,CALENDARIO!$B:$C,2,0)=FALSE, DK46,(1/IF($D46=0,1,$D46))+DK46))))</f>
        <v>1</v>
      </c>
      <c r="DM46" s="283">
        <f>IF(IF(DM$4&lt;$E46,0,IF(DM$4&gt;=$F46,1,IF(VLOOKUP(DM$4,CALENDARIO!$B:$C,2,0)=FALSE, DL46,(1/IF($D46=0,1,$D46))+DL46)))&gt;1,100%,IF(DM$4&lt;$E46,0,IF(DM$4&gt;=$F46,1,IF(VLOOKUP(DM$4,CALENDARIO!$B:$C,2,0)=FALSE, DL46,(1/IF($D46=0,1,$D46))+DL46))))</f>
        <v>1</v>
      </c>
      <c r="DN46" s="283">
        <f>IF(IF(DN$4&lt;$E46,0,IF(DN$4&gt;=$F46,1,IF(VLOOKUP(DN$4,CALENDARIO!$B:$C,2,0)=FALSE, DM46,(1/IF($D46=0,1,$D46))+DM46)))&gt;1,100%,IF(DN$4&lt;$E46,0,IF(DN$4&gt;=$F46,1,IF(VLOOKUP(DN$4,CALENDARIO!$B:$C,2,0)=FALSE, DM46,(1/IF($D46=0,1,$D46))+DM46))))</f>
        <v>1</v>
      </c>
      <c r="DO46" s="283">
        <f>IF(IF(DO$4&lt;$E46,0,IF(DO$4&gt;=$F46,1,IF(VLOOKUP(DO$4,CALENDARIO!$B:$C,2,0)=FALSE, DN46,(1/IF($D46=0,1,$D46))+DN46)))&gt;1,100%,IF(DO$4&lt;$E46,0,IF(DO$4&gt;=$F46,1,IF(VLOOKUP(DO$4,CALENDARIO!$B:$C,2,0)=FALSE, DN46,(1/IF($D46=0,1,$D46))+DN46))))</f>
        <v>1</v>
      </c>
      <c r="DP46" s="283">
        <f>IF(IF(DP$4&lt;$E46,0,IF(DP$4&gt;=$F46,1,IF(VLOOKUP(DP$4,CALENDARIO!$B:$C,2,0)=FALSE, DO46,(1/IF($D46=0,1,$D46))+DO46)))&gt;1,100%,IF(DP$4&lt;$E46,0,IF(DP$4&gt;=$F46,1,IF(VLOOKUP(DP$4,CALENDARIO!$B:$C,2,0)=FALSE, DO46,(1/IF($D46=0,1,$D46))+DO46))))</f>
        <v>1</v>
      </c>
      <c r="DQ46" s="283">
        <f>IF(IF(DQ$4&lt;$E46,0,IF(DQ$4&gt;=$F46,1,IF(VLOOKUP(DQ$4,CALENDARIO!$B:$C,2,0)=FALSE, DP46,(1/IF($D46=0,1,$D46))+DP46)))&gt;1,100%,IF(DQ$4&lt;$E46,0,IF(DQ$4&gt;=$F46,1,IF(VLOOKUP(DQ$4,CALENDARIO!$B:$C,2,0)=FALSE, DP46,(1/IF($D46=0,1,$D46))+DP46))))</f>
        <v>1</v>
      </c>
      <c r="DR46" s="283">
        <f>IF(IF(DR$4&lt;$E46,0,IF(DR$4&gt;=$F46,1,IF(VLOOKUP(DR$4,CALENDARIO!$B:$C,2,0)=FALSE, DQ46,(1/IF($D46=0,1,$D46))+DQ46)))&gt;1,100%,IF(DR$4&lt;$E46,0,IF(DR$4&gt;=$F46,1,IF(VLOOKUP(DR$4,CALENDARIO!$B:$C,2,0)=FALSE, DQ46,(1/IF($D46=0,1,$D46))+DQ46))))</f>
        <v>1</v>
      </c>
      <c r="DS46" s="283">
        <f>IF(IF(DS$4&lt;$E46,0,IF(DS$4&gt;=$F46,1,IF(VLOOKUP(DS$4,CALENDARIO!$B:$C,2,0)=FALSE, DR46,(1/IF($D46=0,1,$D46))+DR46)))&gt;1,100%,IF(DS$4&lt;$E46,0,IF(DS$4&gt;=$F46,1,IF(VLOOKUP(DS$4,CALENDARIO!$B:$C,2,0)=FALSE, DR46,(1/IF($D46=0,1,$D46))+DR46))))</f>
        <v>1</v>
      </c>
      <c r="DT46" s="283">
        <f>IF(IF(DT$4&lt;$E46,0,IF(DT$4&gt;=$F46,1,IF(VLOOKUP(DT$4,CALENDARIO!$B:$C,2,0)=FALSE, DS46,(1/IF($D46=0,1,$D46))+DS46)))&gt;1,100%,IF(DT$4&lt;$E46,0,IF(DT$4&gt;=$F46,1,IF(VLOOKUP(DT$4,CALENDARIO!$B:$C,2,0)=FALSE, DS46,(1/IF($D46=0,1,$D46))+DS46))))</f>
        <v>1</v>
      </c>
      <c r="DU46" s="283">
        <f>IF(IF(DU$4&lt;$E46,0,IF(DU$4&gt;=$F46,1,IF(VLOOKUP(DU$4,CALENDARIO!$B:$C,2,0)=FALSE, DT46,(1/IF($D46=0,1,$D46))+DT46)))&gt;1,100%,IF(DU$4&lt;$E46,0,IF(DU$4&gt;=$F46,1,IF(VLOOKUP(DU$4,CALENDARIO!$B:$C,2,0)=FALSE, DT46,(1/IF($D46=0,1,$D46))+DT46))))</f>
        <v>1</v>
      </c>
      <c r="DV46" s="283">
        <f>IF(IF(DV$4&lt;$E46,0,IF(DV$4&gt;=$F46,1,IF(VLOOKUP(DV$4,CALENDARIO!$B:$C,2,0)=FALSE, DU46,(1/IF($D46=0,1,$D46))+DU46)))&gt;1,100%,IF(DV$4&lt;$E46,0,IF(DV$4&gt;=$F46,1,IF(VLOOKUP(DV$4,CALENDARIO!$B:$C,2,0)=FALSE, DU46,(1/IF($D46=0,1,$D46))+DU46))))</f>
        <v>1</v>
      </c>
      <c r="DW46" s="283">
        <f>IF(IF(DW$4&lt;$E46,0,IF(DW$4&gt;=$F46,1,IF(VLOOKUP(DW$4,CALENDARIO!$B:$C,2,0)=FALSE, DV46,(1/IF($D46=0,1,$D46))+DV46)))&gt;1,100%,IF(DW$4&lt;$E46,0,IF(DW$4&gt;=$F46,1,IF(VLOOKUP(DW$4,CALENDARIO!$B:$C,2,0)=FALSE, DV46,(1/IF($D46=0,1,$D46))+DV46))))</f>
        <v>1</v>
      </c>
      <c r="DX46" s="283">
        <f>IF(IF(DX$4&lt;$E46,0,IF(DX$4&gt;=$F46,1,IF(VLOOKUP(DX$4,CALENDARIO!$B:$C,2,0)=FALSE, DW46,(1/IF($D46=0,1,$D46))+DW46)))&gt;1,100%,IF(DX$4&lt;$E46,0,IF(DX$4&gt;=$F46,1,IF(VLOOKUP(DX$4,CALENDARIO!$B:$C,2,0)=FALSE, DW46,(1/IF($D46=0,1,$D46))+DW46))))</f>
        <v>1</v>
      </c>
      <c r="DY46" s="283">
        <f>IF(IF(DY$4&lt;$E46,0,IF(DY$4&gt;=$F46,1,IF(VLOOKUP(DY$4,CALENDARIO!$B:$C,2,0)=FALSE, DX46,(1/IF($D46=0,1,$D46))+DX46)))&gt;1,100%,IF(DY$4&lt;$E46,0,IF(DY$4&gt;=$F46,1,IF(VLOOKUP(DY$4,CALENDARIO!$B:$C,2,0)=FALSE, DX46,(1/IF($D46=0,1,$D46))+DX46))))</f>
        <v>1</v>
      </c>
      <c r="DZ46" s="283">
        <f>IF(IF(DZ$4&lt;$E46,0,IF(DZ$4&gt;=$F46,1,IF(VLOOKUP(DZ$4,CALENDARIO!$B:$C,2,0)=FALSE, DY46,(1/IF($D46=0,1,$D46))+DY46)))&gt;1,100%,IF(DZ$4&lt;$E46,0,IF(DZ$4&gt;=$F46,1,IF(VLOOKUP(DZ$4,CALENDARIO!$B:$C,2,0)=FALSE, DY46,(1/IF($D46=0,1,$D46))+DY46))))</f>
        <v>1</v>
      </c>
      <c r="EA46" s="283">
        <f>IF(IF(EA$4&lt;$E46,0,IF(EA$4&gt;=$F46,1,IF(VLOOKUP(EA$4,CALENDARIO!$B:$C,2,0)=FALSE, DZ46,(1/IF($D46=0,1,$D46))+DZ46)))&gt;1,100%,IF(EA$4&lt;$E46,0,IF(EA$4&gt;=$F46,1,IF(VLOOKUP(EA$4,CALENDARIO!$B:$C,2,0)=FALSE, DZ46,(1/IF($D46=0,1,$D46))+DZ46))))</f>
        <v>1</v>
      </c>
      <c r="EB46" s="283">
        <f>IF(IF(EB$4&lt;$E46,0,IF(EB$4&gt;=$F46,1,IF(VLOOKUP(EB$4,CALENDARIO!$B:$C,2,0)=FALSE, EA46,(1/IF($D46=0,1,$D46))+EA46)))&gt;1,100%,IF(EB$4&lt;$E46,0,IF(EB$4&gt;=$F46,1,IF(VLOOKUP(EB$4,CALENDARIO!$B:$C,2,0)=FALSE, EA46,(1/IF($D46=0,1,$D46))+EA46))))</f>
        <v>1</v>
      </c>
      <c r="EC46" s="283">
        <f>IF(IF(EC$4&lt;$E46,0,IF(EC$4&gt;=$F46,1,IF(VLOOKUP(EC$4,CALENDARIO!$B:$C,2,0)=FALSE, EB46,(1/IF($D46=0,1,$D46))+EB46)))&gt;1,100%,IF(EC$4&lt;$E46,0,IF(EC$4&gt;=$F46,1,IF(VLOOKUP(EC$4,CALENDARIO!$B:$C,2,0)=FALSE, EB46,(1/IF($D46=0,1,$D46))+EB46))))</f>
        <v>1</v>
      </c>
      <c r="ED46" s="283">
        <f>IF(IF(ED$4&lt;$E46,0,IF(ED$4&gt;=$F46,1,IF(VLOOKUP(ED$4,CALENDARIO!$B:$C,2,0)=FALSE, EC46,(1/IF($D46=0,1,$D46))+EC46)))&gt;1,100%,IF(ED$4&lt;$E46,0,IF(ED$4&gt;=$F46,1,IF(VLOOKUP(ED$4,CALENDARIO!$B:$C,2,0)=FALSE, EC46,(1/IF($D46=0,1,$D46))+EC46))))</f>
        <v>1</v>
      </c>
      <c r="EE46" s="283">
        <f>IF(IF(EE$4&lt;$E46,0,IF(EE$4&gt;=$F46,1,IF(VLOOKUP(EE$4,CALENDARIO!$B:$C,2,0)=FALSE, ED46,(1/IF($D46=0,1,$D46))+ED46)))&gt;1,100%,IF(EE$4&lt;$E46,0,IF(EE$4&gt;=$F46,1,IF(VLOOKUP(EE$4,CALENDARIO!$B:$C,2,0)=FALSE, ED46,(1/IF($D46=0,1,$D46))+ED46))))</f>
        <v>1</v>
      </c>
      <c r="EF46" s="283">
        <f>IF(IF(EF$4&lt;$E46,0,IF(EF$4&gt;=$F46,1,IF(VLOOKUP(EF$4,CALENDARIO!$B:$C,2,0)=FALSE, EE46,(1/IF($D46=0,1,$D46))+EE46)))&gt;1,100%,IF(EF$4&lt;$E46,0,IF(EF$4&gt;=$F46,1,IF(VLOOKUP(EF$4,CALENDARIO!$B:$C,2,0)=FALSE, EE46,(1/IF($D46=0,1,$D46))+EE46))))</f>
        <v>1</v>
      </c>
      <c r="EG46" s="283">
        <f>IF(IF(EG$4&lt;$E46,0,IF(EG$4&gt;=$F46,1,IF(VLOOKUP(EG$4,CALENDARIO!$B:$C,2,0)=FALSE, EF46,(1/IF($D46=0,1,$D46))+EF46)))&gt;1,100%,IF(EG$4&lt;$E46,0,IF(EG$4&gt;=$F46,1,IF(VLOOKUP(EG$4,CALENDARIO!$B:$C,2,0)=FALSE, EF46,(1/IF($D46=0,1,$D46))+EF46))))</f>
        <v>1</v>
      </c>
      <c r="EH46" s="283">
        <f>IF(IF(EH$4&lt;$E46,0,IF(EH$4&gt;=$F46,1,IF(VLOOKUP(EH$4,CALENDARIO!$B:$C,2,0)=FALSE, EG46,(1/IF($D46=0,1,$D46))+EG46)))&gt;1,100%,IF(EH$4&lt;$E46,0,IF(EH$4&gt;=$F46,1,IF(VLOOKUP(EH$4,CALENDARIO!$B:$C,2,0)=FALSE, EG46,(1/IF($D46=0,1,$D46))+EG46))))</f>
        <v>1</v>
      </c>
      <c r="EI46" s="283">
        <f>IF(IF(EI$4&lt;$E46,0,IF(EI$4&gt;=$F46,1,IF(VLOOKUP(EI$4,CALENDARIO!$B:$C,2,0)=FALSE, EH46,(1/IF($D46=0,1,$D46))+EH46)))&gt;1,100%,IF(EI$4&lt;$E46,0,IF(EI$4&gt;=$F46,1,IF(VLOOKUP(EI$4,CALENDARIO!$B:$C,2,0)=FALSE, EH46,(1/IF($D46=0,1,$D46))+EH46))))</f>
        <v>1</v>
      </c>
      <c r="EJ46" s="283">
        <f>IF(IF(EJ$4&lt;$E46,0,IF(EJ$4&gt;=$F46,1,IF(VLOOKUP(EJ$4,CALENDARIO!$B:$C,2,0)=FALSE, EI46,(1/IF($D46=0,1,$D46))+EI46)))&gt;1,100%,IF(EJ$4&lt;$E46,0,IF(EJ$4&gt;=$F46,1,IF(VLOOKUP(EJ$4,CALENDARIO!$B:$C,2,0)=FALSE, EI46,(1/IF($D46=0,1,$D46))+EI46))))</f>
        <v>1</v>
      </c>
      <c r="EK46" s="283">
        <f>IF(IF(EK$4&lt;$E46,0,IF(EK$4&gt;=$F46,1,IF(VLOOKUP(EK$4,CALENDARIO!$B:$C,2,0)=FALSE, EJ46,(1/IF($D46=0,1,$D46))+EJ46)))&gt;1,100%,IF(EK$4&lt;$E46,0,IF(EK$4&gt;=$F46,1,IF(VLOOKUP(EK$4,CALENDARIO!$B:$C,2,0)=FALSE, EJ46,(1/IF($D46=0,1,$D46))+EJ46))))</f>
        <v>1</v>
      </c>
      <c r="EL46" s="283">
        <f>IF(IF(EL$4&lt;$E46,0,IF(EL$4&gt;=$F46,1,IF(VLOOKUP(EL$4,CALENDARIO!$B:$C,2,0)=FALSE, EK46,(1/IF($D46=0,1,$D46))+EK46)))&gt;1,100%,IF(EL$4&lt;$E46,0,IF(EL$4&gt;=$F46,1,IF(VLOOKUP(EL$4,CALENDARIO!$B:$C,2,0)=FALSE, EK46,(1/IF($D46=0,1,$D46))+EK46))))</f>
        <v>1</v>
      </c>
      <c r="EM46" s="283">
        <f>IF(IF(EM$4&lt;$E46,0,IF(EM$4&gt;=$F46,1,IF(VLOOKUP(EM$4,CALENDARIO!$B:$C,2,0)=FALSE, EL46,(1/IF($D46=0,1,$D46))+EL46)))&gt;1,100%,IF(EM$4&lt;$E46,0,IF(EM$4&gt;=$F46,1,IF(VLOOKUP(EM$4,CALENDARIO!$B:$C,2,0)=FALSE, EL46,(1/IF($D46=0,1,$D46))+EL46))))</f>
        <v>1</v>
      </c>
      <c r="EN46" s="283">
        <f>IF(IF(EN$4&lt;$E46,0,IF(EN$4&gt;=$F46,1,IF(VLOOKUP(EN$4,CALENDARIO!$B:$C,2,0)=FALSE, EM46,(1/IF($D46=0,1,$D46))+EM46)))&gt;1,100%,IF(EN$4&lt;$E46,0,IF(EN$4&gt;=$F46,1,IF(VLOOKUP(EN$4,CALENDARIO!$B:$C,2,0)=FALSE, EM46,(1/IF($D46=0,1,$D46))+EM46))))</f>
        <v>1</v>
      </c>
      <c r="EO46" s="283">
        <f>IF(IF(EO$4&lt;$E46,0,IF(EO$4&gt;=$F46,1,IF(VLOOKUP(EO$4,CALENDARIO!$B:$C,2,0)=FALSE, EN46,(1/IF($D46=0,1,$D46))+EN46)))&gt;1,100%,IF(EO$4&lt;$E46,0,IF(EO$4&gt;=$F46,1,IF(VLOOKUP(EO$4,CALENDARIO!$B:$C,2,0)=FALSE, EN46,(1/IF($D46=0,1,$D46))+EN46))))</f>
        <v>1</v>
      </c>
      <c r="EP46" s="283">
        <f>IF(IF(EP$4&lt;$E46,0,IF(EP$4&gt;=$F46,1,IF(VLOOKUP(EP$4,CALENDARIO!$B:$C,2,0)=FALSE, EO46,(1/IF($D46=0,1,$D46))+EO46)))&gt;1,100%,IF(EP$4&lt;$E46,0,IF(EP$4&gt;=$F46,1,IF(VLOOKUP(EP$4,CALENDARIO!$B:$C,2,0)=FALSE, EO46,(1/IF($D46=0,1,$D46))+EO46))))</f>
        <v>1</v>
      </c>
      <c r="EQ46" s="283">
        <f>IF(IF(EQ$4&lt;$E46,0,IF(EQ$4&gt;=$F46,1,IF(VLOOKUP(EQ$4,CALENDARIO!$B:$C,2,0)=FALSE, EP46,(1/IF($D46=0,1,$D46))+EP46)))&gt;1,100%,IF(EQ$4&lt;$E46,0,IF(EQ$4&gt;=$F46,1,IF(VLOOKUP(EQ$4,CALENDARIO!$B:$C,2,0)=FALSE, EP46,(1/IF($D46=0,1,$D46))+EP46))))</f>
        <v>1</v>
      </c>
      <c r="ER46" s="283">
        <f>IF(IF(ER$4&lt;$E46,0,IF(ER$4&gt;=$F46,1,IF(VLOOKUP(ER$4,CALENDARIO!$B:$C,2,0)=FALSE, EQ46,(1/IF($D46=0,1,$D46))+EQ46)))&gt;1,100%,IF(ER$4&lt;$E46,0,IF(ER$4&gt;=$F46,1,IF(VLOOKUP(ER$4,CALENDARIO!$B:$C,2,0)=FALSE, EQ46,(1/IF($D46=0,1,$D46))+EQ46))))</f>
        <v>1</v>
      </c>
      <c r="ES46" s="283">
        <f>IF(IF(ES$4&lt;$E46,0,IF(ES$4&gt;=$F46,1,IF(VLOOKUP(ES$4,CALENDARIO!$B:$C,2,0)=FALSE, ER46,(1/IF($D46=0,1,$D46))+ER46)))&gt;1,100%,IF(ES$4&lt;$E46,0,IF(ES$4&gt;=$F46,1,IF(VLOOKUP(ES$4,CALENDARIO!$B:$C,2,0)=FALSE, ER46,(1/IF($D46=0,1,$D46))+ER46))))</f>
        <v>1</v>
      </c>
      <c r="ET46" s="283">
        <f>IF(IF(ET$4&lt;$E46,0,IF(ET$4&gt;=$F46,1,IF(VLOOKUP(ET$4,CALENDARIO!$B:$C,2,0)=FALSE, ES46,(1/IF($D46=0,1,$D46))+ES46)))&gt;1,100%,IF(ET$4&lt;$E46,0,IF(ET$4&gt;=$F46,1,IF(VLOOKUP(ET$4,CALENDARIO!$B:$C,2,0)=FALSE, ES46,(1/IF($D46=0,1,$D46))+ES46))))</f>
        <v>1</v>
      </c>
      <c r="EU46" s="283">
        <f>IF(IF(EU$4&lt;$E46,0,IF(EU$4&gt;=$F46,1,IF(VLOOKUP(EU$4,CALENDARIO!$B:$C,2,0)=FALSE, ET46,(1/IF($D46=0,1,$D46))+ET46)))&gt;1,100%,IF(EU$4&lt;$E46,0,IF(EU$4&gt;=$F46,1,IF(VLOOKUP(EU$4,CALENDARIO!$B:$C,2,0)=FALSE, ET46,(1/IF($D46=0,1,$D46))+ET46))))</f>
        <v>1</v>
      </c>
      <c r="EV46" s="283">
        <f>IF(IF(EV$4&lt;$E46,0,IF(EV$4&gt;=$F46,1,IF(VLOOKUP(EV$4,CALENDARIO!$B:$C,2,0)=FALSE, EU46,(1/IF($D46=0,1,$D46))+EU46)))&gt;1,100%,IF(EV$4&lt;$E46,0,IF(EV$4&gt;=$F46,1,IF(VLOOKUP(EV$4,CALENDARIO!$B:$C,2,0)=FALSE, EU46,(1/IF($D46=0,1,$D46))+EU46))))</f>
        <v>1</v>
      </c>
      <c r="EW46" s="283">
        <f>IF(IF(EW$4&lt;$E46,0,IF(EW$4&gt;=$F46,1,IF(VLOOKUP(EW$4,CALENDARIO!$B:$C,2,0)=FALSE, EV46,(1/IF($D46=0,1,$D46))+EV46)))&gt;1,100%,IF(EW$4&lt;$E46,0,IF(EW$4&gt;=$F46,1,IF(VLOOKUP(EW$4,CALENDARIO!$B:$C,2,0)=FALSE, EV46,(1/IF($D46=0,1,$D46))+EV46))))</f>
        <v>1</v>
      </c>
      <c r="EX46" s="283">
        <f>IF(IF(EX$4&lt;$E46,0,IF(EX$4&gt;=$F46,1,IF(VLOOKUP(EX$4,CALENDARIO!$B:$C,2,0)=FALSE, EW46,(1/IF($D46=0,1,$D46))+EW46)))&gt;1,100%,IF(EX$4&lt;$E46,0,IF(EX$4&gt;=$F46,1,IF(VLOOKUP(EX$4,CALENDARIO!$B:$C,2,0)=FALSE, EW46,(1/IF($D46=0,1,$D46))+EW46))))</f>
        <v>1</v>
      </c>
      <c r="EY46" s="283">
        <f>IF(IF(EY$4&lt;$E46,0,IF(EY$4&gt;=$F46,1,IF(VLOOKUP(EY$4,CALENDARIO!$B:$C,2,0)=FALSE, EX46,(1/IF($D46=0,1,$D46))+EX46)))&gt;1,100%,IF(EY$4&lt;$E46,0,IF(EY$4&gt;=$F46,1,IF(VLOOKUP(EY$4,CALENDARIO!$B:$C,2,0)=FALSE, EX46,(1/IF($D46=0,1,$D46))+EX46))))</f>
        <v>1</v>
      </c>
      <c r="EZ46" s="283">
        <f>IF(IF(EZ$4&lt;$E46,0,IF(EZ$4&gt;=$F46,1,IF(VLOOKUP(EZ$4,CALENDARIO!$B:$C,2,0)=FALSE, EY46,(1/IF($D46=0,1,$D46))+EY46)))&gt;1,100%,IF(EZ$4&lt;$E46,0,IF(EZ$4&gt;=$F46,1,IF(VLOOKUP(EZ$4,CALENDARIO!$B:$C,2,0)=FALSE, EY46,(1/IF($D46=0,1,$D46))+EY46))))</f>
        <v>1</v>
      </c>
      <c r="FA46" s="283">
        <f>IF(IF(FA$4&lt;$E46,0,IF(FA$4&gt;=$F46,1,IF(VLOOKUP(FA$4,CALENDARIO!$B:$C,2,0)=FALSE, EZ46,(1/IF($D46=0,1,$D46))+EZ46)))&gt;1,100%,IF(FA$4&lt;$E46,0,IF(FA$4&gt;=$F46,1,IF(VLOOKUP(FA$4,CALENDARIO!$B:$C,2,0)=FALSE, EZ46,(1/IF($D46=0,1,$D46))+EZ46))))</f>
        <v>1</v>
      </c>
      <c r="FB46" s="283">
        <f>IF(IF(FB$4&lt;$E46,0,IF(FB$4&gt;=$F46,1,IF(VLOOKUP(FB$4,CALENDARIO!$B:$C,2,0)=FALSE, FA46,(1/IF($D46=0,1,$D46))+FA46)))&gt;1,100%,IF(FB$4&lt;$E46,0,IF(FB$4&gt;=$F46,1,IF(VLOOKUP(FB$4,CALENDARIO!$B:$C,2,0)=FALSE, FA46,(1/IF($D46=0,1,$D46))+FA46))))</f>
        <v>1</v>
      </c>
    </row>
    <row r="47" spans="1:158" x14ac:dyDescent="0.3">
      <c r="A47" s="255"/>
      <c r="B47" s="276" t="s">
        <v>114</v>
      </c>
      <c r="C47" s="256"/>
      <c r="D47" s="292"/>
      <c r="E47" s="255"/>
      <c r="F47" s="255"/>
      <c r="G47" s="304" t="s">
        <v>93</v>
      </c>
      <c r="H47" s="255"/>
      <c r="I47" s="255"/>
      <c r="J47" s="257"/>
      <c r="K47" s="255"/>
      <c r="L47" s="133" t="str">
        <f>IFERROR(MATCH(SMALL(($O$47:$FB$47),COUNTIF(($O$47:$FB$47),0)+1),($O$47:$FB$47),0)+$O$4- 1,"")</f>
        <v/>
      </c>
      <c r="M47" s="133" t="str">
        <f>IFERROR(MATCH(100%,($O$47:$FB$47),0)+$O$4- 1,"")</f>
        <v/>
      </c>
      <c r="N47" s="134">
        <f>MAX($O$47:$FC$47)</f>
        <v>0</v>
      </c>
      <c r="O47" s="284">
        <v>0</v>
      </c>
      <c r="P47" s="284">
        <f>+(O47)</f>
        <v>0</v>
      </c>
      <c r="Q47" s="284">
        <f t="shared" ref="Q47:U47" si="1061">+(P47)</f>
        <v>0</v>
      </c>
      <c r="R47" s="284">
        <f t="shared" si="1061"/>
        <v>0</v>
      </c>
      <c r="S47" s="284">
        <f t="shared" si="1061"/>
        <v>0</v>
      </c>
      <c r="T47" s="284">
        <f t="shared" si="1061"/>
        <v>0</v>
      </c>
      <c r="U47" s="284">
        <f t="shared" si="1061"/>
        <v>0</v>
      </c>
      <c r="V47" s="284">
        <f t="shared" ref="V47:CG47" si="1062">+(U47)</f>
        <v>0</v>
      </c>
      <c r="W47" s="284">
        <f t="shared" si="1062"/>
        <v>0</v>
      </c>
      <c r="X47" s="284">
        <f t="shared" si="1062"/>
        <v>0</v>
      </c>
      <c r="Y47" s="284">
        <f t="shared" si="1062"/>
        <v>0</v>
      </c>
      <c r="Z47" s="284">
        <f t="shared" si="1062"/>
        <v>0</v>
      </c>
      <c r="AA47" s="284">
        <f t="shared" si="1062"/>
        <v>0</v>
      </c>
      <c r="AB47" s="284">
        <f t="shared" si="1062"/>
        <v>0</v>
      </c>
      <c r="AC47" s="284">
        <f t="shared" si="1062"/>
        <v>0</v>
      </c>
      <c r="AD47" s="284">
        <f t="shared" si="1062"/>
        <v>0</v>
      </c>
      <c r="AE47" s="284">
        <f t="shared" si="1062"/>
        <v>0</v>
      </c>
      <c r="AF47" s="284">
        <f t="shared" si="1062"/>
        <v>0</v>
      </c>
      <c r="AG47" s="284">
        <f t="shared" si="1062"/>
        <v>0</v>
      </c>
      <c r="AH47" s="284">
        <f t="shared" si="1062"/>
        <v>0</v>
      </c>
      <c r="AI47" s="284">
        <f t="shared" si="1062"/>
        <v>0</v>
      </c>
      <c r="AJ47" s="284">
        <f t="shared" si="1062"/>
        <v>0</v>
      </c>
      <c r="AK47" s="284">
        <f t="shared" si="1062"/>
        <v>0</v>
      </c>
      <c r="AL47" s="284">
        <f t="shared" si="1062"/>
        <v>0</v>
      </c>
      <c r="AM47" s="284">
        <f t="shared" si="1062"/>
        <v>0</v>
      </c>
      <c r="AN47" s="284">
        <f t="shared" si="1062"/>
        <v>0</v>
      </c>
      <c r="AO47" s="284">
        <f t="shared" si="1062"/>
        <v>0</v>
      </c>
      <c r="AP47" s="284">
        <f t="shared" si="1062"/>
        <v>0</v>
      </c>
      <c r="AQ47" s="284">
        <f t="shared" si="1062"/>
        <v>0</v>
      </c>
      <c r="AR47" s="284">
        <f t="shared" si="1062"/>
        <v>0</v>
      </c>
      <c r="AS47" s="284">
        <f t="shared" si="1062"/>
        <v>0</v>
      </c>
      <c r="AT47" s="284">
        <f t="shared" si="1062"/>
        <v>0</v>
      </c>
      <c r="AU47" s="284">
        <f t="shared" si="1062"/>
        <v>0</v>
      </c>
      <c r="AV47" s="284">
        <f t="shared" si="1062"/>
        <v>0</v>
      </c>
      <c r="AW47" s="284">
        <f t="shared" si="1062"/>
        <v>0</v>
      </c>
      <c r="AX47" s="284">
        <f t="shared" si="1062"/>
        <v>0</v>
      </c>
      <c r="AY47" s="284">
        <f t="shared" si="1062"/>
        <v>0</v>
      </c>
      <c r="AZ47" s="284">
        <f t="shared" si="1062"/>
        <v>0</v>
      </c>
      <c r="BA47" s="284">
        <f t="shared" si="1062"/>
        <v>0</v>
      </c>
      <c r="BB47" s="284">
        <f t="shared" si="1062"/>
        <v>0</v>
      </c>
      <c r="BC47" s="284">
        <f t="shared" si="1062"/>
        <v>0</v>
      </c>
      <c r="BD47" s="284">
        <f t="shared" si="1062"/>
        <v>0</v>
      </c>
      <c r="BE47" s="284">
        <f t="shared" si="1062"/>
        <v>0</v>
      </c>
      <c r="BF47" s="284">
        <f t="shared" si="1062"/>
        <v>0</v>
      </c>
      <c r="BG47" s="284">
        <f t="shared" si="1062"/>
        <v>0</v>
      </c>
      <c r="BH47" s="284">
        <f t="shared" si="1062"/>
        <v>0</v>
      </c>
      <c r="BI47" s="284">
        <f t="shared" si="1062"/>
        <v>0</v>
      </c>
      <c r="BJ47" s="284">
        <f t="shared" si="1062"/>
        <v>0</v>
      </c>
      <c r="BK47" s="284">
        <f t="shared" si="1062"/>
        <v>0</v>
      </c>
      <c r="BL47" s="284">
        <f t="shared" si="1062"/>
        <v>0</v>
      </c>
      <c r="BM47" s="284">
        <f t="shared" si="1062"/>
        <v>0</v>
      </c>
      <c r="BN47" s="284">
        <f t="shared" si="1062"/>
        <v>0</v>
      </c>
      <c r="BO47" s="284">
        <f t="shared" si="1062"/>
        <v>0</v>
      </c>
      <c r="BP47" s="284">
        <f t="shared" si="1062"/>
        <v>0</v>
      </c>
      <c r="BQ47" s="284">
        <f t="shared" si="1062"/>
        <v>0</v>
      </c>
      <c r="BR47" s="284">
        <f t="shared" si="1062"/>
        <v>0</v>
      </c>
      <c r="BS47" s="284">
        <f t="shared" si="1062"/>
        <v>0</v>
      </c>
      <c r="BT47" s="284">
        <f t="shared" si="1062"/>
        <v>0</v>
      </c>
      <c r="BU47" s="284">
        <f t="shared" si="1062"/>
        <v>0</v>
      </c>
      <c r="BV47" s="284">
        <f t="shared" si="1062"/>
        <v>0</v>
      </c>
      <c r="BW47" s="284">
        <f t="shared" si="1062"/>
        <v>0</v>
      </c>
      <c r="BX47" s="284">
        <f t="shared" si="1062"/>
        <v>0</v>
      </c>
      <c r="BY47" s="284">
        <f t="shared" si="1062"/>
        <v>0</v>
      </c>
      <c r="BZ47" s="284">
        <f t="shared" si="1062"/>
        <v>0</v>
      </c>
      <c r="CA47" s="284">
        <f t="shared" si="1062"/>
        <v>0</v>
      </c>
      <c r="CB47" s="284">
        <f t="shared" si="1062"/>
        <v>0</v>
      </c>
      <c r="CC47" s="284">
        <f t="shared" si="1062"/>
        <v>0</v>
      </c>
      <c r="CD47" s="284">
        <f t="shared" si="1062"/>
        <v>0</v>
      </c>
      <c r="CE47" s="284">
        <f t="shared" si="1062"/>
        <v>0</v>
      </c>
      <c r="CF47" s="284">
        <f t="shared" si="1062"/>
        <v>0</v>
      </c>
      <c r="CG47" s="284">
        <f t="shared" si="1062"/>
        <v>0</v>
      </c>
      <c r="CH47" s="284">
        <f t="shared" ref="CH47:ES47" si="1063">+(CG47)</f>
        <v>0</v>
      </c>
      <c r="CI47" s="284">
        <f t="shared" si="1063"/>
        <v>0</v>
      </c>
      <c r="CJ47" s="284">
        <f t="shared" si="1063"/>
        <v>0</v>
      </c>
      <c r="CK47" s="284">
        <f t="shared" si="1063"/>
        <v>0</v>
      </c>
      <c r="CL47" s="284">
        <f t="shared" si="1063"/>
        <v>0</v>
      </c>
      <c r="CM47" s="284">
        <f t="shared" si="1063"/>
        <v>0</v>
      </c>
      <c r="CN47" s="284">
        <f t="shared" si="1063"/>
        <v>0</v>
      </c>
      <c r="CO47" s="284">
        <f t="shared" si="1063"/>
        <v>0</v>
      </c>
      <c r="CP47" s="284">
        <f t="shared" si="1063"/>
        <v>0</v>
      </c>
      <c r="CQ47" s="284">
        <f t="shared" si="1063"/>
        <v>0</v>
      </c>
      <c r="CR47" s="284">
        <f t="shared" si="1063"/>
        <v>0</v>
      </c>
      <c r="CS47" s="284">
        <f t="shared" si="1063"/>
        <v>0</v>
      </c>
      <c r="CT47" s="284">
        <f t="shared" si="1063"/>
        <v>0</v>
      </c>
      <c r="CU47" s="284">
        <f t="shared" si="1063"/>
        <v>0</v>
      </c>
      <c r="CV47" s="284">
        <f t="shared" si="1063"/>
        <v>0</v>
      </c>
      <c r="CW47" s="284">
        <f t="shared" si="1063"/>
        <v>0</v>
      </c>
      <c r="CX47" s="284">
        <f t="shared" si="1063"/>
        <v>0</v>
      </c>
      <c r="CY47" s="284">
        <f t="shared" si="1063"/>
        <v>0</v>
      </c>
      <c r="CZ47" s="284">
        <f t="shared" si="1063"/>
        <v>0</v>
      </c>
      <c r="DA47" s="284">
        <f t="shared" si="1063"/>
        <v>0</v>
      </c>
      <c r="DB47" s="284">
        <f t="shared" si="1063"/>
        <v>0</v>
      </c>
      <c r="DC47" s="284">
        <f t="shared" si="1063"/>
        <v>0</v>
      </c>
      <c r="DD47" s="284">
        <f t="shared" si="1063"/>
        <v>0</v>
      </c>
      <c r="DE47" s="284">
        <f t="shared" si="1063"/>
        <v>0</v>
      </c>
      <c r="DF47" s="284">
        <f t="shared" si="1063"/>
        <v>0</v>
      </c>
      <c r="DG47" s="284">
        <f t="shared" si="1063"/>
        <v>0</v>
      </c>
      <c r="DH47" s="284">
        <f t="shared" si="1063"/>
        <v>0</v>
      </c>
      <c r="DI47" s="284">
        <f t="shared" si="1063"/>
        <v>0</v>
      </c>
      <c r="DJ47" s="284">
        <f t="shared" si="1063"/>
        <v>0</v>
      </c>
      <c r="DK47" s="284">
        <f t="shared" si="1063"/>
        <v>0</v>
      </c>
      <c r="DL47" s="284">
        <f t="shared" si="1063"/>
        <v>0</v>
      </c>
      <c r="DM47" s="284">
        <f t="shared" si="1063"/>
        <v>0</v>
      </c>
      <c r="DN47" s="284">
        <f t="shared" si="1063"/>
        <v>0</v>
      </c>
      <c r="DO47" s="284">
        <f t="shared" si="1063"/>
        <v>0</v>
      </c>
      <c r="DP47" s="284">
        <f t="shared" si="1063"/>
        <v>0</v>
      </c>
      <c r="DQ47" s="284">
        <f t="shared" si="1063"/>
        <v>0</v>
      </c>
      <c r="DR47" s="284">
        <f t="shared" si="1063"/>
        <v>0</v>
      </c>
      <c r="DS47" s="284">
        <f t="shared" si="1063"/>
        <v>0</v>
      </c>
      <c r="DT47" s="284">
        <f t="shared" si="1063"/>
        <v>0</v>
      </c>
      <c r="DU47" s="284">
        <f t="shared" si="1063"/>
        <v>0</v>
      </c>
      <c r="DV47" s="284">
        <f t="shared" si="1063"/>
        <v>0</v>
      </c>
      <c r="DW47" s="284">
        <f t="shared" si="1063"/>
        <v>0</v>
      </c>
      <c r="DX47" s="284">
        <f t="shared" si="1063"/>
        <v>0</v>
      </c>
      <c r="DY47" s="284">
        <f t="shared" si="1063"/>
        <v>0</v>
      </c>
      <c r="DZ47" s="284">
        <f t="shared" si="1063"/>
        <v>0</v>
      </c>
      <c r="EA47" s="284">
        <f t="shared" si="1063"/>
        <v>0</v>
      </c>
      <c r="EB47" s="284">
        <f t="shared" si="1063"/>
        <v>0</v>
      </c>
      <c r="EC47" s="284">
        <f t="shared" si="1063"/>
        <v>0</v>
      </c>
      <c r="ED47" s="284">
        <f t="shared" si="1063"/>
        <v>0</v>
      </c>
      <c r="EE47" s="284">
        <f t="shared" si="1063"/>
        <v>0</v>
      </c>
      <c r="EF47" s="284">
        <f t="shared" si="1063"/>
        <v>0</v>
      </c>
      <c r="EG47" s="284">
        <f t="shared" si="1063"/>
        <v>0</v>
      </c>
      <c r="EH47" s="284">
        <f t="shared" si="1063"/>
        <v>0</v>
      </c>
      <c r="EI47" s="284">
        <f t="shared" si="1063"/>
        <v>0</v>
      </c>
      <c r="EJ47" s="284">
        <f t="shared" si="1063"/>
        <v>0</v>
      </c>
      <c r="EK47" s="284">
        <f t="shared" si="1063"/>
        <v>0</v>
      </c>
      <c r="EL47" s="284">
        <f t="shared" si="1063"/>
        <v>0</v>
      </c>
      <c r="EM47" s="284">
        <f t="shared" si="1063"/>
        <v>0</v>
      </c>
      <c r="EN47" s="284">
        <f t="shared" si="1063"/>
        <v>0</v>
      </c>
      <c r="EO47" s="284">
        <f t="shared" si="1063"/>
        <v>0</v>
      </c>
      <c r="EP47" s="284">
        <f t="shared" si="1063"/>
        <v>0</v>
      </c>
      <c r="EQ47" s="284">
        <f t="shared" si="1063"/>
        <v>0</v>
      </c>
      <c r="ER47" s="284">
        <f t="shared" si="1063"/>
        <v>0</v>
      </c>
      <c r="ES47" s="284">
        <f t="shared" si="1063"/>
        <v>0</v>
      </c>
      <c r="ET47" s="284">
        <f t="shared" ref="ET47:FB47" si="1064">+(ES47)</f>
        <v>0</v>
      </c>
      <c r="EU47" s="284">
        <f t="shared" si="1064"/>
        <v>0</v>
      </c>
      <c r="EV47" s="284">
        <f t="shared" si="1064"/>
        <v>0</v>
      </c>
      <c r="EW47" s="284">
        <f t="shared" si="1064"/>
        <v>0</v>
      </c>
      <c r="EX47" s="284">
        <f t="shared" si="1064"/>
        <v>0</v>
      </c>
      <c r="EY47" s="284">
        <f t="shared" si="1064"/>
        <v>0</v>
      </c>
      <c r="EZ47" s="284">
        <f t="shared" si="1064"/>
        <v>0</v>
      </c>
      <c r="FA47" s="284">
        <f t="shared" si="1064"/>
        <v>0</v>
      </c>
      <c r="FB47" s="284">
        <f t="shared" si="1064"/>
        <v>0</v>
      </c>
    </row>
    <row r="48" spans="1:158" x14ac:dyDescent="0.3">
      <c r="A48" s="78">
        <v>3</v>
      </c>
      <c r="B48" s="275">
        <v>21</v>
      </c>
      <c r="C48" s="117" t="s">
        <v>60</v>
      </c>
      <c r="D48" s="291">
        <v>1</v>
      </c>
      <c r="E48" s="113">
        <v>40560</v>
      </c>
      <c r="F48" s="113">
        <v>40560</v>
      </c>
      <c r="G48" s="303" t="s">
        <v>92</v>
      </c>
      <c r="H48" s="73">
        <v>1</v>
      </c>
      <c r="I48" s="74">
        <v>1.1415525114155252E-2</v>
      </c>
      <c r="J48" s="108">
        <v>100</v>
      </c>
      <c r="K48" s="77"/>
      <c r="L48" s="133"/>
      <c r="M48" s="133"/>
      <c r="O48" s="283">
        <f>IF(IF(O$4&lt;$E48,0,IF(O$4&gt;=$F48,1,IF(VLOOKUP(O$4,CALENDARIO!$B:$C,2,0)=FALSE, 0%,(1/$D48))))&gt;1,100%,IF(O$4&lt;$E48,0,IF(O$4&gt;=$F48,1,IF(VLOOKUP(O$4,CALENDARIO!$B:$C,2,0)=FALSE,0%,(1/$D48)))))</f>
        <v>0</v>
      </c>
      <c r="P48" s="283">
        <f>IF(IF(P$4&lt;$E48,0,IF(P$4&gt;=$F48,1,IF(VLOOKUP(P$4,CALENDARIO!$B:$C,2,0)=FALSE, O48,(1/IF($D48=0,1,$D48))+O48)))&gt;1,100%,IF(P$4&lt;$E48,0,IF(P$4&gt;=$F48,1,IF(VLOOKUP(P$4,CALENDARIO!$B:$C,2,0)=FALSE, O48,(1/IF($D48=0,1,$D48))+O48))))</f>
        <v>0</v>
      </c>
      <c r="Q48" s="283">
        <f>IF(IF(Q$4&lt;$E48,0,IF(Q$4&gt;=$F48,1,IF(VLOOKUP(Q$4,CALENDARIO!$B:$C,2,0)=FALSE, P48,(1/IF($D48=0,1,$D48))+P48)))&gt;1,100%,IF(Q$4&lt;$E48,0,IF(Q$4&gt;=$F48,1,IF(VLOOKUP(Q$4,CALENDARIO!$B:$C,2,0)=FALSE, P48,(1/IF($D48=0,1,$D48))+P48))))</f>
        <v>0</v>
      </c>
      <c r="R48" s="283">
        <f>IF(IF(R$4&lt;$E48,0,IF(R$4&gt;=$F48,1,IF(VLOOKUP(R$4,CALENDARIO!$B:$C,2,0)=FALSE, Q48,(1/IF($D48=0,1,$D48))+Q48)))&gt;1,100%,IF(R$4&lt;$E48,0,IF(R$4&gt;=$F48,1,IF(VLOOKUP(R$4,CALENDARIO!$B:$C,2,0)=FALSE, Q48,(1/IF($D48=0,1,$D48))+Q48))))</f>
        <v>0</v>
      </c>
      <c r="S48" s="283">
        <f>IF(IF(S$4&lt;$E48,0,IF(S$4&gt;=$F48,1,IF(VLOOKUP(S$4,CALENDARIO!$B:$C,2,0)=FALSE, R48,(1/IF($D48=0,1,$D48))+R48)))&gt;1,100%,IF(S$4&lt;$E48,0,IF(S$4&gt;=$F48,1,IF(VLOOKUP(S$4,CALENDARIO!$B:$C,2,0)=FALSE, R48,(1/IF($D48=0,1,$D48))+R48))))</f>
        <v>0</v>
      </c>
      <c r="T48" s="283">
        <f>IF(IF(T$4&lt;$E48,0,IF(T$4&gt;=$F48,1,IF(VLOOKUP(T$4,CALENDARIO!$B:$C,2,0)=FALSE, S48,(1/IF($D48=0,1,$D48))+S48)))&gt;1,100%,IF(T$4&lt;$E48,0,IF(T$4&gt;=$F48,1,IF(VLOOKUP(T$4,CALENDARIO!$B:$C,2,0)=FALSE, S48,(1/IF($D48=0,1,$D48))+S48))))</f>
        <v>0</v>
      </c>
      <c r="U48" s="283">
        <f>IF(IF(U$4&lt;$E48,0,IF(U$4&gt;=$F48,1,IF(VLOOKUP(U$4,CALENDARIO!$B:$C,2,0)=FALSE, T48,(1/IF($D48=0,1,$D48))+T48)))&gt;1,100%,IF(U$4&lt;$E48,0,IF(U$4&gt;=$F48,1,IF(VLOOKUP(U$4,CALENDARIO!$B:$C,2,0)=FALSE, T48,(1/IF($D48=0,1,$D48))+T48))))</f>
        <v>0</v>
      </c>
      <c r="V48" s="283">
        <f>IF(IF(V$4&lt;$E48,0,IF(V$4&gt;=$F48,1,IF(VLOOKUP(V$4,CALENDARIO!$B:$C,2,0)=FALSE, U48,(1/IF($D48=0,1,$D48))+U48)))&gt;1,100%,IF(V$4&lt;$E48,0,IF(V$4&gt;=$F48,1,IF(VLOOKUP(V$4,CALENDARIO!$B:$C,2,0)=FALSE, U48,(1/IF($D48=0,1,$D48))+U48))))</f>
        <v>0</v>
      </c>
      <c r="W48" s="283">
        <f>IF(IF(W$4&lt;$E48,0,IF(W$4&gt;=$F48,1,IF(VLOOKUP(W$4,CALENDARIO!$B:$C,2,0)=FALSE, V48,(1/IF($D48=0,1,$D48))+V48)))&gt;1,100%,IF(W$4&lt;$E48,0,IF(W$4&gt;=$F48,1,IF(VLOOKUP(W$4,CALENDARIO!$B:$C,2,0)=FALSE, V48,(1/IF($D48=0,1,$D48))+V48))))</f>
        <v>0</v>
      </c>
      <c r="X48" s="283">
        <f>IF(IF(X$4&lt;$E48,0,IF(X$4&gt;=$F48,1,IF(VLOOKUP(X$4,CALENDARIO!$B:$C,2,0)=FALSE, W48,(1/IF($D48=0,1,$D48))+W48)))&gt;1,100%,IF(X$4&lt;$E48,0,IF(X$4&gt;=$F48,1,IF(VLOOKUP(X$4,CALENDARIO!$B:$C,2,0)=FALSE, W48,(1/IF($D48=0,1,$D48))+W48))))</f>
        <v>0</v>
      </c>
      <c r="Y48" s="283">
        <f>IF(IF(Y$4&lt;$E48,0,IF(Y$4&gt;=$F48,1,IF(VLOOKUP(Y$4,CALENDARIO!$B:$C,2,0)=FALSE, X48,(1/IF($D48=0,1,$D48))+X48)))&gt;1,100%,IF(Y$4&lt;$E48,0,IF(Y$4&gt;=$F48,1,IF(VLOOKUP(Y$4,CALENDARIO!$B:$C,2,0)=FALSE, X48,(1/IF($D48=0,1,$D48))+X48))))</f>
        <v>0</v>
      </c>
      <c r="Z48" s="283">
        <f>IF(IF(Z$4&lt;$E48,0,IF(Z$4&gt;=$F48,1,IF(VLOOKUP(Z$4,CALENDARIO!$B:$C,2,0)=FALSE, Y48,(1/IF($D48=0,1,$D48))+Y48)))&gt;1,100%,IF(Z$4&lt;$E48,0,IF(Z$4&gt;=$F48,1,IF(VLOOKUP(Z$4,CALENDARIO!$B:$C,2,0)=FALSE, Y48,(1/IF($D48=0,1,$D48))+Y48))))</f>
        <v>0</v>
      </c>
      <c r="AA48" s="283">
        <f>IF(IF(AA$4&lt;$E48,0,IF(AA$4&gt;=$F48,1,IF(VLOOKUP(AA$4,CALENDARIO!$B:$C,2,0)=FALSE, Z48,(1/IF($D48=0,1,$D48))+Z48)))&gt;1,100%,IF(AA$4&lt;$E48,0,IF(AA$4&gt;=$F48,1,IF(VLOOKUP(AA$4,CALENDARIO!$B:$C,2,0)=FALSE, Z48,(1/IF($D48=0,1,$D48))+Z48))))</f>
        <v>0</v>
      </c>
      <c r="AB48" s="283">
        <f>IF(IF(AB$4&lt;$E48,0,IF(AB$4&gt;=$F48,1,IF(VLOOKUP(AB$4,CALENDARIO!$B:$C,2,0)=FALSE, AA48,(1/IF($D48=0,1,$D48))+AA48)))&gt;1,100%,IF(AB$4&lt;$E48,0,IF(AB$4&gt;=$F48,1,IF(VLOOKUP(AB$4,CALENDARIO!$B:$C,2,0)=FALSE, AA48,(1/IF($D48=0,1,$D48))+AA48))))</f>
        <v>0</v>
      </c>
      <c r="AC48" s="283">
        <f>IF(IF(AC$4&lt;$E48,0,IF(AC$4&gt;=$F48,1,IF(VLOOKUP(AC$4,CALENDARIO!$B:$C,2,0)=FALSE, AB48,(1/IF($D48=0,1,$D48))+AB48)))&gt;1,100%,IF(AC$4&lt;$E48,0,IF(AC$4&gt;=$F48,1,IF(VLOOKUP(AC$4,CALENDARIO!$B:$C,2,0)=FALSE, AB48,(1/IF($D48=0,1,$D48))+AB48))))</f>
        <v>0</v>
      </c>
      <c r="AD48" s="283">
        <f>IF(IF(AD$4&lt;$E48,0,IF(AD$4&gt;=$F48,1,IF(VLOOKUP(AD$4,CALENDARIO!$B:$C,2,0)=FALSE, AC48,(1/IF($D48=0,1,$D48))+AC48)))&gt;1,100%,IF(AD$4&lt;$E48,0,IF(AD$4&gt;=$F48,1,IF(VLOOKUP(AD$4,CALENDARIO!$B:$C,2,0)=FALSE, AC48,(1/IF($D48=0,1,$D48))+AC48))))</f>
        <v>0</v>
      </c>
      <c r="AE48" s="283">
        <f>IF(IF(AE$4&lt;$E48,0,IF(AE$4&gt;=$F48,1,IF(VLOOKUP(AE$4,CALENDARIO!$B:$C,2,0)=FALSE, AD48,(1/IF($D48=0,1,$D48))+AD48)))&gt;1,100%,IF(AE$4&lt;$E48,0,IF(AE$4&gt;=$F48,1,IF(VLOOKUP(AE$4,CALENDARIO!$B:$C,2,0)=FALSE, AD48,(1/IF($D48=0,1,$D48))+AD48))))</f>
        <v>0</v>
      </c>
      <c r="AF48" s="283">
        <f>IF(IF(AF$4&lt;$E48,0,IF(AF$4&gt;=$F48,1,IF(VLOOKUP(AF$4,CALENDARIO!$B:$C,2,0)=FALSE, AE48,(1/IF($D48=0,1,$D48))+AE48)))&gt;1,100%,IF(AF$4&lt;$E48,0,IF(AF$4&gt;=$F48,1,IF(VLOOKUP(AF$4,CALENDARIO!$B:$C,2,0)=FALSE, AE48,(1/IF($D48=0,1,$D48))+AE48))))</f>
        <v>0</v>
      </c>
      <c r="AG48" s="283">
        <f>IF(IF(AG$4&lt;$E48,0,IF(AG$4&gt;=$F48,1,IF(VLOOKUP(AG$4,CALENDARIO!$B:$C,2,0)=FALSE, AF48,(1/IF($D48=0,1,$D48))+AF48)))&gt;1,100%,IF(AG$4&lt;$E48,0,IF(AG$4&gt;=$F48,1,IF(VLOOKUP(AG$4,CALENDARIO!$B:$C,2,0)=FALSE, AF48,(1/IF($D48=0,1,$D48))+AF48))))</f>
        <v>0</v>
      </c>
      <c r="AH48" s="283">
        <f>IF(IF(AH$4&lt;$E48,0,IF(AH$4&gt;=$F48,1,IF(VLOOKUP(AH$4,CALENDARIO!$B:$C,2,0)=FALSE, AG48,(1/IF($D48=0,1,$D48))+AG48)))&gt;1,100%,IF(AH$4&lt;$E48,0,IF(AH$4&gt;=$F48,1,IF(VLOOKUP(AH$4,CALENDARIO!$B:$C,2,0)=FALSE, AG48,(1/IF($D48=0,1,$D48))+AG48))))</f>
        <v>0</v>
      </c>
      <c r="AI48" s="283">
        <f>IF(IF(AI$4&lt;$E48,0,IF(AI$4&gt;=$F48,1,IF(VLOOKUP(AI$4,CALENDARIO!$B:$C,2,0)=FALSE, AH48,(1/IF($D48=0,1,$D48))+AH48)))&gt;1,100%,IF(AI$4&lt;$E48,0,IF(AI$4&gt;=$F48,1,IF(VLOOKUP(AI$4,CALENDARIO!$B:$C,2,0)=FALSE, AH48,(1/IF($D48=0,1,$D48))+AH48))))</f>
        <v>0</v>
      </c>
      <c r="AJ48" s="283">
        <f>IF(IF(AJ$4&lt;$E48,0,IF(AJ$4&gt;=$F48,1,IF(VLOOKUP(AJ$4,CALENDARIO!$B:$C,2,0)=FALSE, AI48,(1/IF($D48=0,1,$D48))+AI48)))&gt;1,100%,IF(AJ$4&lt;$E48,0,IF(AJ$4&gt;=$F48,1,IF(VLOOKUP(AJ$4,CALENDARIO!$B:$C,2,0)=FALSE, AI48,(1/IF($D48=0,1,$D48))+AI48))))</f>
        <v>0</v>
      </c>
      <c r="AK48" s="283">
        <f>IF(IF(AK$4&lt;$E48,0,IF(AK$4&gt;=$F48,1,IF(VLOOKUP(AK$4,CALENDARIO!$B:$C,2,0)=FALSE, AJ48,(1/IF($D48=0,1,$D48))+AJ48)))&gt;1,100%,IF(AK$4&lt;$E48,0,IF(AK$4&gt;=$F48,1,IF(VLOOKUP(AK$4,CALENDARIO!$B:$C,2,0)=FALSE, AJ48,(1/IF($D48=0,1,$D48))+AJ48))))</f>
        <v>0</v>
      </c>
      <c r="AL48" s="283">
        <f>IF(IF(AL$4&lt;$E48,0,IF(AL$4&gt;=$F48,1,IF(VLOOKUP(AL$4,CALENDARIO!$B:$C,2,0)=FALSE, AK48,(1/IF($D48=0,1,$D48))+AK48)))&gt;1,100%,IF(AL$4&lt;$E48,0,IF(AL$4&gt;=$F48,1,IF(VLOOKUP(AL$4,CALENDARIO!$B:$C,2,0)=FALSE, AK48,(1/IF($D48=0,1,$D48))+AK48))))</f>
        <v>0</v>
      </c>
      <c r="AM48" s="283">
        <f>IF(IF(AM$4&lt;$E48,0,IF(AM$4&gt;=$F48,1,IF(VLOOKUP(AM$4,CALENDARIO!$B:$C,2,0)=FALSE, AL48,(1/IF($D48=0,1,$D48))+AL48)))&gt;1,100%,IF(AM$4&lt;$E48,0,IF(AM$4&gt;=$F48,1,IF(VLOOKUP(AM$4,CALENDARIO!$B:$C,2,0)=FALSE, AL48,(1/IF($D48=0,1,$D48))+AL48))))</f>
        <v>0</v>
      </c>
      <c r="AN48" s="283">
        <f>IF(IF(AN$4&lt;$E48,0,IF(AN$4&gt;=$F48,1,IF(VLOOKUP(AN$4,CALENDARIO!$B:$C,2,0)=FALSE, AM48,(1/IF($D48=0,1,$D48))+AM48)))&gt;1,100%,IF(AN$4&lt;$E48,0,IF(AN$4&gt;=$F48,1,IF(VLOOKUP(AN$4,CALENDARIO!$B:$C,2,0)=FALSE, AM48,(1/IF($D48=0,1,$D48))+AM48))))</f>
        <v>0</v>
      </c>
      <c r="AO48" s="283">
        <f>IF(IF(AO$4&lt;$E48,0,IF(AO$4&gt;=$F48,1,IF(VLOOKUP(AO$4,CALENDARIO!$B:$C,2,0)=FALSE, AN48,(1/IF($D48=0,1,$D48))+AN48)))&gt;1,100%,IF(AO$4&lt;$E48,0,IF(AO$4&gt;=$F48,1,IF(VLOOKUP(AO$4,CALENDARIO!$B:$C,2,0)=FALSE, AN48,(1/IF($D48=0,1,$D48))+AN48))))</f>
        <v>0</v>
      </c>
      <c r="AP48" s="283">
        <f>IF(IF(AP$4&lt;$E48,0,IF(AP$4&gt;=$F48,1,IF(VLOOKUP(AP$4,CALENDARIO!$B:$C,2,0)=FALSE, AO48,(1/IF($D48=0,1,$D48))+AO48)))&gt;1,100%,IF(AP$4&lt;$E48,0,IF(AP$4&gt;=$F48,1,IF(VLOOKUP(AP$4,CALENDARIO!$B:$C,2,0)=FALSE, AO48,(1/IF($D48=0,1,$D48))+AO48))))</f>
        <v>0</v>
      </c>
      <c r="AQ48" s="283">
        <f>IF(IF(AQ$4&lt;$E48,0,IF(AQ$4&gt;=$F48,1,IF(VLOOKUP(AQ$4,CALENDARIO!$B:$C,2,0)=FALSE, AP48,(1/IF($D48=0,1,$D48))+AP48)))&gt;1,100%,IF(AQ$4&lt;$E48,0,IF(AQ$4&gt;=$F48,1,IF(VLOOKUP(AQ$4,CALENDARIO!$B:$C,2,0)=FALSE, AP48,(1/IF($D48=0,1,$D48))+AP48))))</f>
        <v>0</v>
      </c>
      <c r="AR48" s="283">
        <f>IF(IF(AR$4&lt;$E48,0,IF(AR$4&gt;=$F48,1,IF(VLOOKUP(AR$4,CALENDARIO!$B:$C,2,0)=FALSE, AQ48,(1/IF($D48=0,1,$D48))+AQ48)))&gt;1,100%,IF(AR$4&lt;$E48,0,IF(AR$4&gt;=$F48,1,IF(VLOOKUP(AR$4,CALENDARIO!$B:$C,2,0)=FALSE, AQ48,(1/IF($D48=0,1,$D48))+AQ48))))</f>
        <v>0</v>
      </c>
      <c r="AS48" s="283">
        <f>IF(IF(AS$4&lt;$E48,0,IF(AS$4&gt;=$F48,1,IF(VLOOKUP(AS$4,CALENDARIO!$B:$C,2,0)=FALSE, AR48,(1/IF($D48=0,1,$D48))+AR48)))&gt;1,100%,IF(AS$4&lt;$E48,0,IF(AS$4&gt;=$F48,1,IF(VLOOKUP(AS$4,CALENDARIO!$B:$C,2,0)=FALSE, AR48,(1/IF($D48=0,1,$D48))+AR48))))</f>
        <v>0</v>
      </c>
      <c r="AT48" s="283">
        <f>IF(IF(AT$4&lt;$E48,0,IF(AT$4&gt;=$F48,1,IF(VLOOKUP(AT$4,CALENDARIO!$B:$C,2,0)=FALSE, AS48,(1/IF($D48=0,1,$D48))+AS48)))&gt;1,100%,IF(AT$4&lt;$E48,0,IF(AT$4&gt;=$F48,1,IF(VLOOKUP(AT$4,CALENDARIO!$B:$C,2,0)=FALSE, AS48,(1/IF($D48=0,1,$D48))+AS48))))</f>
        <v>0</v>
      </c>
      <c r="AU48" s="283">
        <f>IF(IF(AU$4&lt;$E48,0,IF(AU$4&gt;=$F48,1,IF(VLOOKUP(AU$4,CALENDARIO!$B:$C,2,0)=FALSE, AT48,(1/IF($D48=0,1,$D48))+AT48)))&gt;1,100%,IF(AU$4&lt;$E48,0,IF(AU$4&gt;=$F48,1,IF(VLOOKUP(AU$4,CALENDARIO!$B:$C,2,0)=FALSE, AT48,(1/IF($D48=0,1,$D48))+AT48))))</f>
        <v>0</v>
      </c>
      <c r="AV48" s="283">
        <f>IF(IF(AV$4&lt;$E48,0,IF(AV$4&gt;=$F48,1,IF(VLOOKUP(AV$4,CALENDARIO!$B:$C,2,0)=FALSE, AU48,(1/IF($D48=0,1,$D48))+AU48)))&gt;1,100%,IF(AV$4&lt;$E48,0,IF(AV$4&gt;=$F48,1,IF(VLOOKUP(AV$4,CALENDARIO!$B:$C,2,0)=FALSE, AU48,(1/IF($D48=0,1,$D48))+AU48))))</f>
        <v>0</v>
      </c>
      <c r="AW48" s="283">
        <f>IF(IF(AW$4&lt;$E48,0,IF(AW$4&gt;=$F48,1,IF(VLOOKUP(AW$4,CALENDARIO!$B:$C,2,0)=FALSE, AV48,(1/IF($D48=0,1,$D48))+AV48)))&gt;1,100%,IF(AW$4&lt;$E48,0,IF(AW$4&gt;=$F48,1,IF(VLOOKUP(AW$4,CALENDARIO!$B:$C,2,0)=FALSE, AV48,(1/IF($D48=0,1,$D48))+AV48))))</f>
        <v>0</v>
      </c>
      <c r="AX48" s="283">
        <f>IF(IF(AX$4&lt;$E48,0,IF(AX$4&gt;=$F48,1,IF(VLOOKUP(AX$4,CALENDARIO!$B:$C,2,0)=FALSE, AW48,(1/IF($D48=0,1,$D48))+AW48)))&gt;1,100%,IF(AX$4&lt;$E48,0,IF(AX$4&gt;=$F48,1,IF(VLOOKUP(AX$4,CALENDARIO!$B:$C,2,0)=FALSE, AW48,(1/IF($D48=0,1,$D48))+AW48))))</f>
        <v>0</v>
      </c>
      <c r="AY48" s="283">
        <f>IF(IF(AY$4&lt;$E48,0,IF(AY$4&gt;=$F48,1,IF(VLOOKUP(AY$4,CALENDARIO!$B:$C,2,0)=FALSE, AX48,(1/IF($D48=0,1,$D48))+AX48)))&gt;1,100%,IF(AY$4&lt;$E48,0,IF(AY$4&gt;=$F48,1,IF(VLOOKUP(AY$4,CALENDARIO!$B:$C,2,0)=FALSE, AX48,(1/IF($D48=0,1,$D48))+AX48))))</f>
        <v>0</v>
      </c>
      <c r="AZ48" s="283">
        <f>IF(IF(AZ$4&lt;$E48,0,IF(AZ$4&gt;=$F48,1,IF(VLOOKUP(AZ$4,CALENDARIO!$B:$C,2,0)=FALSE, AY48,(1/IF($D48=0,1,$D48))+AY48)))&gt;1,100%,IF(AZ$4&lt;$E48,0,IF(AZ$4&gt;=$F48,1,IF(VLOOKUP(AZ$4,CALENDARIO!$B:$C,2,0)=FALSE, AY48,(1/IF($D48=0,1,$D48))+AY48))))</f>
        <v>0</v>
      </c>
      <c r="BA48" s="283">
        <f>IF(IF(BA$4&lt;$E48,0,IF(BA$4&gt;=$F48,1,IF(VLOOKUP(BA$4,CALENDARIO!$B:$C,2,0)=FALSE, AZ48,(1/IF($D48=0,1,$D48))+AZ48)))&gt;1,100%,IF(BA$4&lt;$E48,0,IF(BA$4&gt;=$F48,1,IF(VLOOKUP(BA$4,CALENDARIO!$B:$C,2,0)=FALSE, AZ48,(1/IF($D48=0,1,$D48))+AZ48))))</f>
        <v>0</v>
      </c>
      <c r="BB48" s="283">
        <f>IF(IF(BB$4&lt;$E48,0,IF(BB$4&gt;=$F48,1,IF(VLOOKUP(BB$4,CALENDARIO!$B:$C,2,0)=FALSE, BA48,(1/IF($D48=0,1,$D48))+BA48)))&gt;1,100%,IF(BB$4&lt;$E48,0,IF(BB$4&gt;=$F48,1,IF(VLOOKUP(BB$4,CALENDARIO!$B:$C,2,0)=FALSE, BA48,(1/IF($D48=0,1,$D48))+BA48))))</f>
        <v>0</v>
      </c>
      <c r="BC48" s="283">
        <f>IF(IF(BC$4&lt;$E48,0,IF(BC$4&gt;=$F48,1,IF(VLOOKUP(BC$4,CALENDARIO!$B:$C,2,0)=FALSE, BB48,(1/IF($D48=0,1,$D48))+BB48)))&gt;1,100%,IF(BC$4&lt;$E48,0,IF(BC$4&gt;=$F48,1,IF(VLOOKUP(BC$4,CALENDARIO!$B:$C,2,0)=FALSE, BB48,(1/IF($D48=0,1,$D48))+BB48))))</f>
        <v>0</v>
      </c>
      <c r="BD48" s="283">
        <f>IF(IF(BD$4&lt;$E48,0,IF(BD$4&gt;=$F48,1,IF(VLOOKUP(BD$4,CALENDARIO!$B:$C,2,0)=FALSE, BC48,(1/IF($D48=0,1,$D48))+BC48)))&gt;1,100%,IF(BD$4&lt;$E48,0,IF(BD$4&gt;=$F48,1,IF(VLOOKUP(BD$4,CALENDARIO!$B:$C,2,0)=FALSE, BC48,(1/IF($D48=0,1,$D48))+BC48))))</f>
        <v>0</v>
      </c>
      <c r="BE48" s="283">
        <f>IF(IF(BE$4&lt;$E48,0,IF(BE$4&gt;=$F48,1,IF(VLOOKUP(BE$4,CALENDARIO!$B:$C,2,0)=FALSE, BD48,(1/IF($D48=0,1,$D48))+BD48)))&gt;1,100%,IF(BE$4&lt;$E48,0,IF(BE$4&gt;=$F48,1,IF(VLOOKUP(BE$4,CALENDARIO!$B:$C,2,0)=FALSE, BD48,(1/IF($D48=0,1,$D48))+BD48))))</f>
        <v>0</v>
      </c>
      <c r="BF48" s="283">
        <f>IF(IF(BF$4&lt;$E48,0,IF(BF$4&gt;=$F48,1,IF(VLOOKUP(BF$4,CALENDARIO!$B:$C,2,0)=FALSE, BE48,(1/IF($D48=0,1,$D48))+BE48)))&gt;1,100%,IF(BF$4&lt;$E48,0,IF(BF$4&gt;=$F48,1,IF(VLOOKUP(BF$4,CALENDARIO!$B:$C,2,0)=FALSE, BE48,(1/IF($D48=0,1,$D48))+BE48))))</f>
        <v>0</v>
      </c>
      <c r="BG48" s="283">
        <f>IF(IF(BG$4&lt;$E48,0,IF(BG$4&gt;=$F48,1,IF(VLOOKUP(BG$4,CALENDARIO!$B:$C,2,0)=FALSE, BF48,(1/IF($D48=0,1,$D48))+BF48)))&gt;1,100%,IF(BG$4&lt;$E48,0,IF(BG$4&gt;=$F48,1,IF(VLOOKUP(BG$4,CALENDARIO!$B:$C,2,0)=FALSE, BF48,(1/IF($D48=0,1,$D48))+BF48))))</f>
        <v>0</v>
      </c>
      <c r="BH48" s="283">
        <f>IF(IF(BH$4&lt;$E48,0,IF(BH$4&gt;=$F48,1,IF(VLOOKUP(BH$4,CALENDARIO!$B:$C,2,0)=FALSE, BG48,(1/IF($D48=0,1,$D48))+BG48)))&gt;1,100%,IF(BH$4&lt;$E48,0,IF(BH$4&gt;=$F48,1,IF(VLOOKUP(BH$4,CALENDARIO!$B:$C,2,0)=FALSE, BG48,(1/IF($D48=0,1,$D48))+BG48))))</f>
        <v>0</v>
      </c>
      <c r="BI48" s="283">
        <f>IF(IF(BI$4&lt;$E48,0,IF(BI$4&gt;=$F48,1,IF(VLOOKUP(BI$4,CALENDARIO!$B:$C,2,0)=FALSE, BH48,(1/IF($D48=0,1,$D48))+BH48)))&gt;1,100%,IF(BI$4&lt;$E48,0,IF(BI$4&gt;=$F48,1,IF(VLOOKUP(BI$4,CALENDARIO!$B:$C,2,0)=FALSE, BH48,(1/IF($D48=0,1,$D48))+BH48))))</f>
        <v>0</v>
      </c>
      <c r="BJ48" s="283">
        <f>IF(IF(BJ$4&lt;$E48,0,IF(BJ$4&gt;=$F48,1,IF(VLOOKUP(BJ$4,CALENDARIO!$B:$C,2,0)=FALSE, BI48,(1/IF($D48=0,1,$D48))+BI48)))&gt;1,100%,IF(BJ$4&lt;$E48,0,IF(BJ$4&gt;=$F48,1,IF(VLOOKUP(BJ$4,CALENDARIO!$B:$C,2,0)=FALSE, BI48,(1/IF($D48=0,1,$D48))+BI48))))</f>
        <v>0</v>
      </c>
      <c r="BK48" s="283">
        <f>IF(IF(BK$4&lt;$E48,0,IF(BK$4&gt;=$F48,1,IF(VLOOKUP(BK$4,CALENDARIO!$B:$C,2,0)=FALSE, BJ48,(1/IF($D48=0,1,$D48))+BJ48)))&gt;1,100%,IF(BK$4&lt;$E48,0,IF(BK$4&gt;=$F48,1,IF(VLOOKUP(BK$4,CALENDARIO!$B:$C,2,0)=FALSE, BJ48,(1/IF($D48=0,1,$D48))+BJ48))))</f>
        <v>0</v>
      </c>
      <c r="BL48" s="283">
        <f>IF(IF(BL$4&lt;$E48,0,IF(BL$4&gt;=$F48,1,IF(VLOOKUP(BL$4,CALENDARIO!$B:$C,2,0)=FALSE, BK48,(1/IF($D48=0,1,$D48))+BK48)))&gt;1,100%,IF(BL$4&lt;$E48,0,IF(BL$4&gt;=$F48,1,IF(VLOOKUP(BL$4,CALENDARIO!$B:$C,2,0)=FALSE, BK48,(1/IF($D48=0,1,$D48))+BK48))))</f>
        <v>0</v>
      </c>
      <c r="BM48" s="283">
        <f>IF(IF(BM$4&lt;$E48,0,IF(BM$4&gt;=$F48,1,IF(VLOOKUP(BM$4,CALENDARIO!$B:$C,2,0)=FALSE, BL48,(1/IF($D48=0,1,$D48))+BL48)))&gt;1,100%,IF(BM$4&lt;$E48,0,IF(BM$4&gt;=$F48,1,IF(VLOOKUP(BM$4,CALENDARIO!$B:$C,2,0)=FALSE, BL48,(1/IF($D48=0,1,$D48))+BL48))))</f>
        <v>1</v>
      </c>
      <c r="BN48" s="283">
        <f>IF(IF(BN$4&lt;$E48,0,IF(BN$4&gt;=$F48,1,IF(VLOOKUP(BN$4,CALENDARIO!$B:$C,2,0)=FALSE, BM48,(1/IF($D48=0,1,$D48))+BM48)))&gt;1,100%,IF(BN$4&lt;$E48,0,IF(BN$4&gt;=$F48,1,IF(VLOOKUP(BN$4,CALENDARIO!$B:$C,2,0)=FALSE, BM48,(1/IF($D48=0,1,$D48))+BM48))))</f>
        <v>1</v>
      </c>
      <c r="BO48" s="283">
        <f>IF(IF(BO$4&lt;$E48,0,IF(BO$4&gt;=$F48,1,IF(VLOOKUP(BO$4,CALENDARIO!$B:$C,2,0)=FALSE, BN48,(1/IF($D48=0,1,$D48))+BN48)))&gt;1,100%,IF(BO$4&lt;$E48,0,IF(BO$4&gt;=$F48,1,IF(VLOOKUP(BO$4,CALENDARIO!$B:$C,2,0)=FALSE, BN48,(1/IF($D48=0,1,$D48))+BN48))))</f>
        <v>1</v>
      </c>
      <c r="BP48" s="283">
        <f>IF(IF(BP$4&lt;$E48,0,IF(BP$4&gt;=$F48,1,IF(VLOOKUP(BP$4,CALENDARIO!$B:$C,2,0)=FALSE, BO48,(1/IF($D48=0,1,$D48))+BO48)))&gt;1,100%,IF(BP$4&lt;$E48,0,IF(BP$4&gt;=$F48,1,IF(VLOOKUP(BP$4,CALENDARIO!$B:$C,2,0)=FALSE, BO48,(1/IF($D48=0,1,$D48))+BO48))))</f>
        <v>1</v>
      </c>
      <c r="BQ48" s="283">
        <f>IF(IF(BQ$4&lt;$E48,0,IF(BQ$4&gt;=$F48,1,IF(VLOOKUP(BQ$4,CALENDARIO!$B:$C,2,0)=FALSE, BP48,(1/IF($D48=0,1,$D48))+BP48)))&gt;1,100%,IF(BQ$4&lt;$E48,0,IF(BQ$4&gt;=$F48,1,IF(VLOOKUP(BQ$4,CALENDARIO!$B:$C,2,0)=FALSE, BP48,(1/IF($D48=0,1,$D48))+BP48))))</f>
        <v>1</v>
      </c>
      <c r="BR48" s="283">
        <f>IF(IF(BR$4&lt;$E48,0,IF(BR$4&gt;=$F48,1,IF(VLOOKUP(BR$4,CALENDARIO!$B:$C,2,0)=FALSE, BQ48,(1/IF($D48=0,1,$D48))+BQ48)))&gt;1,100%,IF(BR$4&lt;$E48,0,IF(BR$4&gt;=$F48,1,IF(VLOOKUP(BR$4,CALENDARIO!$B:$C,2,0)=FALSE, BQ48,(1/IF($D48=0,1,$D48))+BQ48))))</f>
        <v>1</v>
      </c>
      <c r="BS48" s="283">
        <f>IF(IF(BS$4&lt;$E48,0,IF(BS$4&gt;=$F48,1,IF(VLOOKUP(BS$4,CALENDARIO!$B:$C,2,0)=FALSE, BR48,(1/IF($D48=0,1,$D48))+BR48)))&gt;1,100%,IF(BS$4&lt;$E48,0,IF(BS$4&gt;=$F48,1,IF(VLOOKUP(BS$4,CALENDARIO!$B:$C,2,0)=FALSE, BR48,(1/IF($D48=0,1,$D48))+BR48))))</f>
        <v>1</v>
      </c>
      <c r="BT48" s="283">
        <f>IF(IF(BT$4&lt;$E48,0,IF(BT$4&gt;=$F48,1,IF(VLOOKUP(BT$4,CALENDARIO!$B:$C,2,0)=FALSE, BS48,(1/IF($D48=0,1,$D48))+BS48)))&gt;1,100%,IF(BT$4&lt;$E48,0,IF(BT$4&gt;=$F48,1,IF(VLOOKUP(BT$4,CALENDARIO!$B:$C,2,0)=FALSE, BS48,(1/IF($D48=0,1,$D48))+BS48))))</f>
        <v>1</v>
      </c>
      <c r="BU48" s="283">
        <f>IF(IF(BU$4&lt;$E48,0,IF(BU$4&gt;=$F48,1,IF(VLOOKUP(BU$4,CALENDARIO!$B:$C,2,0)=FALSE, BT48,(1/IF($D48=0,1,$D48))+BT48)))&gt;1,100%,IF(BU$4&lt;$E48,0,IF(BU$4&gt;=$F48,1,IF(VLOOKUP(BU$4,CALENDARIO!$B:$C,2,0)=FALSE, BT48,(1/IF($D48=0,1,$D48))+BT48))))</f>
        <v>1</v>
      </c>
      <c r="BV48" s="283">
        <f>IF(IF(BV$4&lt;$E48,0,IF(BV$4&gt;=$F48,1,IF(VLOOKUP(BV$4,CALENDARIO!$B:$C,2,0)=FALSE, BU48,(1/IF($D48=0,1,$D48))+BU48)))&gt;1,100%,IF(BV$4&lt;$E48,0,IF(BV$4&gt;=$F48,1,IF(VLOOKUP(BV$4,CALENDARIO!$B:$C,2,0)=FALSE, BU48,(1/IF($D48=0,1,$D48))+BU48))))</f>
        <v>1</v>
      </c>
      <c r="BW48" s="283">
        <f>IF(IF(BW$4&lt;$E48,0,IF(BW$4&gt;=$F48,1,IF(VLOOKUP(BW$4,CALENDARIO!$B:$C,2,0)=FALSE, BV48,(1/IF($D48=0,1,$D48))+BV48)))&gt;1,100%,IF(BW$4&lt;$E48,0,IF(BW$4&gt;=$F48,1,IF(VLOOKUP(BW$4,CALENDARIO!$B:$C,2,0)=FALSE, BV48,(1/IF($D48=0,1,$D48))+BV48))))</f>
        <v>1</v>
      </c>
      <c r="BX48" s="283">
        <f>IF(IF(BX$4&lt;$E48,0,IF(BX$4&gt;=$F48,1,IF(VLOOKUP(BX$4,CALENDARIO!$B:$C,2,0)=FALSE, BW48,(1/IF($D48=0,1,$D48))+BW48)))&gt;1,100%,IF(BX$4&lt;$E48,0,IF(BX$4&gt;=$F48,1,IF(VLOOKUP(BX$4,CALENDARIO!$B:$C,2,0)=FALSE, BW48,(1/IF($D48=0,1,$D48))+BW48))))</f>
        <v>1</v>
      </c>
      <c r="BY48" s="283">
        <f>IF(IF(BY$4&lt;$E48,0,IF(BY$4&gt;=$F48,1,IF(VLOOKUP(BY$4,CALENDARIO!$B:$C,2,0)=FALSE, BX48,(1/IF($D48=0,1,$D48))+BX48)))&gt;1,100%,IF(BY$4&lt;$E48,0,IF(BY$4&gt;=$F48,1,IF(VLOOKUP(BY$4,CALENDARIO!$B:$C,2,0)=FALSE, BX48,(1/IF($D48=0,1,$D48))+BX48))))</f>
        <v>1</v>
      </c>
      <c r="BZ48" s="283">
        <f>IF(IF(BZ$4&lt;$E48,0,IF(BZ$4&gt;=$F48,1,IF(VLOOKUP(BZ$4,CALENDARIO!$B:$C,2,0)=FALSE, BY48,(1/IF($D48=0,1,$D48))+BY48)))&gt;1,100%,IF(BZ$4&lt;$E48,0,IF(BZ$4&gt;=$F48,1,IF(VLOOKUP(BZ$4,CALENDARIO!$B:$C,2,0)=FALSE, BY48,(1/IF($D48=0,1,$D48))+BY48))))</f>
        <v>1</v>
      </c>
      <c r="CA48" s="283">
        <f>IF(IF(CA$4&lt;$E48,0,IF(CA$4&gt;=$F48,1,IF(VLOOKUP(CA$4,CALENDARIO!$B:$C,2,0)=FALSE, BZ48,(1/IF($D48=0,1,$D48))+BZ48)))&gt;1,100%,IF(CA$4&lt;$E48,0,IF(CA$4&gt;=$F48,1,IF(VLOOKUP(CA$4,CALENDARIO!$B:$C,2,0)=FALSE, BZ48,(1/IF($D48=0,1,$D48))+BZ48))))</f>
        <v>1</v>
      </c>
      <c r="CB48" s="283">
        <f>IF(IF(CB$4&lt;$E48,0,IF(CB$4&gt;=$F48,1,IF(VLOOKUP(CB$4,CALENDARIO!$B:$C,2,0)=FALSE, CA48,(1/IF($D48=0,1,$D48))+CA48)))&gt;1,100%,IF(CB$4&lt;$E48,0,IF(CB$4&gt;=$F48,1,IF(VLOOKUP(CB$4,CALENDARIO!$B:$C,2,0)=FALSE, CA48,(1/IF($D48=0,1,$D48))+CA48))))</f>
        <v>1</v>
      </c>
      <c r="CC48" s="283">
        <f>IF(IF(CC$4&lt;$E48,0,IF(CC$4&gt;=$F48,1,IF(VLOOKUP(CC$4,CALENDARIO!$B:$C,2,0)=FALSE, CB48,(1/IF($D48=0,1,$D48))+CB48)))&gt;1,100%,IF(CC$4&lt;$E48,0,IF(CC$4&gt;=$F48,1,IF(VLOOKUP(CC$4,CALENDARIO!$B:$C,2,0)=FALSE, CB48,(1/IF($D48=0,1,$D48))+CB48))))</f>
        <v>1</v>
      </c>
      <c r="CD48" s="283">
        <f>IF(IF(CD$4&lt;$E48,0,IF(CD$4&gt;=$F48,1,IF(VLOOKUP(CD$4,CALENDARIO!$B:$C,2,0)=FALSE, CC48,(1/IF($D48=0,1,$D48))+CC48)))&gt;1,100%,IF(CD$4&lt;$E48,0,IF(CD$4&gt;=$F48,1,IF(VLOOKUP(CD$4,CALENDARIO!$B:$C,2,0)=FALSE, CC48,(1/IF($D48=0,1,$D48))+CC48))))</f>
        <v>1</v>
      </c>
      <c r="CE48" s="283">
        <f>IF(IF(CE$4&lt;$E48,0,IF(CE$4&gt;=$F48,1,IF(VLOOKUP(CE$4,CALENDARIO!$B:$C,2,0)=FALSE, CD48,(1/IF($D48=0,1,$D48))+CD48)))&gt;1,100%,IF(CE$4&lt;$E48,0,IF(CE$4&gt;=$F48,1,IF(VLOOKUP(CE$4,CALENDARIO!$B:$C,2,0)=FALSE, CD48,(1/IF($D48=0,1,$D48))+CD48))))</f>
        <v>1</v>
      </c>
      <c r="CF48" s="283">
        <f>IF(IF(CF$4&lt;$E48,0,IF(CF$4&gt;=$F48,1,IF(VLOOKUP(CF$4,CALENDARIO!$B:$C,2,0)=FALSE, CE48,(1/IF($D48=0,1,$D48))+CE48)))&gt;1,100%,IF(CF$4&lt;$E48,0,IF(CF$4&gt;=$F48,1,IF(VLOOKUP(CF$4,CALENDARIO!$B:$C,2,0)=FALSE, CE48,(1/IF($D48=0,1,$D48))+CE48))))</f>
        <v>1</v>
      </c>
      <c r="CG48" s="283">
        <f>IF(IF(CG$4&lt;$E48,0,IF(CG$4&gt;=$F48,1,IF(VLOOKUP(CG$4,CALENDARIO!$B:$C,2,0)=FALSE, CF48,(1/IF($D48=0,1,$D48))+CF48)))&gt;1,100%,IF(CG$4&lt;$E48,0,IF(CG$4&gt;=$F48,1,IF(VLOOKUP(CG$4,CALENDARIO!$B:$C,2,0)=FALSE, CF48,(1/IF($D48=0,1,$D48))+CF48))))</f>
        <v>1</v>
      </c>
      <c r="CH48" s="283">
        <f>IF(IF(CH$4&lt;$E48,0,IF(CH$4&gt;=$F48,1,IF(VLOOKUP(CH$4,CALENDARIO!$B:$C,2,0)=FALSE, CG48,(1/IF($D48=0,1,$D48))+CG48)))&gt;1,100%,IF(CH$4&lt;$E48,0,IF(CH$4&gt;=$F48,1,IF(VLOOKUP(CH$4,CALENDARIO!$B:$C,2,0)=FALSE, CG48,(1/IF($D48=0,1,$D48))+CG48))))</f>
        <v>1</v>
      </c>
      <c r="CI48" s="283">
        <f>IF(IF(CI$4&lt;$E48,0,IF(CI$4&gt;=$F48,1,IF(VLOOKUP(CI$4,CALENDARIO!$B:$C,2,0)=FALSE, CH48,(1/IF($D48=0,1,$D48))+CH48)))&gt;1,100%,IF(CI$4&lt;$E48,0,IF(CI$4&gt;=$F48,1,IF(VLOOKUP(CI$4,CALENDARIO!$B:$C,2,0)=FALSE, CH48,(1/IF($D48=0,1,$D48))+CH48))))</f>
        <v>1</v>
      </c>
      <c r="CJ48" s="283">
        <f>IF(IF(CJ$4&lt;$E48,0,IF(CJ$4&gt;=$F48,1,IF(VLOOKUP(CJ$4,CALENDARIO!$B:$C,2,0)=FALSE, CI48,(1/IF($D48=0,1,$D48))+CI48)))&gt;1,100%,IF(CJ$4&lt;$E48,0,IF(CJ$4&gt;=$F48,1,IF(VLOOKUP(CJ$4,CALENDARIO!$B:$C,2,0)=FALSE, CI48,(1/IF($D48=0,1,$D48))+CI48))))</f>
        <v>1</v>
      </c>
      <c r="CK48" s="283">
        <f>IF(IF(CK$4&lt;$E48,0,IF(CK$4&gt;=$F48,1,IF(VLOOKUP(CK$4,CALENDARIO!$B:$C,2,0)=FALSE, CJ48,(1/IF($D48=0,1,$D48))+CJ48)))&gt;1,100%,IF(CK$4&lt;$E48,0,IF(CK$4&gt;=$F48,1,IF(VLOOKUP(CK$4,CALENDARIO!$B:$C,2,0)=FALSE, CJ48,(1/IF($D48=0,1,$D48))+CJ48))))</f>
        <v>1</v>
      </c>
      <c r="CL48" s="283">
        <f>IF(IF(CL$4&lt;$E48,0,IF(CL$4&gt;=$F48,1,IF(VLOOKUP(CL$4,CALENDARIO!$B:$C,2,0)=FALSE, CK48,(1/IF($D48=0,1,$D48))+CK48)))&gt;1,100%,IF(CL$4&lt;$E48,0,IF(CL$4&gt;=$F48,1,IF(VLOOKUP(CL$4,CALENDARIO!$B:$C,2,0)=FALSE, CK48,(1/IF($D48=0,1,$D48))+CK48))))</f>
        <v>1</v>
      </c>
      <c r="CM48" s="283">
        <f>IF(IF(CM$4&lt;$E48,0,IF(CM$4&gt;=$F48,1,IF(VLOOKUP(CM$4,CALENDARIO!$B:$C,2,0)=FALSE, CL48,(1/IF($D48=0,1,$D48))+CL48)))&gt;1,100%,IF(CM$4&lt;$E48,0,IF(CM$4&gt;=$F48,1,IF(VLOOKUP(CM$4,CALENDARIO!$B:$C,2,0)=FALSE, CL48,(1/IF($D48=0,1,$D48))+CL48))))</f>
        <v>1</v>
      </c>
      <c r="CN48" s="283">
        <f>IF(IF(CN$4&lt;$E48,0,IF(CN$4&gt;=$F48,1,IF(VLOOKUP(CN$4,CALENDARIO!$B:$C,2,0)=FALSE, CM48,(1/IF($D48=0,1,$D48))+CM48)))&gt;1,100%,IF(CN$4&lt;$E48,0,IF(CN$4&gt;=$F48,1,IF(VLOOKUP(CN$4,CALENDARIO!$B:$C,2,0)=FALSE, CM48,(1/IF($D48=0,1,$D48))+CM48))))</f>
        <v>1</v>
      </c>
      <c r="CO48" s="283">
        <f>IF(IF(CO$4&lt;$E48,0,IF(CO$4&gt;=$F48,1,IF(VLOOKUP(CO$4,CALENDARIO!$B:$C,2,0)=FALSE, CN48,(1/IF($D48=0,1,$D48))+CN48)))&gt;1,100%,IF(CO$4&lt;$E48,0,IF(CO$4&gt;=$F48,1,IF(VLOOKUP(CO$4,CALENDARIO!$B:$C,2,0)=FALSE, CN48,(1/IF($D48=0,1,$D48))+CN48))))</f>
        <v>1</v>
      </c>
      <c r="CP48" s="283">
        <f>IF(IF(CP$4&lt;$E48,0,IF(CP$4&gt;=$F48,1,IF(VLOOKUP(CP$4,CALENDARIO!$B:$C,2,0)=FALSE, CO48,(1/IF($D48=0,1,$D48))+CO48)))&gt;1,100%,IF(CP$4&lt;$E48,0,IF(CP$4&gt;=$F48,1,IF(VLOOKUP(CP$4,CALENDARIO!$B:$C,2,0)=FALSE, CO48,(1/IF($D48=0,1,$D48))+CO48))))</f>
        <v>1</v>
      </c>
      <c r="CQ48" s="283">
        <f>IF(IF(CQ$4&lt;$E48,0,IF(CQ$4&gt;=$F48,1,IF(VLOOKUP(CQ$4,CALENDARIO!$B:$C,2,0)=FALSE, CP48,(1/IF($D48=0,1,$D48))+CP48)))&gt;1,100%,IF(CQ$4&lt;$E48,0,IF(CQ$4&gt;=$F48,1,IF(VLOOKUP(CQ$4,CALENDARIO!$B:$C,2,0)=FALSE, CP48,(1/IF($D48=0,1,$D48))+CP48))))</f>
        <v>1</v>
      </c>
      <c r="CR48" s="283">
        <f>IF(IF(CR$4&lt;$E48,0,IF(CR$4&gt;=$F48,1,IF(VLOOKUP(CR$4,CALENDARIO!$B:$C,2,0)=FALSE, CQ48,(1/IF($D48=0,1,$D48))+CQ48)))&gt;1,100%,IF(CR$4&lt;$E48,0,IF(CR$4&gt;=$F48,1,IF(VLOOKUP(CR$4,CALENDARIO!$B:$C,2,0)=FALSE, CQ48,(1/IF($D48=0,1,$D48))+CQ48))))</f>
        <v>1</v>
      </c>
      <c r="CS48" s="283">
        <f>IF(IF(CS$4&lt;$E48,0,IF(CS$4&gt;=$F48,1,IF(VLOOKUP(CS$4,CALENDARIO!$B:$C,2,0)=FALSE, CR48,(1/IF($D48=0,1,$D48))+CR48)))&gt;1,100%,IF(CS$4&lt;$E48,0,IF(CS$4&gt;=$F48,1,IF(VLOOKUP(CS$4,CALENDARIO!$B:$C,2,0)=FALSE, CR48,(1/IF($D48=0,1,$D48))+CR48))))</f>
        <v>1</v>
      </c>
      <c r="CT48" s="283">
        <f>IF(IF(CT$4&lt;$E48,0,IF(CT$4&gt;=$F48,1,IF(VLOOKUP(CT$4,CALENDARIO!$B:$C,2,0)=FALSE, CS48,(1/IF($D48=0,1,$D48))+CS48)))&gt;1,100%,IF(CT$4&lt;$E48,0,IF(CT$4&gt;=$F48,1,IF(VLOOKUP(CT$4,CALENDARIO!$B:$C,2,0)=FALSE, CS48,(1/IF($D48=0,1,$D48))+CS48))))</f>
        <v>1</v>
      </c>
      <c r="CU48" s="283">
        <f>IF(IF(CU$4&lt;$E48,0,IF(CU$4&gt;=$F48,1,IF(VLOOKUP(CU$4,CALENDARIO!$B:$C,2,0)=FALSE, CT48,(1/IF($D48=0,1,$D48))+CT48)))&gt;1,100%,IF(CU$4&lt;$E48,0,IF(CU$4&gt;=$F48,1,IF(VLOOKUP(CU$4,CALENDARIO!$B:$C,2,0)=FALSE, CT48,(1/IF($D48=0,1,$D48))+CT48))))</f>
        <v>1</v>
      </c>
      <c r="CV48" s="283">
        <f>IF(IF(CV$4&lt;$E48,0,IF(CV$4&gt;=$F48,1,IF(VLOOKUP(CV$4,CALENDARIO!$B:$C,2,0)=FALSE, CU48,(1/IF($D48=0,1,$D48))+CU48)))&gt;1,100%,IF(CV$4&lt;$E48,0,IF(CV$4&gt;=$F48,1,IF(VLOOKUP(CV$4,CALENDARIO!$B:$C,2,0)=FALSE, CU48,(1/IF($D48=0,1,$D48))+CU48))))</f>
        <v>1</v>
      </c>
      <c r="CW48" s="283">
        <f>IF(IF(CW$4&lt;$E48,0,IF(CW$4&gt;=$F48,1,IF(VLOOKUP(CW$4,CALENDARIO!$B:$C,2,0)=FALSE, CV48,(1/IF($D48=0,1,$D48))+CV48)))&gt;1,100%,IF(CW$4&lt;$E48,0,IF(CW$4&gt;=$F48,1,IF(VLOOKUP(CW$4,CALENDARIO!$B:$C,2,0)=FALSE, CV48,(1/IF($D48=0,1,$D48))+CV48))))</f>
        <v>1</v>
      </c>
      <c r="CX48" s="283">
        <f>IF(IF(CX$4&lt;$E48,0,IF(CX$4&gt;=$F48,1,IF(VLOOKUP(CX$4,CALENDARIO!$B:$C,2,0)=FALSE, CW48,(1/IF($D48=0,1,$D48))+CW48)))&gt;1,100%,IF(CX$4&lt;$E48,0,IF(CX$4&gt;=$F48,1,IF(VLOOKUP(CX$4,CALENDARIO!$B:$C,2,0)=FALSE, CW48,(1/IF($D48=0,1,$D48))+CW48))))</f>
        <v>1</v>
      </c>
      <c r="CY48" s="283">
        <f>IF(IF(CY$4&lt;$E48,0,IF(CY$4&gt;=$F48,1,IF(VLOOKUP(CY$4,CALENDARIO!$B:$C,2,0)=FALSE, CX48,(1/IF($D48=0,1,$D48))+CX48)))&gt;1,100%,IF(CY$4&lt;$E48,0,IF(CY$4&gt;=$F48,1,IF(VLOOKUP(CY$4,CALENDARIO!$B:$C,2,0)=FALSE, CX48,(1/IF($D48=0,1,$D48))+CX48))))</f>
        <v>1</v>
      </c>
      <c r="CZ48" s="283">
        <f>IF(IF(CZ$4&lt;$E48,0,IF(CZ$4&gt;=$F48,1,IF(VLOOKUP(CZ$4,CALENDARIO!$B:$C,2,0)=FALSE, CY48,(1/IF($D48=0,1,$D48))+CY48)))&gt;1,100%,IF(CZ$4&lt;$E48,0,IF(CZ$4&gt;=$F48,1,IF(VLOOKUP(CZ$4,CALENDARIO!$B:$C,2,0)=FALSE, CY48,(1/IF($D48=0,1,$D48))+CY48))))</f>
        <v>1</v>
      </c>
      <c r="DA48" s="283">
        <f>IF(IF(DA$4&lt;$E48,0,IF(DA$4&gt;=$F48,1,IF(VLOOKUP(DA$4,CALENDARIO!$B:$C,2,0)=FALSE, CZ48,(1/IF($D48=0,1,$D48))+CZ48)))&gt;1,100%,IF(DA$4&lt;$E48,0,IF(DA$4&gt;=$F48,1,IF(VLOOKUP(DA$4,CALENDARIO!$B:$C,2,0)=FALSE, CZ48,(1/IF($D48=0,1,$D48))+CZ48))))</f>
        <v>1</v>
      </c>
      <c r="DB48" s="283">
        <f>IF(IF(DB$4&lt;$E48,0,IF(DB$4&gt;=$F48,1,IF(VLOOKUP(DB$4,CALENDARIO!$B:$C,2,0)=FALSE, DA48,(1/IF($D48=0,1,$D48))+DA48)))&gt;1,100%,IF(DB$4&lt;$E48,0,IF(DB$4&gt;=$F48,1,IF(VLOOKUP(DB$4,CALENDARIO!$B:$C,2,0)=FALSE, DA48,(1/IF($D48=0,1,$D48))+DA48))))</f>
        <v>1</v>
      </c>
      <c r="DC48" s="283">
        <f>IF(IF(DC$4&lt;$E48,0,IF(DC$4&gt;=$F48,1,IF(VLOOKUP(DC$4,CALENDARIO!$B:$C,2,0)=FALSE, DB48,(1/IF($D48=0,1,$D48))+DB48)))&gt;1,100%,IF(DC$4&lt;$E48,0,IF(DC$4&gt;=$F48,1,IF(VLOOKUP(DC$4,CALENDARIO!$B:$C,2,0)=FALSE, DB48,(1/IF($D48=0,1,$D48))+DB48))))</f>
        <v>1</v>
      </c>
      <c r="DD48" s="283">
        <f>IF(IF(DD$4&lt;$E48,0,IF(DD$4&gt;=$F48,1,IF(VLOOKUP(DD$4,CALENDARIO!$B:$C,2,0)=FALSE, DC48,(1/IF($D48=0,1,$D48))+DC48)))&gt;1,100%,IF(DD$4&lt;$E48,0,IF(DD$4&gt;=$F48,1,IF(VLOOKUP(DD$4,CALENDARIO!$B:$C,2,0)=FALSE, DC48,(1/IF($D48=0,1,$D48))+DC48))))</f>
        <v>1</v>
      </c>
      <c r="DE48" s="283">
        <f>IF(IF(DE$4&lt;$E48,0,IF(DE$4&gt;=$F48,1,IF(VLOOKUP(DE$4,CALENDARIO!$B:$C,2,0)=FALSE, DD48,(1/IF($D48=0,1,$D48))+DD48)))&gt;1,100%,IF(DE$4&lt;$E48,0,IF(DE$4&gt;=$F48,1,IF(VLOOKUP(DE$4,CALENDARIO!$B:$C,2,0)=FALSE, DD48,(1/IF($D48=0,1,$D48))+DD48))))</f>
        <v>1</v>
      </c>
      <c r="DF48" s="283">
        <f>IF(IF(DF$4&lt;$E48,0,IF(DF$4&gt;=$F48,1,IF(VLOOKUP(DF$4,CALENDARIO!$B:$C,2,0)=FALSE, DE48,(1/IF($D48=0,1,$D48))+DE48)))&gt;1,100%,IF(DF$4&lt;$E48,0,IF(DF$4&gt;=$F48,1,IF(VLOOKUP(DF$4,CALENDARIO!$B:$C,2,0)=FALSE, DE48,(1/IF($D48=0,1,$D48))+DE48))))</f>
        <v>1</v>
      </c>
      <c r="DG48" s="283">
        <f>IF(IF(DG$4&lt;$E48,0,IF(DG$4&gt;=$F48,1,IF(VLOOKUP(DG$4,CALENDARIO!$B:$C,2,0)=FALSE, DF48,(1/IF($D48=0,1,$D48))+DF48)))&gt;1,100%,IF(DG$4&lt;$E48,0,IF(DG$4&gt;=$F48,1,IF(VLOOKUP(DG$4,CALENDARIO!$B:$C,2,0)=FALSE, DF48,(1/IF($D48=0,1,$D48))+DF48))))</f>
        <v>1</v>
      </c>
      <c r="DH48" s="283">
        <f>IF(IF(DH$4&lt;$E48,0,IF(DH$4&gt;=$F48,1,IF(VLOOKUP(DH$4,CALENDARIO!$B:$C,2,0)=FALSE, DG48,(1/IF($D48=0,1,$D48))+DG48)))&gt;1,100%,IF(DH$4&lt;$E48,0,IF(DH$4&gt;=$F48,1,IF(VLOOKUP(DH$4,CALENDARIO!$B:$C,2,0)=FALSE, DG48,(1/IF($D48=0,1,$D48))+DG48))))</f>
        <v>1</v>
      </c>
      <c r="DI48" s="283">
        <f>IF(IF(DI$4&lt;$E48,0,IF(DI$4&gt;=$F48,1,IF(VLOOKUP(DI$4,CALENDARIO!$B:$C,2,0)=FALSE, DH48,(1/IF($D48=0,1,$D48))+DH48)))&gt;1,100%,IF(DI$4&lt;$E48,0,IF(DI$4&gt;=$F48,1,IF(VLOOKUP(DI$4,CALENDARIO!$B:$C,2,0)=FALSE, DH48,(1/IF($D48=0,1,$D48))+DH48))))</f>
        <v>1</v>
      </c>
      <c r="DJ48" s="283">
        <f>IF(IF(DJ$4&lt;$E48,0,IF(DJ$4&gt;=$F48,1,IF(VLOOKUP(DJ$4,CALENDARIO!$B:$C,2,0)=FALSE, DI48,(1/IF($D48=0,1,$D48))+DI48)))&gt;1,100%,IF(DJ$4&lt;$E48,0,IF(DJ$4&gt;=$F48,1,IF(VLOOKUP(DJ$4,CALENDARIO!$B:$C,2,0)=FALSE, DI48,(1/IF($D48=0,1,$D48))+DI48))))</f>
        <v>1</v>
      </c>
      <c r="DK48" s="283">
        <f>IF(IF(DK$4&lt;$E48,0,IF(DK$4&gt;=$F48,1,IF(VLOOKUP(DK$4,CALENDARIO!$B:$C,2,0)=FALSE, DJ48,(1/IF($D48=0,1,$D48))+DJ48)))&gt;1,100%,IF(DK$4&lt;$E48,0,IF(DK$4&gt;=$F48,1,IF(VLOOKUP(DK$4,CALENDARIO!$B:$C,2,0)=FALSE, DJ48,(1/IF($D48=0,1,$D48))+DJ48))))</f>
        <v>1</v>
      </c>
      <c r="DL48" s="283">
        <f>IF(IF(DL$4&lt;$E48,0,IF(DL$4&gt;=$F48,1,IF(VLOOKUP(DL$4,CALENDARIO!$B:$C,2,0)=FALSE, DK48,(1/IF($D48=0,1,$D48))+DK48)))&gt;1,100%,IF(DL$4&lt;$E48,0,IF(DL$4&gt;=$F48,1,IF(VLOOKUP(DL$4,CALENDARIO!$B:$C,2,0)=FALSE, DK48,(1/IF($D48=0,1,$D48))+DK48))))</f>
        <v>1</v>
      </c>
      <c r="DM48" s="283">
        <f>IF(IF(DM$4&lt;$E48,0,IF(DM$4&gt;=$F48,1,IF(VLOOKUP(DM$4,CALENDARIO!$B:$C,2,0)=FALSE, DL48,(1/IF($D48=0,1,$D48))+DL48)))&gt;1,100%,IF(DM$4&lt;$E48,0,IF(DM$4&gt;=$F48,1,IF(VLOOKUP(DM$4,CALENDARIO!$B:$C,2,0)=FALSE, DL48,(1/IF($D48=0,1,$D48))+DL48))))</f>
        <v>1</v>
      </c>
      <c r="DN48" s="283">
        <f>IF(IF(DN$4&lt;$E48,0,IF(DN$4&gt;=$F48,1,IF(VLOOKUP(DN$4,CALENDARIO!$B:$C,2,0)=FALSE, DM48,(1/IF($D48=0,1,$D48))+DM48)))&gt;1,100%,IF(DN$4&lt;$E48,0,IF(DN$4&gt;=$F48,1,IF(VLOOKUP(DN$4,CALENDARIO!$B:$C,2,0)=FALSE, DM48,(1/IF($D48=0,1,$D48))+DM48))))</f>
        <v>1</v>
      </c>
      <c r="DO48" s="283">
        <f>IF(IF(DO$4&lt;$E48,0,IF(DO$4&gt;=$F48,1,IF(VLOOKUP(DO$4,CALENDARIO!$B:$C,2,0)=FALSE, DN48,(1/IF($D48=0,1,$D48))+DN48)))&gt;1,100%,IF(DO$4&lt;$E48,0,IF(DO$4&gt;=$F48,1,IF(VLOOKUP(DO$4,CALENDARIO!$B:$C,2,0)=FALSE, DN48,(1/IF($D48=0,1,$D48))+DN48))))</f>
        <v>1</v>
      </c>
      <c r="DP48" s="283">
        <f>IF(IF(DP$4&lt;$E48,0,IF(DP$4&gt;=$F48,1,IF(VLOOKUP(DP$4,CALENDARIO!$B:$C,2,0)=FALSE, DO48,(1/IF($D48=0,1,$D48))+DO48)))&gt;1,100%,IF(DP$4&lt;$E48,0,IF(DP$4&gt;=$F48,1,IF(VLOOKUP(DP$4,CALENDARIO!$B:$C,2,0)=FALSE, DO48,(1/IF($D48=0,1,$D48))+DO48))))</f>
        <v>1</v>
      </c>
      <c r="DQ48" s="283">
        <f>IF(IF(DQ$4&lt;$E48,0,IF(DQ$4&gt;=$F48,1,IF(VLOOKUP(DQ$4,CALENDARIO!$B:$C,2,0)=FALSE, DP48,(1/IF($D48=0,1,$D48))+DP48)))&gt;1,100%,IF(DQ$4&lt;$E48,0,IF(DQ$4&gt;=$F48,1,IF(VLOOKUP(DQ$4,CALENDARIO!$B:$C,2,0)=FALSE, DP48,(1/IF($D48=0,1,$D48))+DP48))))</f>
        <v>1</v>
      </c>
      <c r="DR48" s="283">
        <f>IF(IF(DR$4&lt;$E48,0,IF(DR$4&gt;=$F48,1,IF(VLOOKUP(DR$4,CALENDARIO!$B:$C,2,0)=FALSE, DQ48,(1/IF($D48=0,1,$D48))+DQ48)))&gt;1,100%,IF(DR$4&lt;$E48,0,IF(DR$4&gt;=$F48,1,IF(VLOOKUP(DR$4,CALENDARIO!$B:$C,2,0)=FALSE, DQ48,(1/IF($D48=0,1,$D48))+DQ48))))</f>
        <v>1</v>
      </c>
      <c r="DS48" s="283">
        <f>IF(IF(DS$4&lt;$E48,0,IF(DS$4&gt;=$F48,1,IF(VLOOKUP(DS$4,CALENDARIO!$B:$C,2,0)=FALSE, DR48,(1/IF($D48=0,1,$D48))+DR48)))&gt;1,100%,IF(DS$4&lt;$E48,0,IF(DS$4&gt;=$F48,1,IF(VLOOKUP(DS$4,CALENDARIO!$B:$C,2,0)=FALSE, DR48,(1/IF($D48=0,1,$D48))+DR48))))</f>
        <v>1</v>
      </c>
      <c r="DT48" s="283">
        <f>IF(IF(DT$4&lt;$E48,0,IF(DT$4&gt;=$F48,1,IF(VLOOKUP(DT$4,CALENDARIO!$B:$C,2,0)=FALSE, DS48,(1/IF($D48=0,1,$D48))+DS48)))&gt;1,100%,IF(DT$4&lt;$E48,0,IF(DT$4&gt;=$F48,1,IF(VLOOKUP(DT$4,CALENDARIO!$B:$C,2,0)=FALSE, DS48,(1/IF($D48=0,1,$D48))+DS48))))</f>
        <v>1</v>
      </c>
      <c r="DU48" s="283">
        <f>IF(IF(DU$4&lt;$E48,0,IF(DU$4&gt;=$F48,1,IF(VLOOKUP(DU$4,CALENDARIO!$B:$C,2,0)=FALSE, DT48,(1/IF($D48=0,1,$D48))+DT48)))&gt;1,100%,IF(DU$4&lt;$E48,0,IF(DU$4&gt;=$F48,1,IF(VLOOKUP(DU$4,CALENDARIO!$B:$C,2,0)=FALSE, DT48,(1/IF($D48=0,1,$D48))+DT48))))</f>
        <v>1</v>
      </c>
      <c r="DV48" s="283">
        <f>IF(IF(DV$4&lt;$E48,0,IF(DV$4&gt;=$F48,1,IF(VLOOKUP(DV$4,CALENDARIO!$B:$C,2,0)=FALSE, DU48,(1/IF($D48=0,1,$D48))+DU48)))&gt;1,100%,IF(DV$4&lt;$E48,0,IF(DV$4&gt;=$F48,1,IF(VLOOKUP(DV$4,CALENDARIO!$B:$C,2,0)=FALSE, DU48,(1/IF($D48=0,1,$D48))+DU48))))</f>
        <v>1</v>
      </c>
      <c r="DW48" s="283">
        <f>IF(IF(DW$4&lt;$E48,0,IF(DW$4&gt;=$F48,1,IF(VLOOKUP(DW$4,CALENDARIO!$B:$C,2,0)=FALSE, DV48,(1/IF($D48=0,1,$D48))+DV48)))&gt;1,100%,IF(DW$4&lt;$E48,0,IF(DW$4&gt;=$F48,1,IF(VLOOKUP(DW$4,CALENDARIO!$B:$C,2,0)=FALSE, DV48,(1/IF($D48=0,1,$D48))+DV48))))</f>
        <v>1</v>
      </c>
      <c r="DX48" s="283">
        <f>IF(IF(DX$4&lt;$E48,0,IF(DX$4&gt;=$F48,1,IF(VLOOKUP(DX$4,CALENDARIO!$B:$C,2,0)=FALSE, DW48,(1/IF($D48=0,1,$D48))+DW48)))&gt;1,100%,IF(DX$4&lt;$E48,0,IF(DX$4&gt;=$F48,1,IF(VLOOKUP(DX$4,CALENDARIO!$B:$C,2,0)=FALSE, DW48,(1/IF($D48=0,1,$D48))+DW48))))</f>
        <v>1</v>
      </c>
      <c r="DY48" s="283">
        <f>IF(IF(DY$4&lt;$E48,0,IF(DY$4&gt;=$F48,1,IF(VLOOKUP(DY$4,CALENDARIO!$B:$C,2,0)=FALSE, DX48,(1/IF($D48=0,1,$D48))+DX48)))&gt;1,100%,IF(DY$4&lt;$E48,0,IF(DY$4&gt;=$F48,1,IF(VLOOKUP(DY$4,CALENDARIO!$B:$C,2,0)=FALSE, DX48,(1/IF($D48=0,1,$D48))+DX48))))</f>
        <v>1</v>
      </c>
      <c r="DZ48" s="283">
        <f>IF(IF(DZ$4&lt;$E48,0,IF(DZ$4&gt;=$F48,1,IF(VLOOKUP(DZ$4,CALENDARIO!$B:$C,2,0)=FALSE, DY48,(1/IF($D48=0,1,$D48))+DY48)))&gt;1,100%,IF(DZ$4&lt;$E48,0,IF(DZ$4&gt;=$F48,1,IF(VLOOKUP(DZ$4,CALENDARIO!$B:$C,2,0)=FALSE, DY48,(1/IF($D48=0,1,$D48))+DY48))))</f>
        <v>1</v>
      </c>
      <c r="EA48" s="283">
        <f>IF(IF(EA$4&lt;$E48,0,IF(EA$4&gt;=$F48,1,IF(VLOOKUP(EA$4,CALENDARIO!$B:$C,2,0)=FALSE, DZ48,(1/IF($D48=0,1,$D48))+DZ48)))&gt;1,100%,IF(EA$4&lt;$E48,0,IF(EA$4&gt;=$F48,1,IF(VLOOKUP(EA$4,CALENDARIO!$B:$C,2,0)=FALSE, DZ48,(1/IF($D48=0,1,$D48))+DZ48))))</f>
        <v>1</v>
      </c>
      <c r="EB48" s="283">
        <f>IF(IF(EB$4&lt;$E48,0,IF(EB$4&gt;=$F48,1,IF(VLOOKUP(EB$4,CALENDARIO!$B:$C,2,0)=FALSE, EA48,(1/IF($D48=0,1,$D48))+EA48)))&gt;1,100%,IF(EB$4&lt;$E48,0,IF(EB$4&gt;=$F48,1,IF(VLOOKUP(EB$4,CALENDARIO!$B:$C,2,0)=FALSE, EA48,(1/IF($D48=0,1,$D48))+EA48))))</f>
        <v>1</v>
      </c>
      <c r="EC48" s="283">
        <f>IF(IF(EC$4&lt;$E48,0,IF(EC$4&gt;=$F48,1,IF(VLOOKUP(EC$4,CALENDARIO!$B:$C,2,0)=FALSE, EB48,(1/IF($D48=0,1,$D48))+EB48)))&gt;1,100%,IF(EC$4&lt;$E48,0,IF(EC$4&gt;=$F48,1,IF(VLOOKUP(EC$4,CALENDARIO!$B:$C,2,0)=FALSE, EB48,(1/IF($D48=0,1,$D48))+EB48))))</f>
        <v>1</v>
      </c>
      <c r="ED48" s="283">
        <f>IF(IF(ED$4&lt;$E48,0,IF(ED$4&gt;=$F48,1,IF(VLOOKUP(ED$4,CALENDARIO!$B:$C,2,0)=FALSE, EC48,(1/IF($D48=0,1,$D48))+EC48)))&gt;1,100%,IF(ED$4&lt;$E48,0,IF(ED$4&gt;=$F48,1,IF(VLOOKUP(ED$4,CALENDARIO!$B:$C,2,0)=FALSE, EC48,(1/IF($D48=0,1,$D48))+EC48))))</f>
        <v>1</v>
      </c>
      <c r="EE48" s="283">
        <f>IF(IF(EE$4&lt;$E48,0,IF(EE$4&gt;=$F48,1,IF(VLOOKUP(EE$4,CALENDARIO!$B:$C,2,0)=FALSE, ED48,(1/IF($D48=0,1,$D48))+ED48)))&gt;1,100%,IF(EE$4&lt;$E48,0,IF(EE$4&gt;=$F48,1,IF(VLOOKUP(EE$4,CALENDARIO!$B:$C,2,0)=FALSE, ED48,(1/IF($D48=0,1,$D48))+ED48))))</f>
        <v>1</v>
      </c>
      <c r="EF48" s="283">
        <f>IF(IF(EF$4&lt;$E48,0,IF(EF$4&gt;=$F48,1,IF(VLOOKUP(EF$4,CALENDARIO!$B:$C,2,0)=FALSE, EE48,(1/IF($D48=0,1,$D48))+EE48)))&gt;1,100%,IF(EF$4&lt;$E48,0,IF(EF$4&gt;=$F48,1,IF(VLOOKUP(EF$4,CALENDARIO!$B:$C,2,0)=FALSE, EE48,(1/IF($D48=0,1,$D48))+EE48))))</f>
        <v>1</v>
      </c>
      <c r="EG48" s="283">
        <f>IF(IF(EG$4&lt;$E48,0,IF(EG$4&gt;=$F48,1,IF(VLOOKUP(EG$4,CALENDARIO!$B:$C,2,0)=FALSE, EF48,(1/IF($D48=0,1,$D48))+EF48)))&gt;1,100%,IF(EG$4&lt;$E48,0,IF(EG$4&gt;=$F48,1,IF(VLOOKUP(EG$4,CALENDARIO!$B:$C,2,0)=FALSE, EF48,(1/IF($D48=0,1,$D48))+EF48))))</f>
        <v>1</v>
      </c>
      <c r="EH48" s="283">
        <f>IF(IF(EH$4&lt;$E48,0,IF(EH$4&gt;=$F48,1,IF(VLOOKUP(EH$4,CALENDARIO!$B:$C,2,0)=FALSE, EG48,(1/IF($D48=0,1,$D48))+EG48)))&gt;1,100%,IF(EH$4&lt;$E48,0,IF(EH$4&gt;=$F48,1,IF(VLOOKUP(EH$4,CALENDARIO!$B:$C,2,0)=FALSE, EG48,(1/IF($D48=0,1,$D48))+EG48))))</f>
        <v>1</v>
      </c>
      <c r="EI48" s="283">
        <f>IF(IF(EI$4&lt;$E48,0,IF(EI$4&gt;=$F48,1,IF(VLOOKUP(EI$4,CALENDARIO!$B:$C,2,0)=FALSE, EH48,(1/IF($D48=0,1,$D48))+EH48)))&gt;1,100%,IF(EI$4&lt;$E48,0,IF(EI$4&gt;=$F48,1,IF(VLOOKUP(EI$4,CALENDARIO!$B:$C,2,0)=FALSE, EH48,(1/IF($D48=0,1,$D48))+EH48))))</f>
        <v>1</v>
      </c>
      <c r="EJ48" s="283">
        <f>IF(IF(EJ$4&lt;$E48,0,IF(EJ$4&gt;=$F48,1,IF(VLOOKUP(EJ$4,CALENDARIO!$B:$C,2,0)=FALSE, EI48,(1/IF($D48=0,1,$D48))+EI48)))&gt;1,100%,IF(EJ$4&lt;$E48,0,IF(EJ$4&gt;=$F48,1,IF(VLOOKUP(EJ$4,CALENDARIO!$B:$C,2,0)=FALSE, EI48,(1/IF($D48=0,1,$D48))+EI48))))</f>
        <v>1</v>
      </c>
      <c r="EK48" s="283">
        <f>IF(IF(EK$4&lt;$E48,0,IF(EK$4&gt;=$F48,1,IF(VLOOKUP(EK$4,CALENDARIO!$B:$C,2,0)=FALSE, EJ48,(1/IF($D48=0,1,$D48))+EJ48)))&gt;1,100%,IF(EK$4&lt;$E48,0,IF(EK$4&gt;=$F48,1,IF(VLOOKUP(EK$4,CALENDARIO!$B:$C,2,0)=FALSE, EJ48,(1/IF($D48=0,1,$D48))+EJ48))))</f>
        <v>1</v>
      </c>
      <c r="EL48" s="283">
        <f>IF(IF(EL$4&lt;$E48,0,IF(EL$4&gt;=$F48,1,IF(VLOOKUP(EL$4,CALENDARIO!$B:$C,2,0)=FALSE, EK48,(1/IF($D48=0,1,$D48))+EK48)))&gt;1,100%,IF(EL$4&lt;$E48,0,IF(EL$4&gt;=$F48,1,IF(VLOOKUP(EL$4,CALENDARIO!$B:$C,2,0)=FALSE, EK48,(1/IF($D48=0,1,$D48))+EK48))))</f>
        <v>1</v>
      </c>
      <c r="EM48" s="283">
        <f>IF(IF(EM$4&lt;$E48,0,IF(EM$4&gt;=$F48,1,IF(VLOOKUP(EM$4,CALENDARIO!$B:$C,2,0)=FALSE, EL48,(1/IF($D48=0,1,$D48))+EL48)))&gt;1,100%,IF(EM$4&lt;$E48,0,IF(EM$4&gt;=$F48,1,IF(VLOOKUP(EM$4,CALENDARIO!$B:$C,2,0)=FALSE, EL48,(1/IF($D48=0,1,$D48))+EL48))))</f>
        <v>1</v>
      </c>
      <c r="EN48" s="283">
        <f>IF(IF(EN$4&lt;$E48,0,IF(EN$4&gt;=$F48,1,IF(VLOOKUP(EN$4,CALENDARIO!$B:$C,2,0)=FALSE, EM48,(1/IF($D48=0,1,$D48))+EM48)))&gt;1,100%,IF(EN$4&lt;$E48,0,IF(EN$4&gt;=$F48,1,IF(VLOOKUP(EN$4,CALENDARIO!$B:$C,2,0)=FALSE, EM48,(1/IF($D48=0,1,$D48))+EM48))))</f>
        <v>1</v>
      </c>
      <c r="EO48" s="283">
        <f>IF(IF(EO$4&lt;$E48,0,IF(EO$4&gt;=$F48,1,IF(VLOOKUP(EO$4,CALENDARIO!$B:$C,2,0)=FALSE, EN48,(1/IF($D48=0,1,$D48))+EN48)))&gt;1,100%,IF(EO$4&lt;$E48,0,IF(EO$4&gt;=$F48,1,IF(VLOOKUP(EO$4,CALENDARIO!$B:$C,2,0)=FALSE, EN48,(1/IF($D48=0,1,$D48))+EN48))))</f>
        <v>1</v>
      </c>
      <c r="EP48" s="283">
        <f>IF(IF(EP$4&lt;$E48,0,IF(EP$4&gt;=$F48,1,IF(VLOOKUP(EP$4,CALENDARIO!$B:$C,2,0)=FALSE, EO48,(1/IF($D48=0,1,$D48))+EO48)))&gt;1,100%,IF(EP$4&lt;$E48,0,IF(EP$4&gt;=$F48,1,IF(VLOOKUP(EP$4,CALENDARIO!$B:$C,2,0)=FALSE, EO48,(1/IF($D48=0,1,$D48))+EO48))))</f>
        <v>1</v>
      </c>
      <c r="EQ48" s="283">
        <f>IF(IF(EQ$4&lt;$E48,0,IF(EQ$4&gt;=$F48,1,IF(VLOOKUP(EQ$4,CALENDARIO!$B:$C,2,0)=FALSE, EP48,(1/IF($D48=0,1,$D48))+EP48)))&gt;1,100%,IF(EQ$4&lt;$E48,0,IF(EQ$4&gt;=$F48,1,IF(VLOOKUP(EQ$4,CALENDARIO!$B:$C,2,0)=FALSE, EP48,(1/IF($D48=0,1,$D48))+EP48))))</f>
        <v>1</v>
      </c>
      <c r="ER48" s="283">
        <f>IF(IF(ER$4&lt;$E48,0,IF(ER$4&gt;=$F48,1,IF(VLOOKUP(ER$4,CALENDARIO!$B:$C,2,0)=FALSE, EQ48,(1/IF($D48=0,1,$D48))+EQ48)))&gt;1,100%,IF(ER$4&lt;$E48,0,IF(ER$4&gt;=$F48,1,IF(VLOOKUP(ER$4,CALENDARIO!$B:$C,2,0)=FALSE, EQ48,(1/IF($D48=0,1,$D48))+EQ48))))</f>
        <v>1</v>
      </c>
      <c r="ES48" s="283">
        <f>IF(IF(ES$4&lt;$E48,0,IF(ES$4&gt;=$F48,1,IF(VLOOKUP(ES$4,CALENDARIO!$B:$C,2,0)=FALSE, ER48,(1/IF($D48=0,1,$D48))+ER48)))&gt;1,100%,IF(ES$4&lt;$E48,0,IF(ES$4&gt;=$F48,1,IF(VLOOKUP(ES$4,CALENDARIO!$B:$C,2,0)=FALSE, ER48,(1/IF($D48=0,1,$D48))+ER48))))</f>
        <v>1</v>
      </c>
      <c r="ET48" s="283">
        <f>IF(IF(ET$4&lt;$E48,0,IF(ET$4&gt;=$F48,1,IF(VLOOKUP(ET$4,CALENDARIO!$B:$C,2,0)=FALSE, ES48,(1/IF($D48=0,1,$D48))+ES48)))&gt;1,100%,IF(ET$4&lt;$E48,0,IF(ET$4&gt;=$F48,1,IF(VLOOKUP(ET$4,CALENDARIO!$B:$C,2,0)=FALSE, ES48,(1/IF($D48=0,1,$D48))+ES48))))</f>
        <v>1</v>
      </c>
      <c r="EU48" s="283">
        <f>IF(IF(EU$4&lt;$E48,0,IF(EU$4&gt;=$F48,1,IF(VLOOKUP(EU$4,CALENDARIO!$B:$C,2,0)=FALSE, ET48,(1/IF($D48=0,1,$D48))+ET48)))&gt;1,100%,IF(EU$4&lt;$E48,0,IF(EU$4&gt;=$F48,1,IF(VLOOKUP(EU$4,CALENDARIO!$B:$C,2,0)=FALSE, ET48,(1/IF($D48=0,1,$D48))+ET48))))</f>
        <v>1</v>
      </c>
      <c r="EV48" s="283">
        <f>IF(IF(EV$4&lt;$E48,0,IF(EV$4&gt;=$F48,1,IF(VLOOKUP(EV$4,CALENDARIO!$B:$C,2,0)=FALSE, EU48,(1/IF($D48=0,1,$D48))+EU48)))&gt;1,100%,IF(EV$4&lt;$E48,0,IF(EV$4&gt;=$F48,1,IF(VLOOKUP(EV$4,CALENDARIO!$B:$C,2,0)=FALSE, EU48,(1/IF($D48=0,1,$D48))+EU48))))</f>
        <v>1</v>
      </c>
      <c r="EW48" s="283">
        <f>IF(IF(EW$4&lt;$E48,0,IF(EW$4&gt;=$F48,1,IF(VLOOKUP(EW$4,CALENDARIO!$B:$C,2,0)=FALSE, EV48,(1/IF($D48=0,1,$D48))+EV48)))&gt;1,100%,IF(EW$4&lt;$E48,0,IF(EW$4&gt;=$F48,1,IF(VLOOKUP(EW$4,CALENDARIO!$B:$C,2,0)=FALSE, EV48,(1/IF($D48=0,1,$D48))+EV48))))</f>
        <v>1</v>
      </c>
      <c r="EX48" s="283">
        <f>IF(IF(EX$4&lt;$E48,0,IF(EX$4&gt;=$F48,1,IF(VLOOKUP(EX$4,CALENDARIO!$B:$C,2,0)=FALSE, EW48,(1/IF($D48=0,1,$D48))+EW48)))&gt;1,100%,IF(EX$4&lt;$E48,0,IF(EX$4&gt;=$F48,1,IF(VLOOKUP(EX$4,CALENDARIO!$B:$C,2,0)=FALSE, EW48,(1/IF($D48=0,1,$D48))+EW48))))</f>
        <v>1</v>
      </c>
      <c r="EY48" s="283">
        <f>IF(IF(EY$4&lt;$E48,0,IF(EY$4&gt;=$F48,1,IF(VLOOKUP(EY$4,CALENDARIO!$B:$C,2,0)=FALSE, EX48,(1/IF($D48=0,1,$D48))+EX48)))&gt;1,100%,IF(EY$4&lt;$E48,0,IF(EY$4&gt;=$F48,1,IF(VLOOKUP(EY$4,CALENDARIO!$B:$C,2,0)=FALSE, EX48,(1/IF($D48=0,1,$D48))+EX48))))</f>
        <v>1</v>
      </c>
      <c r="EZ48" s="283">
        <f>IF(IF(EZ$4&lt;$E48,0,IF(EZ$4&gt;=$F48,1,IF(VLOOKUP(EZ$4,CALENDARIO!$B:$C,2,0)=FALSE, EY48,(1/IF($D48=0,1,$D48))+EY48)))&gt;1,100%,IF(EZ$4&lt;$E48,0,IF(EZ$4&gt;=$F48,1,IF(VLOOKUP(EZ$4,CALENDARIO!$B:$C,2,0)=FALSE, EY48,(1/IF($D48=0,1,$D48))+EY48))))</f>
        <v>1</v>
      </c>
      <c r="FA48" s="283">
        <f>IF(IF(FA$4&lt;$E48,0,IF(FA$4&gt;=$F48,1,IF(VLOOKUP(FA$4,CALENDARIO!$B:$C,2,0)=FALSE, EZ48,(1/IF($D48=0,1,$D48))+EZ48)))&gt;1,100%,IF(FA$4&lt;$E48,0,IF(FA$4&gt;=$F48,1,IF(VLOOKUP(FA$4,CALENDARIO!$B:$C,2,0)=FALSE, EZ48,(1/IF($D48=0,1,$D48))+EZ48))))</f>
        <v>1</v>
      </c>
      <c r="FB48" s="283">
        <f>IF(IF(FB$4&lt;$E48,0,IF(FB$4&gt;=$F48,1,IF(VLOOKUP(FB$4,CALENDARIO!$B:$C,2,0)=FALSE, FA48,(1/IF($D48=0,1,$D48))+FA48)))&gt;1,100%,IF(FB$4&lt;$E48,0,IF(FB$4&gt;=$F48,1,IF(VLOOKUP(FB$4,CALENDARIO!$B:$C,2,0)=FALSE, FA48,(1/IF($D48=0,1,$D48))+FA48))))</f>
        <v>1</v>
      </c>
    </row>
    <row r="49" spans="1:158" x14ac:dyDescent="0.3">
      <c r="A49" s="255"/>
      <c r="B49" s="276" t="s">
        <v>115</v>
      </c>
      <c r="C49" s="256"/>
      <c r="D49" s="292"/>
      <c r="E49" s="255"/>
      <c r="F49" s="255"/>
      <c r="G49" s="304" t="s">
        <v>93</v>
      </c>
      <c r="H49" s="255"/>
      <c r="I49" s="255"/>
      <c r="J49" s="257"/>
      <c r="K49" s="255"/>
      <c r="L49" s="133" t="str">
        <f>IFERROR(MATCH(SMALL(($O$49:$FB$49),COUNTIF(($O$49:$FB$49),0)+1),($O$49:$FB$49),0)+$O$4- 1,"")</f>
        <v/>
      </c>
      <c r="M49" s="133" t="str">
        <f>IFERROR(MATCH(100%,($O$49:$FB$49),0)+$O$4- 1,"")</f>
        <v/>
      </c>
      <c r="N49" s="134">
        <f>MAX($O$49:$FC$49)</f>
        <v>0</v>
      </c>
      <c r="O49" s="284">
        <v>0</v>
      </c>
      <c r="P49" s="284">
        <f>+(O49)</f>
        <v>0</v>
      </c>
      <c r="Q49" s="284">
        <f t="shared" ref="Q49:U49" si="1065">+(P49)</f>
        <v>0</v>
      </c>
      <c r="R49" s="284">
        <f t="shared" si="1065"/>
        <v>0</v>
      </c>
      <c r="S49" s="284">
        <f t="shared" si="1065"/>
        <v>0</v>
      </c>
      <c r="T49" s="284">
        <f t="shared" si="1065"/>
        <v>0</v>
      </c>
      <c r="U49" s="284">
        <f t="shared" si="1065"/>
        <v>0</v>
      </c>
      <c r="V49" s="284">
        <f t="shared" ref="V49:CG49" si="1066">+(U49)</f>
        <v>0</v>
      </c>
      <c r="W49" s="284">
        <f t="shared" si="1066"/>
        <v>0</v>
      </c>
      <c r="X49" s="284">
        <f t="shared" si="1066"/>
        <v>0</v>
      </c>
      <c r="Y49" s="284">
        <f t="shared" si="1066"/>
        <v>0</v>
      </c>
      <c r="Z49" s="284">
        <f t="shared" si="1066"/>
        <v>0</v>
      </c>
      <c r="AA49" s="284">
        <f t="shared" si="1066"/>
        <v>0</v>
      </c>
      <c r="AB49" s="284">
        <f t="shared" si="1066"/>
        <v>0</v>
      </c>
      <c r="AC49" s="284">
        <f t="shared" si="1066"/>
        <v>0</v>
      </c>
      <c r="AD49" s="284">
        <f t="shared" si="1066"/>
        <v>0</v>
      </c>
      <c r="AE49" s="284">
        <f t="shared" si="1066"/>
        <v>0</v>
      </c>
      <c r="AF49" s="284">
        <f t="shared" si="1066"/>
        <v>0</v>
      </c>
      <c r="AG49" s="284">
        <f t="shared" si="1066"/>
        <v>0</v>
      </c>
      <c r="AH49" s="284">
        <f t="shared" si="1066"/>
        <v>0</v>
      </c>
      <c r="AI49" s="284">
        <f t="shared" si="1066"/>
        <v>0</v>
      </c>
      <c r="AJ49" s="284">
        <f t="shared" si="1066"/>
        <v>0</v>
      </c>
      <c r="AK49" s="284">
        <f t="shared" si="1066"/>
        <v>0</v>
      </c>
      <c r="AL49" s="284">
        <f t="shared" si="1066"/>
        <v>0</v>
      </c>
      <c r="AM49" s="284">
        <f t="shared" si="1066"/>
        <v>0</v>
      </c>
      <c r="AN49" s="284">
        <f t="shared" si="1066"/>
        <v>0</v>
      </c>
      <c r="AO49" s="284">
        <f t="shared" si="1066"/>
        <v>0</v>
      </c>
      <c r="AP49" s="284">
        <f t="shared" si="1066"/>
        <v>0</v>
      </c>
      <c r="AQ49" s="284">
        <f t="shared" si="1066"/>
        <v>0</v>
      </c>
      <c r="AR49" s="284">
        <f t="shared" si="1066"/>
        <v>0</v>
      </c>
      <c r="AS49" s="284">
        <f t="shared" si="1066"/>
        <v>0</v>
      </c>
      <c r="AT49" s="284">
        <f t="shared" si="1066"/>
        <v>0</v>
      </c>
      <c r="AU49" s="284">
        <f t="shared" si="1066"/>
        <v>0</v>
      </c>
      <c r="AV49" s="284">
        <f t="shared" si="1066"/>
        <v>0</v>
      </c>
      <c r="AW49" s="284">
        <f t="shared" si="1066"/>
        <v>0</v>
      </c>
      <c r="AX49" s="284">
        <f t="shared" si="1066"/>
        <v>0</v>
      </c>
      <c r="AY49" s="284">
        <f t="shared" si="1066"/>
        <v>0</v>
      </c>
      <c r="AZ49" s="284">
        <f t="shared" si="1066"/>
        <v>0</v>
      </c>
      <c r="BA49" s="284">
        <f t="shared" si="1066"/>
        <v>0</v>
      </c>
      <c r="BB49" s="284">
        <f t="shared" si="1066"/>
        <v>0</v>
      </c>
      <c r="BC49" s="284">
        <f t="shared" si="1066"/>
        <v>0</v>
      </c>
      <c r="BD49" s="284">
        <f t="shared" si="1066"/>
        <v>0</v>
      </c>
      <c r="BE49" s="284">
        <f t="shared" si="1066"/>
        <v>0</v>
      </c>
      <c r="BF49" s="284">
        <f t="shared" si="1066"/>
        <v>0</v>
      </c>
      <c r="BG49" s="284">
        <f t="shared" si="1066"/>
        <v>0</v>
      </c>
      <c r="BH49" s="284">
        <f t="shared" si="1066"/>
        <v>0</v>
      </c>
      <c r="BI49" s="284">
        <f t="shared" si="1066"/>
        <v>0</v>
      </c>
      <c r="BJ49" s="284">
        <f t="shared" si="1066"/>
        <v>0</v>
      </c>
      <c r="BK49" s="284">
        <f t="shared" si="1066"/>
        <v>0</v>
      </c>
      <c r="BL49" s="284">
        <f t="shared" si="1066"/>
        <v>0</v>
      </c>
      <c r="BM49" s="284">
        <f t="shared" si="1066"/>
        <v>0</v>
      </c>
      <c r="BN49" s="284">
        <f t="shared" si="1066"/>
        <v>0</v>
      </c>
      <c r="BO49" s="284">
        <f t="shared" si="1066"/>
        <v>0</v>
      </c>
      <c r="BP49" s="284">
        <f t="shared" si="1066"/>
        <v>0</v>
      </c>
      <c r="BQ49" s="284">
        <f t="shared" si="1066"/>
        <v>0</v>
      </c>
      <c r="BR49" s="284">
        <f t="shared" si="1066"/>
        <v>0</v>
      </c>
      <c r="BS49" s="284">
        <f t="shared" si="1066"/>
        <v>0</v>
      </c>
      <c r="BT49" s="284">
        <f t="shared" si="1066"/>
        <v>0</v>
      </c>
      <c r="BU49" s="284">
        <f t="shared" si="1066"/>
        <v>0</v>
      </c>
      <c r="BV49" s="284">
        <f t="shared" si="1066"/>
        <v>0</v>
      </c>
      <c r="BW49" s="284">
        <f t="shared" si="1066"/>
        <v>0</v>
      </c>
      <c r="BX49" s="284">
        <f t="shared" si="1066"/>
        <v>0</v>
      </c>
      <c r="BY49" s="284">
        <f t="shared" si="1066"/>
        <v>0</v>
      </c>
      <c r="BZ49" s="284">
        <f t="shared" si="1066"/>
        <v>0</v>
      </c>
      <c r="CA49" s="284">
        <f t="shared" si="1066"/>
        <v>0</v>
      </c>
      <c r="CB49" s="284">
        <f t="shared" si="1066"/>
        <v>0</v>
      </c>
      <c r="CC49" s="284">
        <f t="shared" si="1066"/>
        <v>0</v>
      </c>
      <c r="CD49" s="284">
        <f t="shared" si="1066"/>
        <v>0</v>
      </c>
      <c r="CE49" s="284">
        <f t="shared" si="1066"/>
        <v>0</v>
      </c>
      <c r="CF49" s="284">
        <f t="shared" si="1066"/>
        <v>0</v>
      </c>
      <c r="CG49" s="284">
        <f t="shared" si="1066"/>
        <v>0</v>
      </c>
      <c r="CH49" s="284">
        <f t="shared" ref="CH49:ES49" si="1067">+(CG49)</f>
        <v>0</v>
      </c>
      <c r="CI49" s="284">
        <f t="shared" si="1067"/>
        <v>0</v>
      </c>
      <c r="CJ49" s="284">
        <f t="shared" si="1067"/>
        <v>0</v>
      </c>
      <c r="CK49" s="284">
        <f t="shared" si="1067"/>
        <v>0</v>
      </c>
      <c r="CL49" s="284">
        <f t="shared" si="1067"/>
        <v>0</v>
      </c>
      <c r="CM49" s="284">
        <f t="shared" si="1067"/>
        <v>0</v>
      </c>
      <c r="CN49" s="284">
        <f t="shared" si="1067"/>
        <v>0</v>
      </c>
      <c r="CO49" s="284">
        <f t="shared" si="1067"/>
        <v>0</v>
      </c>
      <c r="CP49" s="284">
        <f t="shared" si="1067"/>
        <v>0</v>
      </c>
      <c r="CQ49" s="284">
        <f t="shared" si="1067"/>
        <v>0</v>
      </c>
      <c r="CR49" s="284">
        <f t="shared" si="1067"/>
        <v>0</v>
      </c>
      <c r="CS49" s="284">
        <f t="shared" si="1067"/>
        <v>0</v>
      </c>
      <c r="CT49" s="284">
        <f t="shared" si="1067"/>
        <v>0</v>
      </c>
      <c r="CU49" s="284">
        <f t="shared" si="1067"/>
        <v>0</v>
      </c>
      <c r="CV49" s="284">
        <f t="shared" si="1067"/>
        <v>0</v>
      </c>
      <c r="CW49" s="284">
        <f t="shared" si="1067"/>
        <v>0</v>
      </c>
      <c r="CX49" s="284">
        <f t="shared" si="1067"/>
        <v>0</v>
      </c>
      <c r="CY49" s="284">
        <f t="shared" si="1067"/>
        <v>0</v>
      </c>
      <c r="CZ49" s="284">
        <f t="shared" si="1067"/>
        <v>0</v>
      </c>
      <c r="DA49" s="284">
        <f t="shared" si="1067"/>
        <v>0</v>
      </c>
      <c r="DB49" s="284">
        <f t="shared" si="1067"/>
        <v>0</v>
      </c>
      <c r="DC49" s="284">
        <f t="shared" si="1067"/>
        <v>0</v>
      </c>
      <c r="DD49" s="284">
        <f t="shared" si="1067"/>
        <v>0</v>
      </c>
      <c r="DE49" s="284">
        <f t="shared" si="1067"/>
        <v>0</v>
      </c>
      <c r="DF49" s="284">
        <f t="shared" si="1067"/>
        <v>0</v>
      </c>
      <c r="DG49" s="284">
        <f t="shared" si="1067"/>
        <v>0</v>
      </c>
      <c r="DH49" s="284">
        <f t="shared" si="1067"/>
        <v>0</v>
      </c>
      <c r="DI49" s="284">
        <f t="shared" si="1067"/>
        <v>0</v>
      </c>
      <c r="DJ49" s="284">
        <f t="shared" si="1067"/>
        <v>0</v>
      </c>
      <c r="DK49" s="284">
        <f t="shared" si="1067"/>
        <v>0</v>
      </c>
      <c r="DL49" s="284">
        <f t="shared" si="1067"/>
        <v>0</v>
      </c>
      <c r="DM49" s="284">
        <f t="shared" si="1067"/>
        <v>0</v>
      </c>
      <c r="DN49" s="284">
        <f t="shared" si="1067"/>
        <v>0</v>
      </c>
      <c r="DO49" s="284">
        <f t="shared" si="1067"/>
        <v>0</v>
      </c>
      <c r="DP49" s="284">
        <f t="shared" si="1067"/>
        <v>0</v>
      </c>
      <c r="DQ49" s="284">
        <f t="shared" si="1067"/>
        <v>0</v>
      </c>
      <c r="DR49" s="284">
        <f t="shared" si="1067"/>
        <v>0</v>
      </c>
      <c r="DS49" s="284">
        <f t="shared" si="1067"/>
        <v>0</v>
      </c>
      <c r="DT49" s="284">
        <f t="shared" si="1067"/>
        <v>0</v>
      </c>
      <c r="DU49" s="284">
        <f t="shared" si="1067"/>
        <v>0</v>
      </c>
      <c r="DV49" s="284">
        <f t="shared" si="1067"/>
        <v>0</v>
      </c>
      <c r="DW49" s="284">
        <f t="shared" si="1067"/>
        <v>0</v>
      </c>
      <c r="DX49" s="284">
        <f t="shared" si="1067"/>
        <v>0</v>
      </c>
      <c r="DY49" s="284">
        <f t="shared" si="1067"/>
        <v>0</v>
      </c>
      <c r="DZ49" s="284">
        <f t="shared" si="1067"/>
        <v>0</v>
      </c>
      <c r="EA49" s="284">
        <f t="shared" si="1067"/>
        <v>0</v>
      </c>
      <c r="EB49" s="284">
        <f t="shared" si="1067"/>
        <v>0</v>
      </c>
      <c r="EC49" s="284">
        <f t="shared" si="1067"/>
        <v>0</v>
      </c>
      <c r="ED49" s="284">
        <f t="shared" si="1067"/>
        <v>0</v>
      </c>
      <c r="EE49" s="284">
        <f t="shared" si="1067"/>
        <v>0</v>
      </c>
      <c r="EF49" s="284">
        <f t="shared" si="1067"/>
        <v>0</v>
      </c>
      <c r="EG49" s="284">
        <f t="shared" si="1067"/>
        <v>0</v>
      </c>
      <c r="EH49" s="284">
        <f t="shared" si="1067"/>
        <v>0</v>
      </c>
      <c r="EI49" s="284">
        <f t="shared" si="1067"/>
        <v>0</v>
      </c>
      <c r="EJ49" s="284">
        <f t="shared" si="1067"/>
        <v>0</v>
      </c>
      <c r="EK49" s="284">
        <f t="shared" si="1067"/>
        <v>0</v>
      </c>
      <c r="EL49" s="284">
        <f t="shared" si="1067"/>
        <v>0</v>
      </c>
      <c r="EM49" s="284">
        <f t="shared" si="1067"/>
        <v>0</v>
      </c>
      <c r="EN49" s="284">
        <f t="shared" si="1067"/>
        <v>0</v>
      </c>
      <c r="EO49" s="284">
        <f t="shared" si="1067"/>
        <v>0</v>
      </c>
      <c r="EP49" s="284">
        <f t="shared" si="1067"/>
        <v>0</v>
      </c>
      <c r="EQ49" s="284">
        <f t="shared" si="1067"/>
        <v>0</v>
      </c>
      <c r="ER49" s="284">
        <f t="shared" si="1067"/>
        <v>0</v>
      </c>
      <c r="ES49" s="284">
        <f t="shared" si="1067"/>
        <v>0</v>
      </c>
      <c r="ET49" s="284">
        <f t="shared" ref="ET49:FB49" si="1068">+(ES49)</f>
        <v>0</v>
      </c>
      <c r="EU49" s="284">
        <f t="shared" si="1068"/>
        <v>0</v>
      </c>
      <c r="EV49" s="284">
        <f t="shared" si="1068"/>
        <v>0</v>
      </c>
      <c r="EW49" s="284">
        <f t="shared" si="1068"/>
        <v>0</v>
      </c>
      <c r="EX49" s="284">
        <f t="shared" si="1068"/>
        <v>0</v>
      </c>
      <c r="EY49" s="284">
        <f t="shared" si="1068"/>
        <v>0</v>
      </c>
      <c r="EZ49" s="284">
        <f t="shared" si="1068"/>
        <v>0</v>
      </c>
      <c r="FA49" s="284">
        <f t="shared" si="1068"/>
        <v>0</v>
      </c>
      <c r="FB49" s="284">
        <f t="shared" si="1068"/>
        <v>0</v>
      </c>
    </row>
    <row r="50" spans="1:158" x14ac:dyDescent="0.3">
      <c r="A50" s="78">
        <v>3</v>
      </c>
      <c r="B50" s="275">
        <v>22</v>
      </c>
      <c r="C50" s="117" t="s">
        <v>61</v>
      </c>
      <c r="D50" s="291">
        <v>0</v>
      </c>
      <c r="E50" s="113">
        <v>40560</v>
      </c>
      <c r="F50" s="113">
        <v>40560</v>
      </c>
      <c r="G50" s="303" t="s">
        <v>92</v>
      </c>
      <c r="H50" s="73">
        <v>0</v>
      </c>
      <c r="I50" s="74">
        <v>9.9999999999999986E-10</v>
      </c>
      <c r="J50" s="108">
        <v>100</v>
      </c>
      <c r="K50" s="77"/>
      <c r="L50" s="133"/>
      <c r="M50" s="133"/>
      <c r="O50" s="283">
        <f>IF(IF(O$4&lt;$E50,0,IF(O$4&gt;=$F50,1,IF(VLOOKUP(O$4,CALENDARIO!$B:$C,2,0)=FALSE, 0%,(1/$D50))))&gt;1,100%,IF(O$4&lt;$E50,0,IF(O$4&gt;=$F50,1,IF(VLOOKUP(O$4,CALENDARIO!$B:$C,2,0)=FALSE,0%,(1/$D50)))))</f>
        <v>0</v>
      </c>
      <c r="P50" s="283">
        <f>IF(IF(P$4&lt;$E50,0,IF(P$4&gt;=$F50,1,IF(VLOOKUP(P$4,CALENDARIO!$B:$C,2,0)=FALSE, O50,(1/IF($D50=0,1,$D50))+O50)))&gt;1,100%,IF(P$4&lt;$E50,0,IF(P$4&gt;=$F50,1,IF(VLOOKUP(P$4,CALENDARIO!$B:$C,2,0)=FALSE, O50,(1/IF($D50=0,1,$D50))+O50))))</f>
        <v>0</v>
      </c>
      <c r="Q50" s="283">
        <f>IF(IF(Q$4&lt;$E50,0,IF(Q$4&gt;=$F50,1,IF(VLOOKUP(Q$4,CALENDARIO!$B:$C,2,0)=FALSE, P50,(1/IF($D50=0,1,$D50))+P50)))&gt;1,100%,IF(Q$4&lt;$E50,0,IF(Q$4&gt;=$F50,1,IF(VLOOKUP(Q$4,CALENDARIO!$B:$C,2,0)=FALSE, P50,(1/IF($D50=0,1,$D50))+P50))))</f>
        <v>0</v>
      </c>
      <c r="R50" s="283">
        <f>IF(IF(R$4&lt;$E50,0,IF(R$4&gt;=$F50,1,IF(VLOOKUP(R$4,CALENDARIO!$B:$C,2,0)=FALSE, Q50,(1/IF($D50=0,1,$D50))+Q50)))&gt;1,100%,IF(R$4&lt;$E50,0,IF(R$4&gt;=$F50,1,IF(VLOOKUP(R$4,CALENDARIO!$B:$C,2,0)=FALSE, Q50,(1/IF($D50=0,1,$D50))+Q50))))</f>
        <v>0</v>
      </c>
      <c r="S50" s="283">
        <f>IF(IF(S$4&lt;$E50,0,IF(S$4&gt;=$F50,1,IF(VLOOKUP(S$4,CALENDARIO!$B:$C,2,0)=FALSE, R50,(1/IF($D50=0,1,$D50))+R50)))&gt;1,100%,IF(S$4&lt;$E50,0,IF(S$4&gt;=$F50,1,IF(VLOOKUP(S$4,CALENDARIO!$B:$C,2,0)=FALSE, R50,(1/IF($D50=0,1,$D50))+R50))))</f>
        <v>0</v>
      </c>
      <c r="T50" s="283">
        <f>IF(IF(T$4&lt;$E50,0,IF(T$4&gt;=$F50,1,IF(VLOOKUP(T$4,CALENDARIO!$B:$C,2,0)=FALSE, S50,(1/IF($D50=0,1,$D50))+S50)))&gt;1,100%,IF(T$4&lt;$E50,0,IF(T$4&gt;=$F50,1,IF(VLOOKUP(T$4,CALENDARIO!$B:$C,2,0)=FALSE, S50,(1/IF($D50=0,1,$D50))+S50))))</f>
        <v>0</v>
      </c>
      <c r="U50" s="283">
        <f>IF(IF(U$4&lt;$E50,0,IF(U$4&gt;=$F50,1,IF(VLOOKUP(U$4,CALENDARIO!$B:$C,2,0)=FALSE, T50,(1/IF($D50=0,1,$D50))+T50)))&gt;1,100%,IF(U$4&lt;$E50,0,IF(U$4&gt;=$F50,1,IF(VLOOKUP(U$4,CALENDARIO!$B:$C,2,0)=FALSE, T50,(1/IF($D50=0,1,$D50))+T50))))</f>
        <v>0</v>
      </c>
      <c r="V50" s="283">
        <f>IF(IF(V$4&lt;$E50,0,IF(V$4&gt;=$F50,1,IF(VLOOKUP(V$4,CALENDARIO!$B:$C,2,0)=FALSE, U50,(1/IF($D50=0,1,$D50))+U50)))&gt;1,100%,IF(V$4&lt;$E50,0,IF(V$4&gt;=$F50,1,IF(VLOOKUP(V$4,CALENDARIO!$B:$C,2,0)=FALSE, U50,(1/IF($D50=0,1,$D50))+U50))))</f>
        <v>0</v>
      </c>
      <c r="W50" s="283">
        <f>IF(IF(W$4&lt;$E50,0,IF(W$4&gt;=$F50,1,IF(VLOOKUP(W$4,CALENDARIO!$B:$C,2,0)=FALSE, V50,(1/IF($D50=0,1,$D50))+V50)))&gt;1,100%,IF(W$4&lt;$E50,0,IF(W$4&gt;=$F50,1,IF(VLOOKUP(W$4,CALENDARIO!$B:$C,2,0)=FALSE, V50,(1/IF($D50=0,1,$D50))+V50))))</f>
        <v>0</v>
      </c>
      <c r="X50" s="283">
        <f>IF(IF(X$4&lt;$E50,0,IF(X$4&gt;=$F50,1,IF(VLOOKUP(X$4,CALENDARIO!$B:$C,2,0)=FALSE, W50,(1/IF($D50=0,1,$D50))+W50)))&gt;1,100%,IF(X$4&lt;$E50,0,IF(X$4&gt;=$F50,1,IF(VLOOKUP(X$4,CALENDARIO!$B:$C,2,0)=FALSE, W50,(1/IF($D50=0,1,$D50))+W50))))</f>
        <v>0</v>
      </c>
      <c r="Y50" s="283">
        <f>IF(IF(Y$4&lt;$E50,0,IF(Y$4&gt;=$F50,1,IF(VLOOKUP(Y$4,CALENDARIO!$B:$C,2,0)=FALSE, X50,(1/IF($D50=0,1,$D50))+X50)))&gt;1,100%,IF(Y$4&lt;$E50,0,IF(Y$4&gt;=$F50,1,IF(VLOOKUP(Y$4,CALENDARIO!$B:$C,2,0)=FALSE, X50,(1/IF($D50=0,1,$D50))+X50))))</f>
        <v>0</v>
      </c>
      <c r="Z50" s="283">
        <f>IF(IF(Z$4&lt;$E50,0,IF(Z$4&gt;=$F50,1,IF(VLOOKUP(Z$4,CALENDARIO!$B:$C,2,0)=FALSE, Y50,(1/IF($D50=0,1,$D50))+Y50)))&gt;1,100%,IF(Z$4&lt;$E50,0,IF(Z$4&gt;=$F50,1,IF(VLOOKUP(Z$4,CALENDARIO!$B:$C,2,0)=FALSE, Y50,(1/IF($D50=0,1,$D50))+Y50))))</f>
        <v>0</v>
      </c>
      <c r="AA50" s="283">
        <f>IF(IF(AA$4&lt;$E50,0,IF(AA$4&gt;=$F50,1,IF(VLOOKUP(AA$4,CALENDARIO!$B:$C,2,0)=FALSE, Z50,(1/IF($D50=0,1,$D50))+Z50)))&gt;1,100%,IF(AA$4&lt;$E50,0,IF(AA$4&gt;=$F50,1,IF(VLOOKUP(AA$4,CALENDARIO!$B:$C,2,0)=FALSE, Z50,(1/IF($D50=0,1,$D50))+Z50))))</f>
        <v>0</v>
      </c>
      <c r="AB50" s="283">
        <f>IF(IF(AB$4&lt;$E50,0,IF(AB$4&gt;=$F50,1,IF(VLOOKUP(AB$4,CALENDARIO!$B:$C,2,0)=FALSE, AA50,(1/IF($D50=0,1,$D50))+AA50)))&gt;1,100%,IF(AB$4&lt;$E50,0,IF(AB$4&gt;=$F50,1,IF(VLOOKUP(AB$4,CALENDARIO!$B:$C,2,0)=FALSE, AA50,(1/IF($D50=0,1,$D50))+AA50))))</f>
        <v>0</v>
      </c>
      <c r="AC50" s="283">
        <f>IF(IF(AC$4&lt;$E50,0,IF(AC$4&gt;=$F50,1,IF(VLOOKUP(AC$4,CALENDARIO!$B:$C,2,0)=FALSE, AB50,(1/IF($D50=0,1,$D50))+AB50)))&gt;1,100%,IF(AC$4&lt;$E50,0,IF(AC$4&gt;=$F50,1,IF(VLOOKUP(AC$4,CALENDARIO!$B:$C,2,0)=FALSE, AB50,(1/IF($D50=0,1,$D50))+AB50))))</f>
        <v>0</v>
      </c>
      <c r="AD50" s="283">
        <f>IF(IF(AD$4&lt;$E50,0,IF(AD$4&gt;=$F50,1,IF(VLOOKUP(AD$4,CALENDARIO!$B:$C,2,0)=FALSE, AC50,(1/IF($D50=0,1,$D50))+AC50)))&gt;1,100%,IF(AD$4&lt;$E50,0,IF(AD$4&gt;=$F50,1,IF(VLOOKUP(AD$4,CALENDARIO!$B:$C,2,0)=FALSE, AC50,(1/IF($D50=0,1,$D50))+AC50))))</f>
        <v>0</v>
      </c>
      <c r="AE50" s="283">
        <f>IF(IF(AE$4&lt;$E50,0,IF(AE$4&gt;=$F50,1,IF(VLOOKUP(AE$4,CALENDARIO!$B:$C,2,0)=FALSE, AD50,(1/IF($D50=0,1,$D50))+AD50)))&gt;1,100%,IF(AE$4&lt;$E50,0,IF(AE$4&gt;=$F50,1,IF(VLOOKUP(AE$4,CALENDARIO!$B:$C,2,0)=FALSE, AD50,(1/IF($D50=0,1,$D50))+AD50))))</f>
        <v>0</v>
      </c>
      <c r="AF50" s="283">
        <f>IF(IF(AF$4&lt;$E50,0,IF(AF$4&gt;=$F50,1,IF(VLOOKUP(AF$4,CALENDARIO!$B:$C,2,0)=FALSE, AE50,(1/IF($D50=0,1,$D50))+AE50)))&gt;1,100%,IF(AF$4&lt;$E50,0,IF(AF$4&gt;=$F50,1,IF(VLOOKUP(AF$4,CALENDARIO!$B:$C,2,0)=FALSE, AE50,(1/IF($D50=0,1,$D50))+AE50))))</f>
        <v>0</v>
      </c>
      <c r="AG50" s="283">
        <f>IF(IF(AG$4&lt;$E50,0,IF(AG$4&gt;=$F50,1,IF(VLOOKUP(AG$4,CALENDARIO!$B:$C,2,0)=FALSE, AF50,(1/IF($D50=0,1,$D50))+AF50)))&gt;1,100%,IF(AG$4&lt;$E50,0,IF(AG$4&gt;=$F50,1,IF(VLOOKUP(AG$4,CALENDARIO!$B:$C,2,0)=FALSE, AF50,(1/IF($D50=0,1,$D50))+AF50))))</f>
        <v>0</v>
      </c>
      <c r="AH50" s="283">
        <f>IF(IF(AH$4&lt;$E50,0,IF(AH$4&gt;=$F50,1,IF(VLOOKUP(AH$4,CALENDARIO!$B:$C,2,0)=FALSE, AG50,(1/IF($D50=0,1,$D50))+AG50)))&gt;1,100%,IF(AH$4&lt;$E50,0,IF(AH$4&gt;=$F50,1,IF(VLOOKUP(AH$4,CALENDARIO!$B:$C,2,0)=FALSE, AG50,(1/IF($D50=0,1,$D50))+AG50))))</f>
        <v>0</v>
      </c>
      <c r="AI50" s="283">
        <f>IF(IF(AI$4&lt;$E50,0,IF(AI$4&gt;=$F50,1,IF(VLOOKUP(AI$4,CALENDARIO!$B:$C,2,0)=FALSE, AH50,(1/IF($D50=0,1,$D50))+AH50)))&gt;1,100%,IF(AI$4&lt;$E50,0,IF(AI$4&gt;=$F50,1,IF(VLOOKUP(AI$4,CALENDARIO!$B:$C,2,0)=FALSE, AH50,(1/IF($D50=0,1,$D50))+AH50))))</f>
        <v>0</v>
      </c>
      <c r="AJ50" s="283">
        <f>IF(IF(AJ$4&lt;$E50,0,IF(AJ$4&gt;=$F50,1,IF(VLOOKUP(AJ$4,CALENDARIO!$B:$C,2,0)=FALSE, AI50,(1/IF($D50=0,1,$D50))+AI50)))&gt;1,100%,IF(AJ$4&lt;$E50,0,IF(AJ$4&gt;=$F50,1,IF(VLOOKUP(AJ$4,CALENDARIO!$B:$C,2,0)=FALSE, AI50,(1/IF($D50=0,1,$D50))+AI50))))</f>
        <v>0</v>
      </c>
      <c r="AK50" s="283">
        <f>IF(IF(AK$4&lt;$E50,0,IF(AK$4&gt;=$F50,1,IF(VLOOKUP(AK$4,CALENDARIO!$B:$C,2,0)=FALSE, AJ50,(1/IF($D50=0,1,$D50))+AJ50)))&gt;1,100%,IF(AK$4&lt;$E50,0,IF(AK$4&gt;=$F50,1,IF(VLOOKUP(AK$4,CALENDARIO!$B:$C,2,0)=FALSE, AJ50,(1/IF($D50=0,1,$D50))+AJ50))))</f>
        <v>0</v>
      </c>
      <c r="AL50" s="283">
        <f>IF(IF(AL$4&lt;$E50,0,IF(AL$4&gt;=$F50,1,IF(VLOOKUP(AL$4,CALENDARIO!$B:$C,2,0)=FALSE, AK50,(1/IF($D50=0,1,$D50))+AK50)))&gt;1,100%,IF(AL$4&lt;$E50,0,IF(AL$4&gt;=$F50,1,IF(VLOOKUP(AL$4,CALENDARIO!$B:$C,2,0)=FALSE, AK50,(1/IF($D50=0,1,$D50))+AK50))))</f>
        <v>0</v>
      </c>
      <c r="AM50" s="283">
        <f>IF(IF(AM$4&lt;$E50,0,IF(AM$4&gt;=$F50,1,IF(VLOOKUP(AM$4,CALENDARIO!$B:$C,2,0)=FALSE, AL50,(1/IF($D50=0,1,$D50))+AL50)))&gt;1,100%,IF(AM$4&lt;$E50,0,IF(AM$4&gt;=$F50,1,IF(VLOOKUP(AM$4,CALENDARIO!$B:$C,2,0)=FALSE, AL50,(1/IF($D50=0,1,$D50))+AL50))))</f>
        <v>0</v>
      </c>
      <c r="AN50" s="283">
        <f>IF(IF(AN$4&lt;$E50,0,IF(AN$4&gt;=$F50,1,IF(VLOOKUP(AN$4,CALENDARIO!$B:$C,2,0)=FALSE, AM50,(1/IF($D50=0,1,$D50))+AM50)))&gt;1,100%,IF(AN$4&lt;$E50,0,IF(AN$4&gt;=$F50,1,IF(VLOOKUP(AN$4,CALENDARIO!$B:$C,2,0)=FALSE, AM50,(1/IF($D50=0,1,$D50))+AM50))))</f>
        <v>0</v>
      </c>
      <c r="AO50" s="283">
        <f>IF(IF(AO$4&lt;$E50,0,IF(AO$4&gt;=$F50,1,IF(VLOOKUP(AO$4,CALENDARIO!$B:$C,2,0)=FALSE, AN50,(1/IF($D50=0,1,$D50))+AN50)))&gt;1,100%,IF(AO$4&lt;$E50,0,IF(AO$4&gt;=$F50,1,IF(VLOOKUP(AO$4,CALENDARIO!$B:$C,2,0)=FALSE, AN50,(1/IF($D50=0,1,$D50))+AN50))))</f>
        <v>0</v>
      </c>
      <c r="AP50" s="283">
        <f>IF(IF(AP$4&lt;$E50,0,IF(AP$4&gt;=$F50,1,IF(VLOOKUP(AP$4,CALENDARIO!$B:$C,2,0)=FALSE, AO50,(1/IF($D50=0,1,$D50))+AO50)))&gt;1,100%,IF(AP$4&lt;$E50,0,IF(AP$4&gt;=$F50,1,IF(VLOOKUP(AP$4,CALENDARIO!$B:$C,2,0)=FALSE, AO50,(1/IF($D50=0,1,$D50))+AO50))))</f>
        <v>0</v>
      </c>
      <c r="AQ50" s="283">
        <f>IF(IF(AQ$4&lt;$E50,0,IF(AQ$4&gt;=$F50,1,IF(VLOOKUP(AQ$4,CALENDARIO!$B:$C,2,0)=FALSE, AP50,(1/IF($D50=0,1,$D50))+AP50)))&gt;1,100%,IF(AQ$4&lt;$E50,0,IF(AQ$4&gt;=$F50,1,IF(VLOOKUP(AQ$4,CALENDARIO!$B:$C,2,0)=FALSE, AP50,(1/IF($D50=0,1,$D50))+AP50))))</f>
        <v>0</v>
      </c>
      <c r="AR50" s="283">
        <f>IF(IF(AR$4&lt;$E50,0,IF(AR$4&gt;=$F50,1,IF(VLOOKUP(AR$4,CALENDARIO!$B:$C,2,0)=FALSE, AQ50,(1/IF($D50=0,1,$D50))+AQ50)))&gt;1,100%,IF(AR$4&lt;$E50,0,IF(AR$4&gt;=$F50,1,IF(VLOOKUP(AR$4,CALENDARIO!$B:$C,2,0)=FALSE, AQ50,(1/IF($D50=0,1,$D50))+AQ50))))</f>
        <v>0</v>
      </c>
      <c r="AS50" s="283">
        <f>IF(IF(AS$4&lt;$E50,0,IF(AS$4&gt;=$F50,1,IF(VLOOKUP(AS$4,CALENDARIO!$B:$C,2,0)=FALSE, AR50,(1/IF($D50=0,1,$D50))+AR50)))&gt;1,100%,IF(AS$4&lt;$E50,0,IF(AS$4&gt;=$F50,1,IF(VLOOKUP(AS$4,CALENDARIO!$B:$C,2,0)=FALSE, AR50,(1/IF($D50=0,1,$D50))+AR50))))</f>
        <v>0</v>
      </c>
      <c r="AT50" s="283">
        <f>IF(IF(AT$4&lt;$E50,0,IF(AT$4&gt;=$F50,1,IF(VLOOKUP(AT$4,CALENDARIO!$B:$C,2,0)=FALSE, AS50,(1/IF($D50=0,1,$D50))+AS50)))&gt;1,100%,IF(AT$4&lt;$E50,0,IF(AT$4&gt;=$F50,1,IF(VLOOKUP(AT$4,CALENDARIO!$B:$C,2,0)=FALSE, AS50,(1/IF($D50=0,1,$D50))+AS50))))</f>
        <v>0</v>
      </c>
      <c r="AU50" s="283">
        <f>IF(IF(AU$4&lt;$E50,0,IF(AU$4&gt;=$F50,1,IF(VLOOKUP(AU$4,CALENDARIO!$B:$C,2,0)=FALSE, AT50,(1/IF($D50=0,1,$D50))+AT50)))&gt;1,100%,IF(AU$4&lt;$E50,0,IF(AU$4&gt;=$F50,1,IF(VLOOKUP(AU$4,CALENDARIO!$B:$C,2,0)=FALSE, AT50,(1/IF($D50=0,1,$D50))+AT50))))</f>
        <v>0</v>
      </c>
      <c r="AV50" s="283">
        <f>IF(IF(AV$4&lt;$E50,0,IF(AV$4&gt;=$F50,1,IF(VLOOKUP(AV$4,CALENDARIO!$B:$C,2,0)=FALSE, AU50,(1/IF($D50=0,1,$D50))+AU50)))&gt;1,100%,IF(AV$4&lt;$E50,0,IF(AV$4&gt;=$F50,1,IF(VLOOKUP(AV$4,CALENDARIO!$B:$C,2,0)=FALSE, AU50,(1/IF($D50=0,1,$D50))+AU50))))</f>
        <v>0</v>
      </c>
      <c r="AW50" s="283">
        <f>IF(IF(AW$4&lt;$E50,0,IF(AW$4&gt;=$F50,1,IF(VLOOKUP(AW$4,CALENDARIO!$B:$C,2,0)=FALSE, AV50,(1/IF($D50=0,1,$D50))+AV50)))&gt;1,100%,IF(AW$4&lt;$E50,0,IF(AW$4&gt;=$F50,1,IF(VLOOKUP(AW$4,CALENDARIO!$B:$C,2,0)=FALSE, AV50,(1/IF($D50=0,1,$D50))+AV50))))</f>
        <v>0</v>
      </c>
      <c r="AX50" s="283">
        <f>IF(IF(AX$4&lt;$E50,0,IF(AX$4&gt;=$F50,1,IF(VLOOKUP(AX$4,CALENDARIO!$B:$C,2,0)=FALSE, AW50,(1/IF($D50=0,1,$D50))+AW50)))&gt;1,100%,IF(AX$4&lt;$E50,0,IF(AX$4&gt;=$F50,1,IF(VLOOKUP(AX$4,CALENDARIO!$B:$C,2,0)=FALSE, AW50,(1/IF($D50=0,1,$D50))+AW50))))</f>
        <v>0</v>
      </c>
      <c r="AY50" s="283">
        <f>IF(IF(AY$4&lt;$E50,0,IF(AY$4&gt;=$F50,1,IF(VLOOKUP(AY$4,CALENDARIO!$B:$C,2,0)=FALSE, AX50,(1/IF($D50=0,1,$D50))+AX50)))&gt;1,100%,IF(AY$4&lt;$E50,0,IF(AY$4&gt;=$F50,1,IF(VLOOKUP(AY$4,CALENDARIO!$B:$C,2,0)=FALSE, AX50,(1/IF($D50=0,1,$D50))+AX50))))</f>
        <v>0</v>
      </c>
      <c r="AZ50" s="283">
        <f>IF(IF(AZ$4&lt;$E50,0,IF(AZ$4&gt;=$F50,1,IF(VLOOKUP(AZ$4,CALENDARIO!$B:$C,2,0)=FALSE, AY50,(1/IF($D50=0,1,$D50))+AY50)))&gt;1,100%,IF(AZ$4&lt;$E50,0,IF(AZ$4&gt;=$F50,1,IF(VLOOKUP(AZ$4,CALENDARIO!$B:$C,2,0)=FALSE, AY50,(1/IF($D50=0,1,$D50))+AY50))))</f>
        <v>0</v>
      </c>
      <c r="BA50" s="283">
        <f>IF(IF(BA$4&lt;$E50,0,IF(BA$4&gt;=$F50,1,IF(VLOOKUP(BA$4,CALENDARIO!$B:$C,2,0)=FALSE, AZ50,(1/IF($D50=0,1,$D50))+AZ50)))&gt;1,100%,IF(BA$4&lt;$E50,0,IF(BA$4&gt;=$F50,1,IF(VLOOKUP(BA$4,CALENDARIO!$B:$C,2,0)=FALSE, AZ50,(1/IF($D50=0,1,$D50))+AZ50))))</f>
        <v>0</v>
      </c>
      <c r="BB50" s="283">
        <f>IF(IF(BB$4&lt;$E50,0,IF(BB$4&gt;=$F50,1,IF(VLOOKUP(BB$4,CALENDARIO!$B:$C,2,0)=FALSE, BA50,(1/IF($D50=0,1,$D50))+BA50)))&gt;1,100%,IF(BB$4&lt;$E50,0,IF(BB$4&gt;=$F50,1,IF(VLOOKUP(BB$4,CALENDARIO!$B:$C,2,0)=FALSE, BA50,(1/IF($D50=0,1,$D50))+BA50))))</f>
        <v>0</v>
      </c>
      <c r="BC50" s="283">
        <f>IF(IF(BC$4&lt;$E50,0,IF(BC$4&gt;=$F50,1,IF(VLOOKUP(BC$4,CALENDARIO!$B:$C,2,0)=FALSE, BB50,(1/IF($D50=0,1,$D50))+BB50)))&gt;1,100%,IF(BC$4&lt;$E50,0,IF(BC$4&gt;=$F50,1,IF(VLOOKUP(BC$4,CALENDARIO!$B:$C,2,0)=FALSE, BB50,(1/IF($D50=0,1,$D50))+BB50))))</f>
        <v>0</v>
      </c>
      <c r="BD50" s="283">
        <f>IF(IF(BD$4&lt;$E50,0,IF(BD$4&gt;=$F50,1,IF(VLOOKUP(BD$4,CALENDARIO!$B:$C,2,0)=FALSE, BC50,(1/IF($D50=0,1,$D50))+BC50)))&gt;1,100%,IF(BD$4&lt;$E50,0,IF(BD$4&gt;=$F50,1,IF(VLOOKUP(BD$4,CALENDARIO!$B:$C,2,0)=FALSE, BC50,(1/IF($D50=0,1,$D50))+BC50))))</f>
        <v>0</v>
      </c>
      <c r="BE50" s="283">
        <f>IF(IF(BE$4&lt;$E50,0,IF(BE$4&gt;=$F50,1,IF(VLOOKUP(BE$4,CALENDARIO!$B:$C,2,0)=FALSE, BD50,(1/IF($D50=0,1,$D50))+BD50)))&gt;1,100%,IF(BE$4&lt;$E50,0,IF(BE$4&gt;=$F50,1,IF(VLOOKUP(BE$4,CALENDARIO!$B:$C,2,0)=FALSE, BD50,(1/IF($D50=0,1,$D50))+BD50))))</f>
        <v>0</v>
      </c>
      <c r="BF50" s="283">
        <f>IF(IF(BF$4&lt;$E50,0,IF(BF$4&gt;=$F50,1,IF(VLOOKUP(BF$4,CALENDARIO!$B:$C,2,0)=FALSE, BE50,(1/IF($D50=0,1,$D50))+BE50)))&gt;1,100%,IF(BF$4&lt;$E50,0,IF(BF$4&gt;=$F50,1,IF(VLOOKUP(BF$4,CALENDARIO!$B:$C,2,0)=FALSE, BE50,(1/IF($D50=0,1,$D50))+BE50))))</f>
        <v>0</v>
      </c>
      <c r="BG50" s="283">
        <f>IF(IF(BG$4&lt;$E50,0,IF(BG$4&gt;=$F50,1,IF(VLOOKUP(BG$4,CALENDARIO!$B:$C,2,0)=FALSE, BF50,(1/IF($D50=0,1,$D50))+BF50)))&gt;1,100%,IF(BG$4&lt;$E50,0,IF(BG$4&gt;=$F50,1,IF(VLOOKUP(BG$4,CALENDARIO!$B:$C,2,0)=FALSE, BF50,(1/IF($D50=0,1,$D50))+BF50))))</f>
        <v>0</v>
      </c>
      <c r="BH50" s="283">
        <f>IF(IF(BH$4&lt;$E50,0,IF(BH$4&gt;=$F50,1,IF(VLOOKUP(BH$4,CALENDARIO!$B:$C,2,0)=FALSE, BG50,(1/IF($D50=0,1,$D50))+BG50)))&gt;1,100%,IF(BH$4&lt;$E50,0,IF(BH$4&gt;=$F50,1,IF(VLOOKUP(BH$4,CALENDARIO!$B:$C,2,0)=FALSE, BG50,(1/IF($D50=0,1,$D50))+BG50))))</f>
        <v>0</v>
      </c>
      <c r="BI50" s="283">
        <f>IF(IF(BI$4&lt;$E50,0,IF(BI$4&gt;=$F50,1,IF(VLOOKUP(BI$4,CALENDARIO!$B:$C,2,0)=FALSE, BH50,(1/IF($D50=0,1,$D50))+BH50)))&gt;1,100%,IF(BI$4&lt;$E50,0,IF(BI$4&gt;=$F50,1,IF(VLOOKUP(BI$4,CALENDARIO!$B:$C,2,0)=FALSE, BH50,(1/IF($D50=0,1,$D50))+BH50))))</f>
        <v>0</v>
      </c>
      <c r="BJ50" s="283">
        <f>IF(IF(BJ$4&lt;$E50,0,IF(BJ$4&gt;=$F50,1,IF(VLOOKUP(BJ$4,CALENDARIO!$B:$C,2,0)=FALSE, BI50,(1/IF($D50=0,1,$D50))+BI50)))&gt;1,100%,IF(BJ$4&lt;$E50,0,IF(BJ$4&gt;=$F50,1,IF(VLOOKUP(BJ$4,CALENDARIO!$B:$C,2,0)=FALSE, BI50,(1/IF($D50=0,1,$D50))+BI50))))</f>
        <v>0</v>
      </c>
      <c r="BK50" s="283">
        <f>IF(IF(BK$4&lt;$E50,0,IF(BK$4&gt;=$F50,1,IF(VLOOKUP(BK$4,CALENDARIO!$B:$C,2,0)=FALSE, BJ50,(1/IF($D50=0,1,$D50))+BJ50)))&gt;1,100%,IF(BK$4&lt;$E50,0,IF(BK$4&gt;=$F50,1,IF(VLOOKUP(BK$4,CALENDARIO!$B:$C,2,0)=FALSE, BJ50,(1/IF($D50=0,1,$D50))+BJ50))))</f>
        <v>0</v>
      </c>
      <c r="BL50" s="283">
        <f>IF(IF(BL$4&lt;$E50,0,IF(BL$4&gt;=$F50,1,IF(VLOOKUP(BL$4,CALENDARIO!$B:$C,2,0)=FALSE, BK50,(1/IF($D50=0,1,$D50))+BK50)))&gt;1,100%,IF(BL$4&lt;$E50,0,IF(BL$4&gt;=$F50,1,IF(VLOOKUP(BL$4,CALENDARIO!$B:$C,2,0)=FALSE, BK50,(1/IF($D50=0,1,$D50))+BK50))))</f>
        <v>0</v>
      </c>
      <c r="BM50" s="283">
        <f>IF(IF(BM$4&lt;$E50,0,IF(BM$4&gt;=$F50,1,IF(VLOOKUP(BM$4,CALENDARIO!$B:$C,2,0)=FALSE, BL50,(1/IF($D50=0,1,$D50))+BL50)))&gt;1,100%,IF(BM$4&lt;$E50,0,IF(BM$4&gt;=$F50,1,IF(VLOOKUP(BM$4,CALENDARIO!$B:$C,2,0)=FALSE, BL50,(1/IF($D50=0,1,$D50))+BL50))))</f>
        <v>1</v>
      </c>
      <c r="BN50" s="283">
        <f>IF(IF(BN$4&lt;$E50,0,IF(BN$4&gt;=$F50,1,IF(VLOOKUP(BN$4,CALENDARIO!$B:$C,2,0)=FALSE, BM50,(1/IF($D50=0,1,$D50))+BM50)))&gt;1,100%,IF(BN$4&lt;$E50,0,IF(BN$4&gt;=$F50,1,IF(VLOOKUP(BN$4,CALENDARIO!$B:$C,2,0)=FALSE, BM50,(1/IF($D50=0,1,$D50))+BM50))))</f>
        <v>1</v>
      </c>
      <c r="BO50" s="283">
        <f>IF(IF(BO$4&lt;$E50,0,IF(BO$4&gt;=$F50,1,IF(VLOOKUP(BO$4,CALENDARIO!$B:$C,2,0)=FALSE, BN50,(1/IF($D50=0,1,$D50))+BN50)))&gt;1,100%,IF(BO$4&lt;$E50,0,IF(BO$4&gt;=$F50,1,IF(VLOOKUP(BO$4,CALENDARIO!$B:$C,2,0)=FALSE, BN50,(1/IF($D50=0,1,$D50))+BN50))))</f>
        <v>1</v>
      </c>
      <c r="BP50" s="283">
        <f>IF(IF(BP$4&lt;$E50,0,IF(BP$4&gt;=$F50,1,IF(VLOOKUP(BP$4,CALENDARIO!$B:$C,2,0)=FALSE, BO50,(1/IF($D50=0,1,$D50))+BO50)))&gt;1,100%,IF(BP$4&lt;$E50,0,IF(BP$4&gt;=$F50,1,IF(VLOOKUP(BP$4,CALENDARIO!$B:$C,2,0)=FALSE, BO50,(1/IF($D50=0,1,$D50))+BO50))))</f>
        <v>1</v>
      </c>
      <c r="BQ50" s="283">
        <f>IF(IF(BQ$4&lt;$E50,0,IF(BQ$4&gt;=$F50,1,IF(VLOOKUP(BQ$4,CALENDARIO!$B:$C,2,0)=FALSE, BP50,(1/IF($D50=0,1,$D50))+BP50)))&gt;1,100%,IF(BQ$4&lt;$E50,0,IF(BQ$4&gt;=$F50,1,IF(VLOOKUP(BQ$4,CALENDARIO!$B:$C,2,0)=FALSE, BP50,(1/IF($D50=0,1,$D50))+BP50))))</f>
        <v>1</v>
      </c>
      <c r="BR50" s="283">
        <f>IF(IF(BR$4&lt;$E50,0,IF(BR$4&gt;=$F50,1,IF(VLOOKUP(BR$4,CALENDARIO!$B:$C,2,0)=FALSE, BQ50,(1/IF($D50=0,1,$D50))+BQ50)))&gt;1,100%,IF(BR$4&lt;$E50,0,IF(BR$4&gt;=$F50,1,IF(VLOOKUP(BR$4,CALENDARIO!$B:$C,2,0)=FALSE, BQ50,(1/IF($D50=0,1,$D50))+BQ50))))</f>
        <v>1</v>
      </c>
      <c r="BS50" s="283">
        <f>IF(IF(BS$4&lt;$E50,0,IF(BS$4&gt;=$F50,1,IF(VLOOKUP(BS$4,CALENDARIO!$B:$C,2,0)=FALSE, BR50,(1/IF($D50=0,1,$D50))+BR50)))&gt;1,100%,IF(BS$4&lt;$E50,0,IF(BS$4&gt;=$F50,1,IF(VLOOKUP(BS$4,CALENDARIO!$B:$C,2,0)=FALSE, BR50,(1/IF($D50=0,1,$D50))+BR50))))</f>
        <v>1</v>
      </c>
      <c r="BT50" s="283">
        <f>IF(IF(BT$4&lt;$E50,0,IF(BT$4&gt;=$F50,1,IF(VLOOKUP(BT$4,CALENDARIO!$B:$C,2,0)=FALSE, BS50,(1/IF($D50=0,1,$D50))+BS50)))&gt;1,100%,IF(BT$4&lt;$E50,0,IF(BT$4&gt;=$F50,1,IF(VLOOKUP(BT$4,CALENDARIO!$B:$C,2,0)=FALSE, BS50,(1/IF($D50=0,1,$D50))+BS50))))</f>
        <v>1</v>
      </c>
      <c r="BU50" s="283">
        <f>IF(IF(BU$4&lt;$E50,0,IF(BU$4&gt;=$F50,1,IF(VLOOKUP(BU$4,CALENDARIO!$B:$C,2,0)=FALSE, BT50,(1/IF($D50=0,1,$D50))+BT50)))&gt;1,100%,IF(BU$4&lt;$E50,0,IF(BU$4&gt;=$F50,1,IF(VLOOKUP(BU$4,CALENDARIO!$B:$C,2,0)=FALSE, BT50,(1/IF($D50=0,1,$D50))+BT50))))</f>
        <v>1</v>
      </c>
      <c r="BV50" s="283">
        <f>IF(IF(BV$4&lt;$E50,0,IF(BV$4&gt;=$F50,1,IF(VLOOKUP(BV$4,CALENDARIO!$B:$C,2,0)=FALSE, BU50,(1/IF($D50=0,1,$D50))+BU50)))&gt;1,100%,IF(BV$4&lt;$E50,0,IF(BV$4&gt;=$F50,1,IF(VLOOKUP(BV$4,CALENDARIO!$B:$C,2,0)=FALSE, BU50,(1/IF($D50=0,1,$D50))+BU50))))</f>
        <v>1</v>
      </c>
      <c r="BW50" s="283">
        <f>IF(IF(BW$4&lt;$E50,0,IF(BW$4&gt;=$F50,1,IF(VLOOKUP(BW$4,CALENDARIO!$B:$C,2,0)=FALSE, BV50,(1/IF($D50=0,1,$D50))+BV50)))&gt;1,100%,IF(BW$4&lt;$E50,0,IF(BW$4&gt;=$F50,1,IF(VLOOKUP(BW$4,CALENDARIO!$B:$C,2,0)=FALSE, BV50,(1/IF($D50=0,1,$D50))+BV50))))</f>
        <v>1</v>
      </c>
      <c r="BX50" s="283">
        <f>IF(IF(BX$4&lt;$E50,0,IF(BX$4&gt;=$F50,1,IF(VLOOKUP(BX$4,CALENDARIO!$B:$C,2,0)=FALSE, BW50,(1/IF($D50=0,1,$D50))+BW50)))&gt;1,100%,IF(BX$4&lt;$E50,0,IF(BX$4&gt;=$F50,1,IF(VLOOKUP(BX$4,CALENDARIO!$B:$C,2,0)=FALSE, BW50,(1/IF($D50=0,1,$D50))+BW50))))</f>
        <v>1</v>
      </c>
      <c r="BY50" s="283">
        <f>IF(IF(BY$4&lt;$E50,0,IF(BY$4&gt;=$F50,1,IF(VLOOKUP(BY$4,CALENDARIO!$B:$C,2,0)=FALSE, BX50,(1/IF($D50=0,1,$D50))+BX50)))&gt;1,100%,IF(BY$4&lt;$E50,0,IF(BY$4&gt;=$F50,1,IF(VLOOKUP(BY$4,CALENDARIO!$B:$C,2,0)=FALSE, BX50,(1/IF($D50=0,1,$D50))+BX50))))</f>
        <v>1</v>
      </c>
      <c r="BZ50" s="283">
        <f>IF(IF(BZ$4&lt;$E50,0,IF(BZ$4&gt;=$F50,1,IF(VLOOKUP(BZ$4,CALENDARIO!$B:$C,2,0)=FALSE, BY50,(1/IF($D50=0,1,$D50))+BY50)))&gt;1,100%,IF(BZ$4&lt;$E50,0,IF(BZ$4&gt;=$F50,1,IF(VLOOKUP(BZ$4,CALENDARIO!$B:$C,2,0)=FALSE, BY50,(1/IF($D50=0,1,$D50))+BY50))))</f>
        <v>1</v>
      </c>
      <c r="CA50" s="283">
        <f>IF(IF(CA$4&lt;$E50,0,IF(CA$4&gt;=$F50,1,IF(VLOOKUP(CA$4,CALENDARIO!$B:$C,2,0)=FALSE, BZ50,(1/IF($D50=0,1,$D50))+BZ50)))&gt;1,100%,IF(CA$4&lt;$E50,0,IF(CA$4&gt;=$F50,1,IF(VLOOKUP(CA$4,CALENDARIO!$B:$C,2,0)=FALSE, BZ50,(1/IF($D50=0,1,$D50))+BZ50))))</f>
        <v>1</v>
      </c>
      <c r="CB50" s="283">
        <f>IF(IF(CB$4&lt;$E50,0,IF(CB$4&gt;=$F50,1,IF(VLOOKUP(CB$4,CALENDARIO!$B:$C,2,0)=FALSE, CA50,(1/IF($D50=0,1,$D50))+CA50)))&gt;1,100%,IF(CB$4&lt;$E50,0,IF(CB$4&gt;=$F50,1,IF(VLOOKUP(CB$4,CALENDARIO!$B:$C,2,0)=FALSE, CA50,(1/IF($D50=0,1,$D50))+CA50))))</f>
        <v>1</v>
      </c>
      <c r="CC50" s="283">
        <f>IF(IF(CC$4&lt;$E50,0,IF(CC$4&gt;=$F50,1,IF(VLOOKUP(CC$4,CALENDARIO!$B:$C,2,0)=FALSE, CB50,(1/IF($D50=0,1,$D50))+CB50)))&gt;1,100%,IF(CC$4&lt;$E50,0,IF(CC$4&gt;=$F50,1,IF(VLOOKUP(CC$4,CALENDARIO!$B:$C,2,0)=FALSE, CB50,(1/IF($D50=0,1,$D50))+CB50))))</f>
        <v>1</v>
      </c>
      <c r="CD50" s="283">
        <f>IF(IF(CD$4&lt;$E50,0,IF(CD$4&gt;=$F50,1,IF(VLOOKUP(CD$4,CALENDARIO!$B:$C,2,0)=FALSE, CC50,(1/IF($D50=0,1,$D50))+CC50)))&gt;1,100%,IF(CD$4&lt;$E50,0,IF(CD$4&gt;=$F50,1,IF(VLOOKUP(CD$4,CALENDARIO!$B:$C,2,0)=FALSE, CC50,(1/IF($D50=0,1,$D50))+CC50))))</f>
        <v>1</v>
      </c>
      <c r="CE50" s="283">
        <f>IF(IF(CE$4&lt;$E50,0,IF(CE$4&gt;=$F50,1,IF(VLOOKUP(CE$4,CALENDARIO!$B:$C,2,0)=FALSE, CD50,(1/IF($D50=0,1,$D50))+CD50)))&gt;1,100%,IF(CE$4&lt;$E50,0,IF(CE$4&gt;=$F50,1,IF(VLOOKUP(CE$4,CALENDARIO!$B:$C,2,0)=FALSE, CD50,(1/IF($D50=0,1,$D50))+CD50))))</f>
        <v>1</v>
      </c>
      <c r="CF50" s="283">
        <f>IF(IF(CF$4&lt;$E50,0,IF(CF$4&gt;=$F50,1,IF(VLOOKUP(CF$4,CALENDARIO!$B:$C,2,0)=FALSE, CE50,(1/IF($D50=0,1,$D50))+CE50)))&gt;1,100%,IF(CF$4&lt;$E50,0,IF(CF$4&gt;=$F50,1,IF(VLOOKUP(CF$4,CALENDARIO!$B:$C,2,0)=FALSE, CE50,(1/IF($D50=0,1,$D50))+CE50))))</f>
        <v>1</v>
      </c>
      <c r="CG50" s="283">
        <f>IF(IF(CG$4&lt;$E50,0,IF(CG$4&gt;=$F50,1,IF(VLOOKUP(CG$4,CALENDARIO!$B:$C,2,0)=FALSE, CF50,(1/IF($D50=0,1,$D50))+CF50)))&gt;1,100%,IF(CG$4&lt;$E50,0,IF(CG$4&gt;=$F50,1,IF(VLOOKUP(CG$4,CALENDARIO!$B:$C,2,0)=FALSE, CF50,(1/IF($D50=0,1,$D50))+CF50))))</f>
        <v>1</v>
      </c>
      <c r="CH50" s="283">
        <f>IF(IF(CH$4&lt;$E50,0,IF(CH$4&gt;=$F50,1,IF(VLOOKUP(CH$4,CALENDARIO!$B:$C,2,0)=FALSE, CG50,(1/IF($D50=0,1,$D50))+CG50)))&gt;1,100%,IF(CH$4&lt;$E50,0,IF(CH$4&gt;=$F50,1,IF(VLOOKUP(CH$4,CALENDARIO!$B:$C,2,0)=FALSE, CG50,(1/IF($D50=0,1,$D50))+CG50))))</f>
        <v>1</v>
      </c>
      <c r="CI50" s="283">
        <f>IF(IF(CI$4&lt;$E50,0,IF(CI$4&gt;=$F50,1,IF(VLOOKUP(CI$4,CALENDARIO!$B:$C,2,0)=FALSE, CH50,(1/IF($D50=0,1,$D50))+CH50)))&gt;1,100%,IF(CI$4&lt;$E50,0,IF(CI$4&gt;=$F50,1,IF(VLOOKUP(CI$4,CALENDARIO!$B:$C,2,0)=FALSE, CH50,(1/IF($D50=0,1,$D50))+CH50))))</f>
        <v>1</v>
      </c>
      <c r="CJ50" s="283">
        <f>IF(IF(CJ$4&lt;$E50,0,IF(CJ$4&gt;=$F50,1,IF(VLOOKUP(CJ$4,CALENDARIO!$B:$C,2,0)=FALSE, CI50,(1/IF($D50=0,1,$D50))+CI50)))&gt;1,100%,IF(CJ$4&lt;$E50,0,IF(CJ$4&gt;=$F50,1,IF(VLOOKUP(CJ$4,CALENDARIO!$B:$C,2,0)=FALSE, CI50,(1/IF($D50=0,1,$D50))+CI50))))</f>
        <v>1</v>
      </c>
      <c r="CK50" s="283">
        <f>IF(IF(CK$4&lt;$E50,0,IF(CK$4&gt;=$F50,1,IF(VLOOKUP(CK$4,CALENDARIO!$B:$C,2,0)=FALSE, CJ50,(1/IF($D50=0,1,$D50))+CJ50)))&gt;1,100%,IF(CK$4&lt;$E50,0,IF(CK$4&gt;=$F50,1,IF(VLOOKUP(CK$4,CALENDARIO!$B:$C,2,0)=FALSE, CJ50,(1/IF($D50=0,1,$D50))+CJ50))))</f>
        <v>1</v>
      </c>
      <c r="CL50" s="283">
        <f>IF(IF(CL$4&lt;$E50,0,IF(CL$4&gt;=$F50,1,IF(VLOOKUP(CL$4,CALENDARIO!$B:$C,2,0)=FALSE, CK50,(1/IF($D50=0,1,$D50))+CK50)))&gt;1,100%,IF(CL$4&lt;$E50,0,IF(CL$4&gt;=$F50,1,IF(VLOOKUP(CL$4,CALENDARIO!$B:$C,2,0)=FALSE, CK50,(1/IF($D50=0,1,$D50))+CK50))))</f>
        <v>1</v>
      </c>
      <c r="CM50" s="283">
        <f>IF(IF(CM$4&lt;$E50,0,IF(CM$4&gt;=$F50,1,IF(VLOOKUP(CM$4,CALENDARIO!$B:$C,2,0)=FALSE, CL50,(1/IF($D50=0,1,$D50))+CL50)))&gt;1,100%,IF(CM$4&lt;$E50,0,IF(CM$4&gt;=$F50,1,IF(VLOOKUP(CM$4,CALENDARIO!$B:$C,2,0)=FALSE, CL50,(1/IF($D50=0,1,$D50))+CL50))))</f>
        <v>1</v>
      </c>
      <c r="CN50" s="283">
        <f>IF(IF(CN$4&lt;$E50,0,IF(CN$4&gt;=$F50,1,IF(VLOOKUP(CN$4,CALENDARIO!$B:$C,2,0)=FALSE, CM50,(1/IF($D50=0,1,$D50))+CM50)))&gt;1,100%,IF(CN$4&lt;$E50,0,IF(CN$4&gt;=$F50,1,IF(VLOOKUP(CN$4,CALENDARIO!$B:$C,2,0)=FALSE, CM50,(1/IF($D50=0,1,$D50))+CM50))))</f>
        <v>1</v>
      </c>
      <c r="CO50" s="283">
        <f>IF(IF(CO$4&lt;$E50,0,IF(CO$4&gt;=$F50,1,IF(VLOOKUP(CO$4,CALENDARIO!$B:$C,2,0)=FALSE, CN50,(1/IF($D50=0,1,$D50))+CN50)))&gt;1,100%,IF(CO$4&lt;$E50,0,IF(CO$4&gt;=$F50,1,IF(VLOOKUP(CO$4,CALENDARIO!$B:$C,2,0)=FALSE, CN50,(1/IF($D50=0,1,$D50))+CN50))))</f>
        <v>1</v>
      </c>
      <c r="CP50" s="283">
        <f>IF(IF(CP$4&lt;$E50,0,IF(CP$4&gt;=$F50,1,IF(VLOOKUP(CP$4,CALENDARIO!$B:$C,2,0)=FALSE, CO50,(1/IF($D50=0,1,$D50))+CO50)))&gt;1,100%,IF(CP$4&lt;$E50,0,IF(CP$4&gt;=$F50,1,IF(VLOOKUP(CP$4,CALENDARIO!$B:$C,2,0)=FALSE, CO50,(1/IF($D50=0,1,$D50))+CO50))))</f>
        <v>1</v>
      </c>
      <c r="CQ50" s="283">
        <f>IF(IF(CQ$4&lt;$E50,0,IF(CQ$4&gt;=$F50,1,IF(VLOOKUP(CQ$4,CALENDARIO!$B:$C,2,0)=FALSE, CP50,(1/IF($D50=0,1,$D50))+CP50)))&gt;1,100%,IF(CQ$4&lt;$E50,0,IF(CQ$4&gt;=$F50,1,IF(VLOOKUP(CQ$4,CALENDARIO!$B:$C,2,0)=FALSE, CP50,(1/IF($D50=0,1,$D50))+CP50))))</f>
        <v>1</v>
      </c>
      <c r="CR50" s="283">
        <f>IF(IF(CR$4&lt;$E50,0,IF(CR$4&gt;=$F50,1,IF(VLOOKUP(CR$4,CALENDARIO!$B:$C,2,0)=FALSE, CQ50,(1/IF($D50=0,1,$D50))+CQ50)))&gt;1,100%,IF(CR$4&lt;$E50,0,IF(CR$4&gt;=$F50,1,IF(VLOOKUP(CR$4,CALENDARIO!$B:$C,2,0)=FALSE, CQ50,(1/IF($D50=0,1,$D50))+CQ50))))</f>
        <v>1</v>
      </c>
      <c r="CS50" s="283">
        <f>IF(IF(CS$4&lt;$E50,0,IF(CS$4&gt;=$F50,1,IF(VLOOKUP(CS$4,CALENDARIO!$B:$C,2,0)=FALSE, CR50,(1/IF($D50=0,1,$D50))+CR50)))&gt;1,100%,IF(CS$4&lt;$E50,0,IF(CS$4&gt;=$F50,1,IF(VLOOKUP(CS$4,CALENDARIO!$B:$C,2,0)=FALSE, CR50,(1/IF($D50=0,1,$D50))+CR50))))</f>
        <v>1</v>
      </c>
      <c r="CT50" s="283">
        <f>IF(IF(CT$4&lt;$E50,0,IF(CT$4&gt;=$F50,1,IF(VLOOKUP(CT$4,CALENDARIO!$B:$C,2,0)=FALSE, CS50,(1/IF($D50=0,1,$D50))+CS50)))&gt;1,100%,IF(CT$4&lt;$E50,0,IF(CT$4&gt;=$F50,1,IF(VLOOKUP(CT$4,CALENDARIO!$B:$C,2,0)=FALSE, CS50,(1/IF($D50=0,1,$D50))+CS50))))</f>
        <v>1</v>
      </c>
      <c r="CU50" s="283">
        <f>IF(IF(CU$4&lt;$E50,0,IF(CU$4&gt;=$F50,1,IF(VLOOKUP(CU$4,CALENDARIO!$B:$C,2,0)=FALSE, CT50,(1/IF($D50=0,1,$D50))+CT50)))&gt;1,100%,IF(CU$4&lt;$E50,0,IF(CU$4&gt;=$F50,1,IF(VLOOKUP(CU$4,CALENDARIO!$B:$C,2,0)=FALSE, CT50,(1/IF($D50=0,1,$D50))+CT50))))</f>
        <v>1</v>
      </c>
      <c r="CV50" s="283">
        <f>IF(IF(CV$4&lt;$E50,0,IF(CV$4&gt;=$F50,1,IF(VLOOKUP(CV$4,CALENDARIO!$B:$C,2,0)=FALSE, CU50,(1/IF($D50=0,1,$D50))+CU50)))&gt;1,100%,IF(CV$4&lt;$E50,0,IF(CV$4&gt;=$F50,1,IF(VLOOKUP(CV$4,CALENDARIO!$B:$C,2,0)=FALSE, CU50,(1/IF($D50=0,1,$D50))+CU50))))</f>
        <v>1</v>
      </c>
      <c r="CW50" s="283">
        <f>IF(IF(CW$4&lt;$E50,0,IF(CW$4&gt;=$F50,1,IF(VLOOKUP(CW$4,CALENDARIO!$B:$C,2,0)=FALSE, CV50,(1/IF($D50=0,1,$D50))+CV50)))&gt;1,100%,IF(CW$4&lt;$E50,0,IF(CW$4&gt;=$F50,1,IF(VLOOKUP(CW$4,CALENDARIO!$B:$C,2,0)=FALSE, CV50,(1/IF($D50=0,1,$D50))+CV50))))</f>
        <v>1</v>
      </c>
      <c r="CX50" s="283">
        <f>IF(IF(CX$4&lt;$E50,0,IF(CX$4&gt;=$F50,1,IF(VLOOKUP(CX$4,CALENDARIO!$B:$C,2,0)=FALSE, CW50,(1/IF($D50=0,1,$D50))+CW50)))&gt;1,100%,IF(CX$4&lt;$E50,0,IF(CX$4&gt;=$F50,1,IF(VLOOKUP(CX$4,CALENDARIO!$B:$C,2,0)=FALSE, CW50,(1/IF($D50=0,1,$D50))+CW50))))</f>
        <v>1</v>
      </c>
      <c r="CY50" s="283">
        <f>IF(IF(CY$4&lt;$E50,0,IF(CY$4&gt;=$F50,1,IF(VLOOKUP(CY$4,CALENDARIO!$B:$C,2,0)=FALSE, CX50,(1/IF($D50=0,1,$D50))+CX50)))&gt;1,100%,IF(CY$4&lt;$E50,0,IF(CY$4&gt;=$F50,1,IF(VLOOKUP(CY$4,CALENDARIO!$B:$C,2,0)=FALSE, CX50,(1/IF($D50=0,1,$D50))+CX50))))</f>
        <v>1</v>
      </c>
      <c r="CZ50" s="283">
        <f>IF(IF(CZ$4&lt;$E50,0,IF(CZ$4&gt;=$F50,1,IF(VLOOKUP(CZ$4,CALENDARIO!$B:$C,2,0)=FALSE, CY50,(1/IF($D50=0,1,$D50))+CY50)))&gt;1,100%,IF(CZ$4&lt;$E50,0,IF(CZ$4&gt;=$F50,1,IF(VLOOKUP(CZ$4,CALENDARIO!$B:$C,2,0)=FALSE, CY50,(1/IF($D50=0,1,$D50))+CY50))))</f>
        <v>1</v>
      </c>
      <c r="DA50" s="283">
        <f>IF(IF(DA$4&lt;$E50,0,IF(DA$4&gt;=$F50,1,IF(VLOOKUP(DA$4,CALENDARIO!$B:$C,2,0)=FALSE, CZ50,(1/IF($D50=0,1,$D50))+CZ50)))&gt;1,100%,IF(DA$4&lt;$E50,0,IF(DA$4&gt;=$F50,1,IF(VLOOKUP(DA$4,CALENDARIO!$B:$C,2,0)=FALSE, CZ50,(1/IF($D50=0,1,$D50))+CZ50))))</f>
        <v>1</v>
      </c>
      <c r="DB50" s="283">
        <f>IF(IF(DB$4&lt;$E50,0,IF(DB$4&gt;=$F50,1,IF(VLOOKUP(DB$4,CALENDARIO!$B:$C,2,0)=FALSE, DA50,(1/IF($D50=0,1,$D50))+DA50)))&gt;1,100%,IF(DB$4&lt;$E50,0,IF(DB$4&gt;=$F50,1,IF(VLOOKUP(DB$4,CALENDARIO!$B:$C,2,0)=FALSE, DA50,(1/IF($D50=0,1,$D50))+DA50))))</f>
        <v>1</v>
      </c>
      <c r="DC50" s="283">
        <f>IF(IF(DC$4&lt;$E50,0,IF(DC$4&gt;=$F50,1,IF(VLOOKUP(DC$4,CALENDARIO!$B:$C,2,0)=FALSE, DB50,(1/IF($D50=0,1,$D50))+DB50)))&gt;1,100%,IF(DC$4&lt;$E50,0,IF(DC$4&gt;=$F50,1,IF(VLOOKUP(DC$4,CALENDARIO!$B:$C,2,0)=FALSE, DB50,(1/IF($D50=0,1,$D50))+DB50))))</f>
        <v>1</v>
      </c>
      <c r="DD50" s="283">
        <f>IF(IF(DD$4&lt;$E50,0,IF(DD$4&gt;=$F50,1,IF(VLOOKUP(DD$4,CALENDARIO!$B:$C,2,0)=FALSE, DC50,(1/IF($D50=0,1,$D50))+DC50)))&gt;1,100%,IF(DD$4&lt;$E50,0,IF(DD$4&gt;=$F50,1,IF(VLOOKUP(DD$4,CALENDARIO!$B:$C,2,0)=FALSE, DC50,(1/IF($D50=0,1,$D50))+DC50))))</f>
        <v>1</v>
      </c>
      <c r="DE50" s="283">
        <f>IF(IF(DE$4&lt;$E50,0,IF(DE$4&gt;=$F50,1,IF(VLOOKUP(DE$4,CALENDARIO!$B:$C,2,0)=FALSE, DD50,(1/IF($D50=0,1,$D50))+DD50)))&gt;1,100%,IF(DE$4&lt;$E50,0,IF(DE$4&gt;=$F50,1,IF(VLOOKUP(DE$4,CALENDARIO!$B:$C,2,0)=FALSE, DD50,(1/IF($D50=0,1,$D50))+DD50))))</f>
        <v>1</v>
      </c>
      <c r="DF50" s="283">
        <f>IF(IF(DF$4&lt;$E50,0,IF(DF$4&gt;=$F50,1,IF(VLOOKUP(DF$4,CALENDARIO!$B:$C,2,0)=FALSE, DE50,(1/IF($D50=0,1,$D50))+DE50)))&gt;1,100%,IF(DF$4&lt;$E50,0,IF(DF$4&gt;=$F50,1,IF(VLOOKUP(DF$4,CALENDARIO!$B:$C,2,0)=FALSE, DE50,(1/IF($D50=0,1,$D50))+DE50))))</f>
        <v>1</v>
      </c>
      <c r="DG50" s="283">
        <f>IF(IF(DG$4&lt;$E50,0,IF(DG$4&gt;=$F50,1,IF(VLOOKUP(DG$4,CALENDARIO!$B:$C,2,0)=FALSE, DF50,(1/IF($D50=0,1,$D50))+DF50)))&gt;1,100%,IF(DG$4&lt;$E50,0,IF(DG$4&gt;=$F50,1,IF(VLOOKUP(DG$4,CALENDARIO!$B:$C,2,0)=FALSE, DF50,(1/IF($D50=0,1,$D50))+DF50))))</f>
        <v>1</v>
      </c>
      <c r="DH50" s="283">
        <f>IF(IF(DH$4&lt;$E50,0,IF(DH$4&gt;=$F50,1,IF(VLOOKUP(DH$4,CALENDARIO!$B:$C,2,0)=FALSE, DG50,(1/IF($D50=0,1,$D50))+DG50)))&gt;1,100%,IF(DH$4&lt;$E50,0,IF(DH$4&gt;=$F50,1,IF(VLOOKUP(DH$4,CALENDARIO!$B:$C,2,0)=FALSE, DG50,(1/IF($D50=0,1,$D50))+DG50))))</f>
        <v>1</v>
      </c>
      <c r="DI50" s="283">
        <f>IF(IF(DI$4&lt;$E50,0,IF(DI$4&gt;=$F50,1,IF(VLOOKUP(DI$4,CALENDARIO!$B:$C,2,0)=FALSE, DH50,(1/IF($D50=0,1,$D50))+DH50)))&gt;1,100%,IF(DI$4&lt;$E50,0,IF(DI$4&gt;=$F50,1,IF(VLOOKUP(DI$4,CALENDARIO!$B:$C,2,0)=FALSE, DH50,(1/IF($D50=0,1,$D50))+DH50))))</f>
        <v>1</v>
      </c>
      <c r="DJ50" s="283">
        <f>IF(IF(DJ$4&lt;$E50,0,IF(DJ$4&gt;=$F50,1,IF(VLOOKUP(DJ$4,CALENDARIO!$B:$C,2,0)=FALSE, DI50,(1/IF($D50=0,1,$D50))+DI50)))&gt;1,100%,IF(DJ$4&lt;$E50,0,IF(DJ$4&gt;=$F50,1,IF(VLOOKUP(DJ$4,CALENDARIO!$B:$C,2,0)=FALSE, DI50,(1/IF($D50=0,1,$D50))+DI50))))</f>
        <v>1</v>
      </c>
      <c r="DK50" s="283">
        <f>IF(IF(DK$4&lt;$E50,0,IF(DK$4&gt;=$F50,1,IF(VLOOKUP(DK$4,CALENDARIO!$B:$C,2,0)=FALSE, DJ50,(1/IF($D50=0,1,$D50))+DJ50)))&gt;1,100%,IF(DK$4&lt;$E50,0,IF(DK$4&gt;=$F50,1,IF(VLOOKUP(DK$4,CALENDARIO!$B:$C,2,0)=FALSE, DJ50,(1/IF($D50=0,1,$D50))+DJ50))))</f>
        <v>1</v>
      </c>
      <c r="DL50" s="283">
        <f>IF(IF(DL$4&lt;$E50,0,IF(DL$4&gt;=$F50,1,IF(VLOOKUP(DL$4,CALENDARIO!$B:$C,2,0)=FALSE, DK50,(1/IF($D50=0,1,$D50))+DK50)))&gt;1,100%,IF(DL$4&lt;$E50,0,IF(DL$4&gt;=$F50,1,IF(VLOOKUP(DL$4,CALENDARIO!$B:$C,2,0)=FALSE, DK50,(1/IF($D50=0,1,$D50))+DK50))))</f>
        <v>1</v>
      </c>
      <c r="DM50" s="283">
        <f>IF(IF(DM$4&lt;$E50,0,IF(DM$4&gt;=$F50,1,IF(VLOOKUP(DM$4,CALENDARIO!$B:$C,2,0)=FALSE, DL50,(1/IF($D50=0,1,$D50))+DL50)))&gt;1,100%,IF(DM$4&lt;$E50,0,IF(DM$4&gt;=$F50,1,IF(VLOOKUP(DM$4,CALENDARIO!$B:$C,2,0)=FALSE, DL50,(1/IF($D50=0,1,$D50))+DL50))))</f>
        <v>1</v>
      </c>
      <c r="DN50" s="283">
        <f>IF(IF(DN$4&lt;$E50,0,IF(DN$4&gt;=$F50,1,IF(VLOOKUP(DN$4,CALENDARIO!$B:$C,2,0)=FALSE, DM50,(1/IF($D50=0,1,$D50))+DM50)))&gt;1,100%,IF(DN$4&lt;$E50,0,IF(DN$4&gt;=$F50,1,IF(VLOOKUP(DN$4,CALENDARIO!$B:$C,2,0)=FALSE, DM50,(1/IF($D50=0,1,$D50))+DM50))))</f>
        <v>1</v>
      </c>
      <c r="DO50" s="283">
        <f>IF(IF(DO$4&lt;$E50,0,IF(DO$4&gt;=$F50,1,IF(VLOOKUP(DO$4,CALENDARIO!$B:$C,2,0)=FALSE, DN50,(1/IF($D50=0,1,$D50))+DN50)))&gt;1,100%,IF(DO$4&lt;$E50,0,IF(DO$4&gt;=$F50,1,IF(VLOOKUP(DO$4,CALENDARIO!$B:$C,2,0)=FALSE, DN50,(1/IF($D50=0,1,$D50))+DN50))))</f>
        <v>1</v>
      </c>
      <c r="DP50" s="283">
        <f>IF(IF(DP$4&lt;$E50,0,IF(DP$4&gt;=$F50,1,IF(VLOOKUP(DP$4,CALENDARIO!$B:$C,2,0)=FALSE, DO50,(1/IF($D50=0,1,$D50))+DO50)))&gt;1,100%,IF(DP$4&lt;$E50,0,IF(DP$4&gt;=$F50,1,IF(VLOOKUP(DP$4,CALENDARIO!$B:$C,2,0)=FALSE, DO50,(1/IF($D50=0,1,$D50))+DO50))))</f>
        <v>1</v>
      </c>
      <c r="DQ50" s="283">
        <f>IF(IF(DQ$4&lt;$E50,0,IF(DQ$4&gt;=$F50,1,IF(VLOOKUP(DQ$4,CALENDARIO!$B:$C,2,0)=FALSE, DP50,(1/IF($D50=0,1,$D50))+DP50)))&gt;1,100%,IF(DQ$4&lt;$E50,0,IF(DQ$4&gt;=$F50,1,IF(VLOOKUP(DQ$4,CALENDARIO!$B:$C,2,0)=FALSE, DP50,(1/IF($D50=0,1,$D50))+DP50))))</f>
        <v>1</v>
      </c>
      <c r="DR50" s="283">
        <f>IF(IF(DR$4&lt;$E50,0,IF(DR$4&gt;=$F50,1,IF(VLOOKUP(DR$4,CALENDARIO!$B:$C,2,0)=FALSE, DQ50,(1/IF($D50=0,1,$D50))+DQ50)))&gt;1,100%,IF(DR$4&lt;$E50,0,IF(DR$4&gt;=$F50,1,IF(VLOOKUP(DR$4,CALENDARIO!$B:$C,2,0)=FALSE, DQ50,(1/IF($D50=0,1,$D50))+DQ50))))</f>
        <v>1</v>
      </c>
      <c r="DS50" s="283">
        <f>IF(IF(DS$4&lt;$E50,0,IF(DS$4&gt;=$F50,1,IF(VLOOKUP(DS$4,CALENDARIO!$B:$C,2,0)=FALSE, DR50,(1/IF($D50=0,1,$D50))+DR50)))&gt;1,100%,IF(DS$4&lt;$E50,0,IF(DS$4&gt;=$F50,1,IF(VLOOKUP(DS$4,CALENDARIO!$B:$C,2,0)=FALSE, DR50,(1/IF($D50=0,1,$D50))+DR50))))</f>
        <v>1</v>
      </c>
      <c r="DT50" s="283">
        <f>IF(IF(DT$4&lt;$E50,0,IF(DT$4&gt;=$F50,1,IF(VLOOKUP(DT$4,CALENDARIO!$B:$C,2,0)=FALSE, DS50,(1/IF($D50=0,1,$D50))+DS50)))&gt;1,100%,IF(DT$4&lt;$E50,0,IF(DT$4&gt;=$F50,1,IF(VLOOKUP(DT$4,CALENDARIO!$B:$C,2,0)=FALSE, DS50,(1/IF($D50=0,1,$D50))+DS50))))</f>
        <v>1</v>
      </c>
      <c r="DU50" s="283">
        <f>IF(IF(DU$4&lt;$E50,0,IF(DU$4&gt;=$F50,1,IF(VLOOKUP(DU$4,CALENDARIO!$B:$C,2,0)=FALSE, DT50,(1/IF($D50=0,1,$D50))+DT50)))&gt;1,100%,IF(DU$4&lt;$E50,0,IF(DU$4&gt;=$F50,1,IF(VLOOKUP(DU$4,CALENDARIO!$B:$C,2,0)=FALSE, DT50,(1/IF($D50=0,1,$D50))+DT50))))</f>
        <v>1</v>
      </c>
      <c r="DV50" s="283">
        <f>IF(IF(DV$4&lt;$E50,0,IF(DV$4&gt;=$F50,1,IF(VLOOKUP(DV$4,CALENDARIO!$B:$C,2,0)=FALSE, DU50,(1/IF($D50=0,1,$D50))+DU50)))&gt;1,100%,IF(DV$4&lt;$E50,0,IF(DV$4&gt;=$F50,1,IF(VLOOKUP(DV$4,CALENDARIO!$B:$C,2,0)=FALSE, DU50,(1/IF($D50=0,1,$D50))+DU50))))</f>
        <v>1</v>
      </c>
      <c r="DW50" s="283">
        <f>IF(IF(DW$4&lt;$E50,0,IF(DW$4&gt;=$F50,1,IF(VLOOKUP(DW$4,CALENDARIO!$B:$C,2,0)=FALSE, DV50,(1/IF($D50=0,1,$D50))+DV50)))&gt;1,100%,IF(DW$4&lt;$E50,0,IF(DW$4&gt;=$F50,1,IF(VLOOKUP(DW$4,CALENDARIO!$B:$C,2,0)=FALSE, DV50,(1/IF($D50=0,1,$D50))+DV50))))</f>
        <v>1</v>
      </c>
      <c r="DX50" s="283">
        <f>IF(IF(DX$4&lt;$E50,0,IF(DX$4&gt;=$F50,1,IF(VLOOKUP(DX$4,CALENDARIO!$B:$C,2,0)=FALSE, DW50,(1/IF($D50=0,1,$D50))+DW50)))&gt;1,100%,IF(DX$4&lt;$E50,0,IF(DX$4&gt;=$F50,1,IF(VLOOKUP(DX$4,CALENDARIO!$B:$C,2,0)=FALSE, DW50,(1/IF($D50=0,1,$D50))+DW50))))</f>
        <v>1</v>
      </c>
      <c r="DY50" s="283">
        <f>IF(IF(DY$4&lt;$E50,0,IF(DY$4&gt;=$F50,1,IF(VLOOKUP(DY$4,CALENDARIO!$B:$C,2,0)=FALSE, DX50,(1/IF($D50=0,1,$D50))+DX50)))&gt;1,100%,IF(DY$4&lt;$E50,0,IF(DY$4&gt;=$F50,1,IF(VLOOKUP(DY$4,CALENDARIO!$B:$C,2,0)=FALSE, DX50,(1/IF($D50=0,1,$D50))+DX50))))</f>
        <v>1</v>
      </c>
      <c r="DZ50" s="283">
        <f>IF(IF(DZ$4&lt;$E50,0,IF(DZ$4&gt;=$F50,1,IF(VLOOKUP(DZ$4,CALENDARIO!$B:$C,2,0)=FALSE, DY50,(1/IF($D50=0,1,$D50))+DY50)))&gt;1,100%,IF(DZ$4&lt;$E50,0,IF(DZ$4&gt;=$F50,1,IF(VLOOKUP(DZ$4,CALENDARIO!$B:$C,2,0)=FALSE, DY50,(1/IF($D50=0,1,$D50))+DY50))))</f>
        <v>1</v>
      </c>
      <c r="EA50" s="283">
        <f>IF(IF(EA$4&lt;$E50,0,IF(EA$4&gt;=$F50,1,IF(VLOOKUP(EA$4,CALENDARIO!$B:$C,2,0)=FALSE, DZ50,(1/IF($D50=0,1,$D50))+DZ50)))&gt;1,100%,IF(EA$4&lt;$E50,0,IF(EA$4&gt;=$F50,1,IF(VLOOKUP(EA$4,CALENDARIO!$B:$C,2,0)=FALSE, DZ50,(1/IF($D50=0,1,$D50))+DZ50))))</f>
        <v>1</v>
      </c>
      <c r="EB50" s="283">
        <f>IF(IF(EB$4&lt;$E50,0,IF(EB$4&gt;=$F50,1,IF(VLOOKUP(EB$4,CALENDARIO!$B:$C,2,0)=FALSE, EA50,(1/IF($D50=0,1,$D50))+EA50)))&gt;1,100%,IF(EB$4&lt;$E50,0,IF(EB$4&gt;=$F50,1,IF(VLOOKUP(EB$4,CALENDARIO!$B:$C,2,0)=FALSE, EA50,(1/IF($D50=0,1,$D50))+EA50))))</f>
        <v>1</v>
      </c>
      <c r="EC50" s="283">
        <f>IF(IF(EC$4&lt;$E50,0,IF(EC$4&gt;=$F50,1,IF(VLOOKUP(EC$4,CALENDARIO!$B:$C,2,0)=FALSE, EB50,(1/IF($D50=0,1,$D50))+EB50)))&gt;1,100%,IF(EC$4&lt;$E50,0,IF(EC$4&gt;=$F50,1,IF(VLOOKUP(EC$4,CALENDARIO!$B:$C,2,0)=FALSE, EB50,(1/IF($D50=0,1,$D50))+EB50))))</f>
        <v>1</v>
      </c>
      <c r="ED50" s="283">
        <f>IF(IF(ED$4&lt;$E50,0,IF(ED$4&gt;=$F50,1,IF(VLOOKUP(ED$4,CALENDARIO!$B:$C,2,0)=FALSE, EC50,(1/IF($D50=0,1,$D50))+EC50)))&gt;1,100%,IF(ED$4&lt;$E50,0,IF(ED$4&gt;=$F50,1,IF(VLOOKUP(ED$4,CALENDARIO!$B:$C,2,0)=FALSE, EC50,(1/IF($D50=0,1,$D50))+EC50))))</f>
        <v>1</v>
      </c>
      <c r="EE50" s="283">
        <f>IF(IF(EE$4&lt;$E50,0,IF(EE$4&gt;=$F50,1,IF(VLOOKUP(EE$4,CALENDARIO!$B:$C,2,0)=FALSE, ED50,(1/IF($D50=0,1,$D50))+ED50)))&gt;1,100%,IF(EE$4&lt;$E50,0,IF(EE$4&gt;=$F50,1,IF(VLOOKUP(EE$4,CALENDARIO!$B:$C,2,0)=FALSE, ED50,(1/IF($D50=0,1,$D50))+ED50))))</f>
        <v>1</v>
      </c>
      <c r="EF50" s="283">
        <f>IF(IF(EF$4&lt;$E50,0,IF(EF$4&gt;=$F50,1,IF(VLOOKUP(EF$4,CALENDARIO!$B:$C,2,0)=FALSE, EE50,(1/IF($D50=0,1,$D50))+EE50)))&gt;1,100%,IF(EF$4&lt;$E50,0,IF(EF$4&gt;=$F50,1,IF(VLOOKUP(EF$4,CALENDARIO!$B:$C,2,0)=FALSE, EE50,(1/IF($D50=0,1,$D50))+EE50))))</f>
        <v>1</v>
      </c>
      <c r="EG50" s="283">
        <f>IF(IF(EG$4&lt;$E50,0,IF(EG$4&gt;=$F50,1,IF(VLOOKUP(EG$4,CALENDARIO!$B:$C,2,0)=FALSE, EF50,(1/IF($D50=0,1,$D50))+EF50)))&gt;1,100%,IF(EG$4&lt;$E50,0,IF(EG$4&gt;=$F50,1,IF(VLOOKUP(EG$4,CALENDARIO!$B:$C,2,0)=FALSE, EF50,(1/IF($D50=0,1,$D50))+EF50))))</f>
        <v>1</v>
      </c>
      <c r="EH50" s="283">
        <f>IF(IF(EH$4&lt;$E50,0,IF(EH$4&gt;=$F50,1,IF(VLOOKUP(EH$4,CALENDARIO!$B:$C,2,0)=FALSE, EG50,(1/IF($D50=0,1,$D50))+EG50)))&gt;1,100%,IF(EH$4&lt;$E50,0,IF(EH$4&gt;=$F50,1,IF(VLOOKUP(EH$4,CALENDARIO!$B:$C,2,0)=FALSE, EG50,(1/IF($D50=0,1,$D50))+EG50))))</f>
        <v>1</v>
      </c>
      <c r="EI50" s="283">
        <f>IF(IF(EI$4&lt;$E50,0,IF(EI$4&gt;=$F50,1,IF(VLOOKUP(EI$4,CALENDARIO!$B:$C,2,0)=FALSE, EH50,(1/IF($D50=0,1,$D50))+EH50)))&gt;1,100%,IF(EI$4&lt;$E50,0,IF(EI$4&gt;=$F50,1,IF(VLOOKUP(EI$4,CALENDARIO!$B:$C,2,0)=FALSE, EH50,(1/IF($D50=0,1,$D50))+EH50))))</f>
        <v>1</v>
      </c>
      <c r="EJ50" s="283">
        <f>IF(IF(EJ$4&lt;$E50,0,IF(EJ$4&gt;=$F50,1,IF(VLOOKUP(EJ$4,CALENDARIO!$B:$C,2,0)=FALSE, EI50,(1/IF($D50=0,1,$D50))+EI50)))&gt;1,100%,IF(EJ$4&lt;$E50,0,IF(EJ$4&gt;=$F50,1,IF(VLOOKUP(EJ$4,CALENDARIO!$B:$C,2,0)=FALSE, EI50,(1/IF($D50=0,1,$D50))+EI50))))</f>
        <v>1</v>
      </c>
      <c r="EK50" s="283">
        <f>IF(IF(EK$4&lt;$E50,0,IF(EK$4&gt;=$F50,1,IF(VLOOKUP(EK$4,CALENDARIO!$B:$C,2,0)=FALSE, EJ50,(1/IF($D50=0,1,$D50))+EJ50)))&gt;1,100%,IF(EK$4&lt;$E50,0,IF(EK$4&gt;=$F50,1,IF(VLOOKUP(EK$4,CALENDARIO!$B:$C,2,0)=FALSE, EJ50,(1/IF($D50=0,1,$D50))+EJ50))))</f>
        <v>1</v>
      </c>
      <c r="EL50" s="283">
        <f>IF(IF(EL$4&lt;$E50,0,IF(EL$4&gt;=$F50,1,IF(VLOOKUP(EL$4,CALENDARIO!$B:$C,2,0)=FALSE, EK50,(1/IF($D50=0,1,$D50))+EK50)))&gt;1,100%,IF(EL$4&lt;$E50,0,IF(EL$4&gt;=$F50,1,IF(VLOOKUP(EL$4,CALENDARIO!$B:$C,2,0)=FALSE, EK50,(1/IF($D50=0,1,$D50))+EK50))))</f>
        <v>1</v>
      </c>
      <c r="EM50" s="283">
        <f>IF(IF(EM$4&lt;$E50,0,IF(EM$4&gt;=$F50,1,IF(VLOOKUP(EM$4,CALENDARIO!$B:$C,2,0)=FALSE, EL50,(1/IF($D50=0,1,$D50))+EL50)))&gt;1,100%,IF(EM$4&lt;$E50,0,IF(EM$4&gt;=$F50,1,IF(VLOOKUP(EM$4,CALENDARIO!$B:$C,2,0)=FALSE, EL50,(1/IF($D50=0,1,$D50))+EL50))))</f>
        <v>1</v>
      </c>
      <c r="EN50" s="283">
        <f>IF(IF(EN$4&lt;$E50,0,IF(EN$4&gt;=$F50,1,IF(VLOOKUP(EN$4,CALENDARIO!$B:$C,2,0)=FALSE, EM50,(1/IF($D50=0,1,$D50))+EM50)))&gt;1,100%,IF(EN$4&lt;$E50,0,IF(EN$4&gt;=$F50,1,IF(VLOOKUP(EN$4,CALENDARIO!$B:$C,2,0)=FALSE, EM50,(1/IF($D50=0,1,$D50))+EM50))))</f>
        <v>1</v>
      </c>
      <c r="EO50" s="283">
        <f>IF(IF(EO$4&lt;$E50,0,IF(EO$4&gt;=$F50,1,IF(VLOOKUP(EO$4,CALENDARIO!$B:$C,2,0)=FALSE, EN50,(1/IF($D50=0,1,$D50))+EN50)))&gt;1,100%,IF(EO$4&lt;$E50,0,IF(EO$4&gt;=$F50,1,IF(VLOOKUP(EO$4,CALENDARIO!$B:$C,2,0)=FALSE, EN50,(1/IF($D50=0,1,$D50))+EN50))))</f>
        <v>1</v>
      </c>
      <c r="EP50" s="283">
        <f>IF(IF(EP$4&lt;$E50,0,IF(EP$4&gt;=$F50,1,IF(VLOOKUP(EP$4,CALENDARIO!$B:$C,2,0)=FALSE, EO50,(1/IF($D50=0,1,$D50))+EO50)))&gt;1,100%,IF(EP$4&lt;$E50,0,IF(EP$4&gt;=$F50,1,IF(VLOOKUP(EP$4,CALENDARIO!$B:$C,2,0)=FALSE, EO50,(1/IF($D50=0,1,$D50))+EO50))))</f>
        <v>1</v>
      </c>
      <c r="EQ50" s="283">
        <f>IF(IF(EQ$4&lt;$E50,0,IF(EQ$4&gt;=$F50,1,IF(VLOOKUP(EQ$4,CALENDARIO!$B:$C,2,0)=FALSE, EP50,(1/IF($D50=0,1,$D50))+EP50)))&gt;1,100%,IF(EQ$4&lt;$E50,0,IF(EQ$4&gt;=$F50,1,IF(VLOOKUP(EQ$4,CALENDARIO!$B:$C,2,0)=FALSE, EP50,(1/IF($D50=0,1,$D50))+EP50))))</f>
        <v>1</v>
      </c>
      <c r="ER50" s="283">
        <f>IF(IF(ER$4&lt;$E50,0,IF(ER$4&gt;=$F50,1,IF(VLOOKUP(ER$4,CALENDARIO!$B:$C,2,0)=FALSE, EQ50,(1/IF($D50=0,1,$D50))+EQ50)))&gt;1,100%,IF(ER$4&lt;$E50,0,IF(ER$4&gt;=$F50,1,IF(VLOOKUP(ER$4,CALENDARIO!$B:$C,2,0)=FALSE, EQ50,(1/IF($D50=0,1,$D50))+EQ50))))</f>
        <v>1</v>
      </c>
      <c r="ES50" s="283">
        <f>IF(IF(ES$4&lt;$E50,0,IF(ES$4&gt;=$F50,1,IF(VLOOKUP(ES$4,CALENDARIO!$B:$C,2,0)=FALSE, ER50,(1/IF($D50=0,1,$D50))+ER50)))&gt;1,100%,IF(ES$4&lt;$E50,0,IF(ES$4&gt;=$F50,1,IF(VLOOKUP(ES$4,CALENDARIO!$B:$C,2,0)=FALSE, ER50,(1/IF($D50=0,1,$D50))+ER50))))</f>
        <v>1</v>
      </c>
      <c r="ET50" s="283">
        <f>IF(IF(ET$4&lt;$E50,0,IF(ET$4&gt;=$F50,1,IF(VLOOKUP(ET$4,CALENDARIO!$B:$C,2,0)=FALSE, ES50,(1/IF($D50=0,1,$D50))+ES50)))&gt;1,100%,IF(ET$4&lt;$E50,0,IF(ET$4&gt;=$F50,1,IF(VLOOKUP(ET$4,CALENDARIO!$B:$C,2,0)=FALSE, ES50,(1/IF($D50=0,1,$D50))+ES50))))</f>
        <v>1</v>
      </c>
      <c r="EU50" s="283">
        <f>IF(IF(EU$4&lt;$E50,0,IF(EU$4&gt;=$F50,1,IF(VLOOKUP(EU$4,CALENDARIO!$B:$C,2,0)=FALSE, ET50,(1/IF($D50=0,1,$D50))+ET50)))&gt;1,100%,IF(EU$4&lt;$E50,0,IF(EU$4&gt;=$F50,1,IF(VLOOKUP(EU$4,CALENDARIO!$B:$C,2,0)=FALSE, ET50,(1/IF($D50=0,1,$D50))+ET50))))</f>
        <v>1</v>
      </c>
      <c r="EV50" s="283">
        <f>IF(IF(EV$4&lt;$E50,0,IF(EV$4&gt;=$F50,1,IF(VLOOKUP(EV$4,CALENDARIO!$B:$C,2,0)=FALSE, EU50,(1/IF($D50=0,1,$D50))+EU50)))&gt;1,100%,IF(EV$4&lt;$E50,0,IF(EV$4&gt;=$F50,1,IF(VLOOKUP(EV$4,CALENDARIO!$B:$C,2,0)=FALSE, EU50,(1/IF($D50=0,1,$D50))+EU50))))</f>
        <v>1</v>
      </c>
      <c r="EW50" s="283">
        <f>IF(IF(EW$4&lt;$E50,0,IF(EW$4&gt;=$F50,1,IF(VLOOKUP(EW$4,CALENDARIO!$B:$C,2,0)=FALSE, EV50,(1/IF($D50=0,1,$D50))+EV50)))&gt;1,100%,IF(EW$4&lt;$E50,0,IF(EW$4&gt;=$F50,1,IF(VLOOKUP(EW$4,CALENDARIO!$B:$C,2,0)=FALSE, EV50,(1/IF($D50=0,1,$D50))+EV50))))</f>
        <v>1</v>
      </c>
      <c r="EX50" s="283">
        <f>IF(IF(EX$4&lt;$E50,0,IF(EX$4&gt;=$F50,1,IF(VLOOKUP(EX$4,CALENDARIO!$B:$C,2,0)=FALSE, EW50,(1/IF($D50=0,1,$D50))+EW50)))&gt;1,100%,IF(EX$4&lt;$E50,0,IF(EX$4&gt;=$F50,1,IF(VLOOKUP(EX$4,CALENDARIO!$B:$C,2,0)=FALSE, EW50,(1/IF($D50=0,1,$D50))+EW50))))</f>
        <v>1</v>
      </c>
      <c r="EY50" s="283">
        <f>IF(IF(EY$4&lt;$E50,0,IF(EY$4&gt;=$F50,1,IF(VLOOKUP(EY$4,CALENDARIO!$B:$C,2,0)=FALSE, EX50,(1/IF($D50=0,1,$D50))+EX50)))&gt;1,100%,IF(EY$4&lt;$E50,0,IF(EY$4&gt;=$F50,1,IF(VLOOKUP(EY$4,CALENDARIO!$B:$C,2,0)=FALSE, EX50,(1/IF($D50=0,1,$D50))+EX50))))</f>
        <v>1</v>
      </c>
      <c r="EZ50" s="283">
        <f>IF(IF(EZ$4&lt;$E50,0,IF(EZ$4&gt;=$F50,1,IF(VLOOKUP(EZ$4,CALENDARIO!$B:$C,2,0)=FALSE, EY50,(1/IF($D50=0,1,$D50))+EY50)))&gt;1,100%,IF(EZ$4&lt;$E50,0,IF(EZ$4&gt;=$F50,1,IF(VLOOKUP(EZ$4,CALENDARIO!$B:$C,2,0)=FALSE, EY50,(1/IF($D50=0,1,$D50))+EY50))))</f>
        <v>1</v>
      </c>
      <c r="FA50" s="283">
        <f>IF(IF(FA$4&lt;$E50,0,IF(FA$4&gt;=$F50,1,IF(VLOOKUP(FA$4,CALENDARIO!$B:$C,2,0)=FALSE, EZ50,(1/IF($D50=0,1,$D50))+EZ50)))&gt;1,100%,IF(FA$4&lt;$E50,0,IF(FA$4&gt;=$F50,1,IF(VLOOKUP(FA$4,CALENDARIO!$B:$C,2,0)=FALSE, EZ50,(1/IF($D50=0,1,$D50))+EZ50))))</f>
        <v>1</v>
      </c>
      <c r="FB50" s="283">
        <f>IF(IF(FB$4&lt;$E50,0,IF(FB$4&gt;=$F50,1,IF(VLOOKUP(FB$4,CALENDARIO!$B:$C,2,0)=FALSE, FA50,(1/IF($D50=0,1,$D50))+FA50)))&gt;1,100%,IF(FB$4&lt;$E50,0,IF(FB$4&gt;=$F50,1,IF(VLOOKUP(FB$4,CALENDARIO!$B:$C,2,0)=FALSE, FA50,(1/IF($D50=0,1,$D50))+FA50))))</f>
        <v>1</v>
      </c>
    </row>
    <row r="51" spans="1:158" x14ac:dyDescent="0.3">
      <c r="A51" s="255"/>
      <c r="B51" s="276" t="s">
        <v>116</v>
      </c>
      <c r="C51" s="256"/>
      <c r="D51" s="292"/>
      <c r="E51" s="255"/>
      <c r="F51" s="255"/>
      <c r="G51" s="304" t="s">
        <v>93</v>
      </c>
      <c r="H51" s="255"/>
      <c r="I51" s="255"/>
      <c r="J51" s="257"/>
      <c r="K51" s="255"/>
      <c r="L51" s="133" t="str">
        <f>IFERROR(MATCH(SMALL(($O$51:$FB$51),COUNTIF(($O$51:$FB$51),0)+1),($O$51:$FB$51),0)+$O$4- 1,"")</f>
        <v/>
      </c>
      <c r="M51" s="133" t="str">
        <f>IFERROR(MATCH(100%,($O$51:$FB$51),0)+$O$4- 1,"")</f>
        <v/>
      </c>
      <c r="N51" s="134">
        <f>MAX($O$51:$FC$51)</f>
        <v>0</v>
      </c>
      <c r="O51" s="284">
        <v>0</v>
      </c>
      <c r="P51" s="284">
        <f>+(O51)</f>
        <v>0</v>
      </c>
      <c r="Q51" s="284">
        <f t="shared" ref="Q51:U51" si="1069">+(P51)</f>
        <v>0</v>
      </c>
      <c r="R51" s="284">
        <f t="shared" si="1069"/>
        <v>0</v>
      </c>
      <c r="S51" s="284">
        <f t="shared" si="1069"/>
        <v>0</v>
      </c>
      <c r="T51" s="284">
        <f t="shared" si="1069"/>
        <v>0</v>
      </c>
      <c r="U51" s="284">
        <f t="shared" si="1069"/>
        <v>0</v>
      </c>
      <c r="V51" s="284">
        <f t="shared" ref="V51:CG51" si="1070">+(U51)</f>
        <v>0</v>
      </c>
      <c r="W51" s="284">
        <f t="shared" si="1070"/>
        <v>0</v>
      </c>
      <c r="X51" s="284">
        <f t="shared" si="1070"/>
        <v>0</v>
      </c>
      <c r="Y51" s="284">
        <f t="shared" si="1070"/>
        <v>0</v>
      </c>
      <c r="Z51" s="284">
        <f t="shared" si="1070"/>
        <v>0</v>
      </c>
      <c r="AA51" s="284">
        <f t="shared" si="1070"/>
        <v>0</v>
      </c>
      <c r="AB51" s="284">
        <f t="shared" si="1070"/>
        <v>0</v>
      </c>
      <c r="AC51" s="284">
        <f t="shared" si="1070"/>
        <v>0</v>
      </c>
      <c r="AD51" s="284">
        <f t="shared" si="1070"/>
        <v>0</v>
      </c>
      <c r="AE51" s="284">
        <f t="shared" si="1070"/>
        <v>0</v>
      </c>
      <c r="AF51" s="284">
        <f t="shared" si="1070"/>
        <v>0</v>
      </c>
      <c r="AG51" s="284">
        <f t="shared" si="1070"/>
        <v>0</v>
      </c>
      <c r="AH51" s="284">
        <f t="shared" si="1070"/>
        <v>0</v>
      </c>
      <c r="AI51" s="284">
        <f t="shared" si="1070"/>
        <v>0</v>
      </c>
      <c r="AJ51" s="284">
        <f t="shared" si="1070"/>
        <v>0</v>
      </c>
      <c r="AK51" s="284">
        <f t="shared" si="1070"/>
        <v>0</v>
      </c>
      <c r="AL51" s="284">
        <f t="shared" si="1070"/>
        <v>0</v>
      </c>
      <c r="AM51" s="284">
        <f t="shared" si="1070"/>
        <v>0</v>
      </c>
      <c r="AN51" s="284">
        <f t="shared" si="1070"/>
        <v>0</v>
      </c>
      <c r="AO51" s="284">
        <f t="shared" si="1070"/>
        <v>0</v>
      </c>
      <c r="AP51" s="284">
        <f t="shared" si="1070"/>
        <v>0</v>
      </c>
      <c r="AQ51" s="284">
        <f t="shared" si="1070"/>
        <v>0</v>
      </c>
      <c r="AR51" s="284">
        <f t="shared" si="1070"/>
        <v>0</v>
      </c>
      <c r="AS51" s="284">
        <f t="shared" si="1070"/>
        <v>0</v>
      </c>
      <c r="AT51" s="284">
        <f t="shared" si="1070"/>
        <v>0</v>
      </c>
      <c r="AU51" s="284">
        <f t="shared" si="1070"/>
        <v>0</v>
      </c>
      <c r="AV51" s="284">
        <f t="shared" si="1070"/>
        <v>0</v>
      </c>
      <c r="AW51" s="284">
        <f t="shared" si="1070"/>
        <v>0</v>
      </c>
      <c r="AX51" s="284">
        <f t="shared" si="1070"/>
        <v>0</v>
      </c>
      <c r="AY51" s="284">
        <f t="shared" si="1070"/>
        <v>0</v>
      </c>
      <c r="AZ51" s="284">
        <f t="shared" si="1070"/>
        <v>0</v>
      </c>
      <c r="BA51" s="284">
        <f t="shared" si="1070"/>
        <v>0</v>
      </c>
      <c r="BB51" s="284">
        <f t="shared" si="1070"/>
        <v>0</v>
      </c>
      <c r="BC51" s="284">
        <f t="shared" si="1070"/>
        <v>0</v>
      </c>
      <c r="BD51" s="284">
        <f t="shared" si="1070"/>
        <v>0</v>
      </c>
      <c r="BE51" s="284">
        <f t="shared" si="1070"/>
        <v>0</v>
      </c>
      <c r="BF51" s="284">
        <f t="shared" si="1070"/>
        <v>0</v>
      </c>
      <c r="BG51" s="284">
        <f t="shared" si="1070"/>
        <v>0</v>
      </c>
      <c r="BH51" s="284">
        <f t="shared" si="1070"/>
        <v>0</v>
      </c>
      <c r="BI51" s="284">
        <f t="shared" si="1070"/>
        <v>0</v>
      </c>
      <c r="BJ51" s="284">
        <f t="shared" si="1070"/>
        <v>0</v>
      </c>
      <c r="BK51" s="284">
        <f t="shared" si="1070"/>
        <v>0</v>
      </c>
      <c r="BL51" s="284">
        <f t="shared" si="1070"/>
        <v>0</v>
      </c>
      <c r="BM51" s="284">
        <f t="shared" si="1070"/>
        <v>0</v>
      </c>
      <c r="BN51" s="284">
        <f t="shared" si="1070"/>
        <v>0</v>
      </c>
      <c r="BO51" s="284">
        <f t="shared" si="1070"/>
        <v>0</v>
      </c>
      <c r="BP51" s="284">
        <f t="shared" si="1070"/>
        <v>0</v>
      </c>
      <c r="BQ51" s="284">
        <f t="shared" si="1070"/>
        <v>0</v>
      </c>
      <c r="BR51" s="284">
        <f t="shared" si="1070"/>
        <v>0</v>
      </c>
      <c r="BS51" s="284">
        <f t="shared" si="1070"/>
        <v>0</v>
      </c>
      <c r="BT51" s="284">
        <f t="shared" si="1070"/>
        <v>0</v>
      </c>
      <c r="BU51" s="284">
        <f t="shared" si="1070"/>
        <v>0</v>
      </c>
      <c r="BV51" s="284">
        <f t="shared" si="1070"/>
        <v>0</v>
      </c>
      <c r="BW51" s="284">
        <f t="shared" si="1070"/>
        <v>0</v>
      </c>
      <c r="BX51" s="284">
        <f t="shared" si="1070"/>
        <v>0</v>
      </c>
      <c r="BY51" s="284">
        <f t="shared" si="1070"/>
        <v>0</v>
      </c>
      <c r="BZ51" s="284">
        <f t="shared" si="1070"/>
        <v>0</v>
      </c>
      <c r="CA51" s="284">
        <f t="shared" si="1070"/>
        <v>0</v>
      </c>
      <c r="CB51" s="284">
        <f t="shared" si="1070"/>
        <v>0</v>
      </c>
      <c r="CC51" s="284">
        <f t="shared" si="1070"/>
        <v>0</v>
      </c>
      <c r="CD51" s="284">
        <f t="shared" si="1070"/>
        <v>0</v>
      </c>
      <c r="CE51" s="284">
        <f t="shared" si="1070"/>
        <v>0</v>
      </c>
      <c r="CF51" s="284">
        <f t="shared" si="1070"/>
        <v>0</v>
      </c>
      <c r="CG51" s="284">
        <f t="shared" si="1070"/>
        <v>0</v>
      </c>
      <c r="CH51" s="284">
        <f t="shared" ref="CH51:ES51" si="1071">+(CG51)</f>
        <v>0</v>
      </c>
      <c r="CI51" s="284">
        <f t="shared" si="1071"/>
        <v>0</v>
      </c>
      <c r="CJ51" s="284">
        <f t="shared" si="1071"/>
        <v>0</v>
      </c>
      <c r="CK51" s="284">
        <f t="shared" si="1071"/>
        <v>0</v>
      </c>
      <c r="CL51" s="284">
        <f t="shared" si="1071"/>
        <v>0</v>
      </c>
      <c r="CM51" s="284">
        <f t="shared" si="1071"/>
        <v>0</v>
      </c>
      <c r="CN51" s="284">
        <f t="shared" si="1071"/>
        <v>0</v>
      </c>
      <c r="CO51" s="284">
        <f t="shared" si="1071"/>
        <v>0</v>
      </c>
      <c r="CP51" s="284">
        <f t="shared" si="1071"/>
        <v>0</v>
      </c>
      <c r="CQ51" s="284">
        <f t="shared" si="1071"/>
        <v>0</v>
      </c>
      <c r="CR51" s="284">
        <f t="shared" si="1071"/>
        <v>0</v>
      </c>
      <c r="CS51" s="284">
        <f t="shared" si="1071"/>
        <v>0</v>
      </c>
      <c r="CT51" s="284">
        <f t="shared" si="1071"/>
        <v>0</v>
      </c>
      <c r="CU51" s="284">
        <f t="shared" si="1071"/>
        <v>0</v>
      </c>
      <c r="CV51" s="284">
        <f t="shared" si="1071"/>
        <v>0</v>
      </c>
      <c r="CW51" s="284">
        <f t="shared" si="1071"/>
        <v>0</v>
      </c>
      <c r="CX51" s="284">
        <f t="shared" si="1071"/>
        <v>0</v>
      </c>
      <c r="CY51" s="284">
        <f t="shared" si="1071"/>
        <v>0</v>
      </c>
      <c r="CZ51" s="284">
        <f t="shared" si="1071"/>
        <v>0</v>
      </c>
      <c r="DA51" s="284">
        <f t="shared" si="1071"/>
        <v>0</v>
      </c>
      <c r="DB51" s="284">
        <f t="shared" si="1071"/>
        <v>0</v>
      </c>
      <c r="DC51" s="284">
        <f t="shared" si="1071"/>
        <v>0</v>
      </c>
      <c r="DD51" s="284">
        <f t="shared" si="1071"/>
        <v>0</v>
      </c>
      <c r="DE51" s="284">
        <f t="shared" si="1071"/>
        <v>0</v>
      </c>
      <c r="DF51" s="284">
        <f t="shared" si="1071"/>
        <v>0</v>
      </c>
      <c r="DG51" s="284">
        <f t="shared" si="1071"/>
        <v>0</v>
      </c>
      <c r="DH51" s="284">
        <f t="shared" si="1071"/>
        <v>0</v>
      </c>
      <c r="DI51" s="284">
        <f t="shared" si="1071"/>
        <v>0</v>
      </c>
      <c r="DJ51" s="284">
        <f t="shared" si="1071"/>
        <v>0</v>
      </c>
      <c r="DK51" s="284">
        <f t="shared" si="1071"/>
        <v>0</v>
      </c>
      <c r="DL51" s="284">
        <f t="shared" si="1071"/>
        <v>0</v>
      </c>
      <c r="DM51" s="284">
        <f t="shared" si="1071"/>
        <v>0</v>
      </c>
      <c r="DN51" s="284">
        <f t="shared" si="1071"/>
        <v>0</v>
      </c>
      <c r="DO51" s="284">
        <f t="shared" si="1071"/>
        <v>0</v>
      </c>
      <c r="DP51" s="284">
        <f t="shared" si="1071"/>
        <v>0</v>
      </c>
      <c r="DQ51" s="284">
        <f t="shared" si="1071"/>
        <v>0</v>
      </c>
      <c r="DR51" s="284">
        <f t="shared" si="1071"/>
        <v>0</v>
      </c>
      <c r="DS51" s="284">
        <f t="shared" si="1071"/>
        <v>0</v>
      </c>
      <c r="DT51" s="284">
        <f t="shared" si="1071"/>
        <v>0</v>
      </c>
      <c r="DU51" s="284">
        <f t="shared" si="1071"/>
        <v>0</v>
      </c>
      <c r="DV51" s="284">
        <f t="shared" si="1071"/>
        <v>0</v>
      </c>
      <c r="DW51" s="284">
        <f t="shared" si="1071"/>
        <v>0</v>
      </c>
      <c r="DX51" s="284">
        <f t="shared" si="1071"/>
        <v>0</v>
      </c>
      <c r="DY51" s="284">
        <f t="shared" si="1071"/>
        <v>0</v>
      </c>
      <c r="DZ51" s="284">
        <f t="shared" si="1071"/>
        <v>0</v>
      </c>
      <c r="EA51" s="284">
        <f t="shared" si="1071"/>
        <v>0</v>
      </c>
      <c r="EB51" s="284">
        <f t="shared" si="1071"/>
        <v>0</v>
      </c>
      <c r="EC51" s="284">
        <f t="shared" si="1071"/>
        <v>0</v>
      </c>
      <c r="ED51" s="284">
        <f t="shared" si="1071"/>
        <v>0</v>
      </c>
      <c r="EE51" s="284">
        <f t="shared" si="1071"/>
        <v>0</v>
      </c>
      <c r="EF51" s="284">
        <f t="shared" si="1071"/>
        <v>0</v>
      </c>
      <c r="EG51" s="284">
        <f t="shared" si="1071"/>
        <v>0</v>
      </c>
      <c r="EH51" s="284">
        <f t="shared" si="1071"/>
        <v>0</v>
      </c>
      <c r="EI51" s="284">
        <f t="shared" si="1071"/>
        <v>0</v>
      </c>
      <c r="EJ51" s="284">
        <f t="shared" si="1071"/>
        <v>0</v>
      </c>
      <c r="EK51" s="284">
        <f t="shared" si="1071"/>
        <v>0</v>
      </c>
      <c r="EL51" s="284">
        <f t="shared" si="1071"/>
        <v>0</v>
      </c>
      <c r="EM51" s="284">
        <f t="shared" si="1071"/>
        <v>0</v>
      </c>
      <c r="EN51" s="284">
        <f t="shared" si="1071"/>
        <v>0</v>
      </c>
      <c r="EO51" s="284">
        <f t="shared" si="1071"/>
        <v>0</v>
      </c>
      <c r="EP51" s="284">
        <f t="shared" si="1071"/>
        <v>0</v>
      </c>
      <c r="EQ51" s="284">
        <f t="shared" si="1071"/>
        <v>0</v>
      </c>
      <c r="ER51" s="284">
        <f t="shared" si="1071"/>
        <v>0</v>
      </c>
      <c r="ES51" s="284">
        <f t="shared" si="1071"/>
        <v>0</v>
      </c>
      <c r="ET51" s="284">
        <f t="shared" ref="ET51:FB51" si="1072">+(ES51)</f>
        <v>0</v>
      </c>
      <c r="EU51" s="284">
        <f t="shared" si="1072"/>
        <v>0</v>
      </c>
      <c r="EV51" s="284">
        <f t="shared" si="1072"/>
        <v>0</v>
      </c>
      <c r="EW51" s="284">
        <f t="shared" si="1072"/>
        <v>0</v>
      </c>
      <c r="EX51" s="284">
        <f t="shared" si="1072"/>
        <v>0</v>
      </c>
      <c r="EY51" s="284">
        <f t="shared" si="1072"/>
        <v>0</v>
      </c>
      <c r="EZ51" s="284">
        <f t="shared" si="1072"/>
        <v>0</v>
      </c>
      <c r="FA51" s="284">
        <f t="shared" si="1072"/>
        <v>0</v>
      </c>
      <c r="FB51" s="284">
        <f t="shared" si="1072"/>
        <v>0</v>
      </c>
    </row>
    <row r="52" spans="1:158" x14ac:dyDescent="0.3">
      <c r="A52" s="199">
        <v>2</v>
      </c>
      <c r="B52" s="273">
        <v>23</v>
      </c>
      <c r="C52" s="200" t="s">
        <v>62</v>
      </c>
      <c r="D52" s="289">
        <v>22</v>
      </c>
      <c r="E52" s="202">
        <v>40549</v>
      </c>
      <c r="F52" s="202">
        <v>40578</v>
      </c>
      <c r="G52" s="301" t="s">
        <v>92</v>
      </c>
      <c r="H52" s="203">
        <v>32.6</v>
      </c>
      <c r="I52" s="204">
        <v>0.37214611872146125</v>
      </c>
      <c r="J52" s="201"/>
      <c r="K52" s="205"/>
      <c r="L52" s="229"/>
      <c r="M52" s="229"/>
      <c r="N52" s="230"/>
      <c r="O52" s="231">
        <f>IF((+O88*$I$88+O74*$I$74+O66*$I$66+O64*$I$64+O62*$I$62+O60*$I$60+O58*$I$58+O56*$I$56+O54*$I$54)/$I$52&gt;100%,100%, (+O88*$I$88+O74*$I$74+O66*$I$66+O64*$I$64+O62*$I$62+O60*$I$60+O58*$I$58+O56*$I$56+O54*$I$54)/$I$52)</f>
        <v>0</v>
      </c>
      <c r="P52" s="231">
        <f t="shared" ref="P52:V52" si="1073">IF((+P88*$I$88+P74*$I$74+P66*$I$66+P64*$I$64+P62*$I$62+P60*$I$60+P58*$I$58+P56*$I$56+P54*$I$54)/$I$52&gt;100%,100%, (+P88*$I$88+P74*$I$74+P66*$I$66+P64*$I$64+P62*$I$62+P60*$I$60+P58*$I$58+P56*$I$56+P54*$I$54)/$I$52)</f>
        <v>0</v>
      </c>
      <c r="Q52" s="231">
        <f t="shared" ref="Q52:Q53" si="1074">IF((+Q88*$I$88+Q74*$I$74+Q66*$I$66+Q64*$I$64+Q62*$I$62+Q60*$I$60+Q58*$I$58+Q56*$I$56+Q54*$I$54)/$I$52&gt;100%,100%, (+Q88*$I$88+Q74*$I$74+Q66*$I$66+Q64*$I$64+Q62*$I$62+Q60*$I$60+Q58*$I$58+Q56*$I$56+Q54*$I$54)/$I$52)</f>
        <v>0</v>
      </c>
      <c r="R52" s="231">
        <f t="shared" ref="R52:R53" si="1075">IF((+R88*$I$88+R74*$I$74+R66*$I$66+R64*$I$64+R62*$I$62+R60*$I$60+R58*$I$58+R56*$I$56+R54*$I$54)/$I$52&gt;100%,100%, (+R88*$I$88+R74*$I$74+R66*$I$66+R64*$I$64+R62*$I$62+R60*$I$60+R58*$I$58+R56*$I$56+R54*$I$54)/$I$52)</f>
        <v>0</v>
      </c>
      <c r="S52" s="231">
        <f t="shared" ref="S52:S53" si="1076">IF((+S88*$I$88+S74*$I$74+S66*$I$66+S64*$I$64+S62*$I$62+S60*$I$60+S58*$I$58+S56*$I$56+S54*$I$54)/$I$52&gt;100%,100%, (+S88*$I$88+S74*$I$74+S66*$I$66+S64*$I$64+S62*$I$62+S60*$I$60+S58*$I$58+S56*$I$56+S54*$I$54)/$I$52)</f>
        <v>0</v>
      </c>
      <c r="T52" s="231">
        <f t="shared" ref="T52:T53" si="1077">IF((+T88*$I$88+T74*$I$74+T66*$I$66+T64*$I$64+T62*$I$62+T60*$I$60+T58*$I$58+T56*$I$56+T54*$I$54)/$I$52&gt;100%,100%, (+T88*$I$88+T74*$I$74+T66*$I$66+T64*$I$64+T62*$I$62+T60*$I$60+T58*$I$58+T56*$I$56+T54*$I$54)/$I$52)</f>
        <v>0</v>
      </c>
      <c r="U52" s="231">
        <f t="shared" ref="U52:U53" si="1078">IF((+U88*$I$88+U74*$I$74+U66*$I$66+U64*$I$64+U62*$I$62+U60*$I$60+U58*$I$58+U56*$I$56+U54*$I$54)/$I$52&gt;100%,100%, (+U88*$I$88+U74*$I$74+U66*$I$66+U64*$I$64+U62*$I$62+U60*$I$60+U58*$I$58+U56*$I$56+U54*$I$54)/$I$52)</f>
        <v>0</v>
      </c>
      <c r="V52" s="231">
        <f t="shared" ref="V52:V53" si="1079">IF((+V88*$I$88+V74*$I$74+V66*$I$66+V64*$I$64+V62*$I$62+V60*$I$60+V58*$I$58+V56*$I$56+V54*$I$54)/$I$52&gt;100%,100%, (+V88*$I$88+V74*$I$74+V66*$I$66+V64*$I$64+V62*$I$62+V60*$I$60+V58*$I$58+V56*$I$56+V54*$I$54)/$I$52)</f>
        <v>0</v>
      </c>
      <c r="W52" s="231">
        <f t="shared" ref="W52:W53" si="1080">IF((+W88*$I$88+W74*$I$74+W66*$I$66+W64*$I$64+W62*$I$62+W60*$I$60+W58*$I$58+W56*$I$56+W54*$I$54)/$I$52&gt;100%,100%, (+W88*$I$88+W74*$I$74+W66*$I$66+W64*$I$64+W62*$I$62+W60*$I$60+W58*$I$58+W56*$I$56+W54*$I$54)/$I$52)</f>
        <v>0</v>
      </c>
      <c r="X52" s="231">
        <f t="shared" ref="X52:X53" si="1081">IF((+X88*$I$88+X74*$I$74+X66*$I$66+X64*$I$64+X62*$I$62+X60*$I$60+X58*$I$58+X56*$I$56+X54*$I$54)/$I$52&gt;100%,100%, (+X88*$I$88+X74*$I$74+X66*$I$66+X64*$I$64+X62*$I$62+X60*$I$60+X58*$I$58+X56*$I$56+X54*$I$54)/$I$52)</f>
        <v>0</v>
      </c>
      <c r="Y52" s="231">
        <f t="shared" ref="Y52:Y53" si="1082">IF((+Y88*$I$88+Y74*$I$74+Y66*$I$66+Y64*$I$64+Y62*$I$62+Y60*$I$60+Y58*$I$58+Y56*$I$56+Y54*$I$54)/$I$52&gt;100%,100%, (+Y88*$I$88+Y74*$I$74+Y66*$I$66+Y64*$I$64+Y62*$I$62+Y60*$I$60+Y58*$I$58+Y56*$I$56+Y54*$I$54)/$I$52)</f>
        <v>0</v>
      </c>
      <c r="Z52" s="231">
        <f t="shared" ref="Z52:Z53" si="1083">IF((+Z88*$I$88+Z74*$I$74+Z66*$I$66+Z64*$I$64+Z62*$I$62+Z60*$I$60+Z58*$I$58+Z56*$I$56+Z54*$I$54)/$I$52&gt;100%,100%, (+Z88*$I$88+Z74*$I$74+Z66*$I$66+Z64*$I$64+Z62*$I$62+Z60*$I$60+Z58*$I$58+Z56*$I$56+Z54*$I$54)/$I$52)</f>
        <v>0</v>
      </c>
      <c r="AA52" s="231">
        <f t="shared" ref="AA52:AA53" si="1084">IF((+AA88*$I$88+AA74*$I$74+AA66*$I$66+AA64*$I$64+AA62*$I$62+AA60*$I$60+AA58*$I$58+AA56*$I$56+AA54*$I$54)/$I$52&gt;100%,100%, (+AA88*$I$88+AA74*$I$74+AA66*$I$66+AA64*$I$64+AA62*$I$62+AA60*$I$60+AA58*$I$58+AA56*$I$56+AA54*$I$54)/$I$52)</f>
        <v>0</v>
      </c>
      <c r="AB52" s="231">
        <f t="shared" ref="AB52:AB53" si="1085">IF((+AB88*$I$88+AB74*$I$74+AB66*$I$66+AB64*$I$64+AB62*$I$62+AB60*$I$60+AB58*$I$58+AB56*$I$56+AB54*$I$54)/$I$52&gt;100%,100%, (+AB88*$I$88+AB74*$I$74+AB66*$I$66+AB64*$I$64+AB62*$I$62+AB60*$I$60+AB58*$I$58+AB56*$I$56+AB54*$I$54)/$I$52)</f>
        <v>0</v>
      </c>
      <c r="AC52" s="231">
        <f t="shared" ref="AC52:AC53" si="1086">IF((+AC88*$I$88+AC74*$I$74+AC66*$I$66+AC64*$I$64+AC62*$I$62+AC60*$I$60+AC58*$I$58+AC56*$I$56+AC54*$I$54)/$I$52&gt;100%,100%, (+AC88*$I$88+AC74*$I$74+AC66*$I$66+AC64*$I$64+AC62*$I$62+AC60*$I$60+AC58*$I$58+AC56*$I$56+AC54*$I$54)/$I$52)</f>
        <v>0</v>
      </c>
      <c r="AD52" s="231">
        <f t="shared" ref="AD52:AD53" si="1087">IF((+AD88*$I$88+AD74*$I$74+AD66*$I$66+AD64*$I$64+AD62*$I$62+AD60*$I$60+AD58*$I$58+AD56*$I$56+AD54*$I$54)/$I$52&gt;100%,100%, (+AD88*$I$88+AD74*$I$74+AD66*$I$66+AD64*$I$64+AD62*$I$62+AD60*$I$60+AD58*$I$58+AD56*$I$56+AD54*$I$54)/$I$52)</f>
        <v>0</v>
      </c>
      <c r="AE52" s="231">
        <f t="shared" ref="AE52:AE53" si="1088">IF((+AE88*$I$88+AE74*$I$74+AE66*$I$66+AE64*$I$64+AE62*$I$62+AE60*$I$60+AE58*$I$58+AE56*$I$56+AE54*$I$54)/$I$52&gt;100%,100%, (+AE88*$I$88+AE74*$I$74+AE66*$I$66+AE64*$I$64+AE62*$I$62+AE60*$I$60+AE58*$I$58+AE56*$I$56+AE54*$I$54)/$I$52)</f>
        <v>0</v>
      </c>
      <c r="AF52" s="231">
        <f t="shared" ref="AF52:AF53" si="1089">IF((+AF88*$I$88+AF74*$I$74+AF66*$I$66+AF64*$I$64+AF62*$I$62+AF60*$I$60+AF58*$I$58+AF56*$I$56+AF54*$I$54)/$I$52&gt;100%,100%, (+AF88*$I$88+AF74*$I$74+AF66*$I$66+AF64*$I$64+AF62*$I$62+AF60*$I$60+AF58*$I$58+AF56*$I$56+AF54*$I$54)/$I$52)</f>
        <v>0</v>
      </c>
      <c r="AG52" s="231">
        <f t="shared" ref="AG52:AG53" si="1090">IF((+AG88*$I$88+AG74*$I$74+AG66*$I$66+AG64*$I$64+AG62*$I$62+AG60*$I$60+AG58*$I$58+AG56*$I$56+AG54*$I$54)/$I$52&gt;100%,100%, (+AG88*$I$88+AG74*$I$74+AG66*$I$66+AG64*$I$64+AG62*$I$62+AG60*$I$60+AG58*$I$58+AG56*$I$56+AG54*$I$54)/$I$52)</f>
        <v>0</v>
      </c>
      <c r="AH52" s="231">
        <f t="shared" ref="AH52:AH53" si="1091">IF((+AH88*$I$88+AH74*$I$74+AH66*$I$66+AH64*$I$64+AH62*$I$62+AH60*$I$60+AH58*$I$58+AH56*$I$56+AH54*$I$54)/$I$52&gt;100%,100%, (+AH88*$I$88+AH74*$I$74+AH66*$I$66+AH64*$I$64+AH62*$I$62+AH60*$I$60+AH58*$I$58+AH56*$I$56+AH54*$I$54)/$I$52)</f>
        <v>0</v>
      </c>
      <c r="AI52" s="231">
        <f t="shared" ref="AI52:AI53" si="1092">IF((+AI88*$I$88+AI74*$I$74+AI66*$I$66+AI64*$I$64+AI62*$I$62+AI60*$I$60+AI58*$I$58+AI56*$I$56+AI54*$I$54)/$I$52&gt;100%,100%, (+AI88*$I$88+AI74*$I$74+AI66*$I$66+AI64*$I$64+AI62*$I$62+AI60*$I$60+AI58*$I$58+AI56*$I$56+AI54*$I$54)/$I$52)</f>
        <v>0</v>
      </c>
      <c r="AJ52" s="231">
        <f t="shared" ref="AJ52:AJ53" si="1093">IF((+AJ88*$I$88+AJ74*$I$74+AJ66*$I$66+AJ64*$I$64+AJ62*$I$62+AJ60*$I$60+AJ58*$I$58+AJ56*$I$56+AJ54*$I$54)/$I$52&gt;100%,100%, (+AJ88*$I$88+AJ74*$I$74+AJ66*$I$66+AJ64*$I$64+AJ62*$I$62+AJ60*$I$60+AJ58*$I$58+AJ56*$I$56+AJ54*$I$54)/$I$52)</f>
        <v>0</v>
      </c>
      <c r="AK52" s="231">
        <f t="shared" ref="AK52:AK53" si="1094">IF((+AK88*$I$88+AK74*$I$74+AK66*$I$66+AK64*$I$64+AK62*$I$62+AK60*$I$60+AK58*$I$58+AK56*$I$56+AK54*$I$54)/$I$52&gt;100%,100%, (+AK88*$I$88+AK74*$I$74+AK66*$I$66+AK64*$I$64+AK62*$I$62+AK60*$I$60+AK58*$I$58+AK56*$I$56+AK54*$I$54)/$I$52)</f>
        <v>0</v>
      </c>
      <c r="AL52" s="231">
        <f t="shared" ref="AL52:AL53" si="1095">IF((+AL88*$I$88+AL74*$I$74+AL66*$I$66+AL64*$I$64+AL62*$I$62+AL60*$I$60+AL58*$I$58+AL56*$I$56+AL54*$I$54)/$I$52&gt;100%,100%, (+AL88*$I$88+AL74*$I$74+AL66*$I$66+AL64*$I$64+AL62*$I$62+AL60*$I$60+AL58*$I$58+AL56*$I$56+AL54*$I$54)/$I$52)</f>
        <v>0</v>
      </c>
      <c r="AM52" s="231">
        <f t="shared" ref="AM52:AM53" si="1096">IF((+AM88*$I$88+AM74*$I$74+AM66*$I$66+AM64*$I$64+AM62*$I$62+AM60*$I$60+AM58*$I$58+AM56*$I$56+AM54*$I$54)/$I$52&gt;100%,100%, (+AM88*$I$88+AM74*$I$74+AM66*$I$66+AM64*$I$64+AM62*$I$62+AM60*$I$60+AM58*$I$58+AM56*$I$56+AM54*$I$54)/$I$52)</f>
        <v>0</v>
      </c>
      <c r="AN52" s="231">
        <f t="shared" ref="AN52:AN53" si="1097">IF((+AN88*$I$88+AN74*$I$74+AN66*$I$66+AN64*$I$64+AN62*$I$62+AN60*$I$60+AN58*$I$58+AN56*$I$56+AN54*$I$54)/$I$52&gt;100%,100%, (+AN88*$I$88+AN74*$I$74+AN66*$I$66+AN64*$I$64+AN62*$I$62+AN60*$I$60+AN58*$I$58+AN56*$I$56+AN54*$I$54)/$I$52)</f>
        <v>0</v>
      </c>
      <c r="AO52" s="231">
        <f t="shared" ref="AO52:AO53" si="1098">IF((+AO88*$I$88+AO74*$I$74+AO66*$I$66+AO64*$I$64+AO62*$I$62+AO60*$I$60+AO58*$I$58+AO56*$I$56+AO54*$I$54)/$I$52&gt;100%,100%, (+AO88*$I$88+AO74*$I$74+AO66*$I$66+AO64*$I$64+AO62*$I$62+AO60*$I$60+AO58*$I$58+AO56*$I$56+AO54*$I$54)/$I$52)</f>
        <v>0</v>
      </c>
      <c r="AP52" s="231">
        <f t="shared" ref="AP52:AP53" si="1099">IF((+AP88*$I$88+AP74*$I$74+AP66*$I$66+AP64*$I$64+AP62*$I$62+AP60*$I$60+AP58*$I$58+AP56*$I$56+AP54*$I$54)/$I$52&gt;100%,100%, (+AP88*$I$88+AP74*$I$74+AP66*$I$66+AP64*$I$64+AP62*$I$62+AP60*$I$60+AP58*$I$58+AP56*$I$56+AP54*$I$54)/$I$52)</f>
        <v>0</v>
      </c>
      <c r="AQ52" s="231">
        <f t="shared" ref="AQ52:AQ53" si="1100">IF((+AQ88*$I$88+AQ74*$I$74+AQ66*$I$66+AQ64*$I$64+AQ62*$I$62+AQ60*$I$60+AQ58*$I$58+AQ56*$I$56+AQ54*$I$54)/$I$52&gt;100%,100%, (+AQ88*$I$88+AQ74*$I$74+AQ66*$I$66+AQ64*$I$64+AQ62*$I$62+AQ60*$I$60+AQ58*$I$58+AQ56*$I$56+AQ54*$I$54)/$I$52)</f>
        <v>0</v>
      </c>
      <c r="AR52" s="231">
        <f t="shared" ref="AR52:AR53" si="1101">IF((+AR88*$I$88+AR74*$I$74+AR66*$I$66+AR64*$I$64+AR62*$I$62+AR60*$I$60+AR58*$I$58+AR56*$I$56+AR54*$I$54)/$I$52&gt;100%,100%, (+AR88*$I$88+AR74*$I$74+AR66*$I$66+AR64*$I$64+AR62*$I$62+AR60*$I$60+AR58*$I$58+AR56*$I$56+AR54*$I$54)/$I$52)</f>
        <v>0</v>
      </c>
      <c r="AS52" s="231">
        <f t="shared" ref="AS52:AS53" si="1102">IF((+AS88*$I$88+AS74*$I$74+AS66*$I$66+AS64*$I$64+AS62*$I$62+AS60*$I$60+AS58*$I$58+AS56*$I$56+AS54*$I$54)/$I$52&gt;100%,100%, (+AS88*$I$88+AS74*$I$74+AS66*$I$66+AS64*$I$64+AS62*$I$62+AS60*$I$60+AS58*$I$58+AS56*$I$56+AS54*$I$54)/$I$52)</f>
        <v>0</v>
      </c>
      <c r="AT52" s="231">
        <f t="shared" ref="AT52:AT53" si="1103">IF((+AT88*$I$88+AT74*$I$74+AT66*$I$66+AT64*$I$64+AT62*$I$62+AT60*$I$60+AT58*$I$58+AT56*$I$56+AT54*$I$54)/$I$52&gt;100%,100%, (+AT88*$I$88+AT74*$I$74+AT66*$I$66+AT64*$I$64+AT62*$I$62+AT60*$I$60+AT58*$I$58+AT56*$I$56+AT54*$I$54)/$I$52)</f>
        <v>0</v>
      </c>
      <c r="AU52" s="231">
        <f t="shared" ref="AU52:AU53" si="1104">IF((+AU88*$I$88+AU74*$I$74+AU66*$I$66+AU64*$I$64+AU62*$I$62+AU60*$I$60+AU58*$I$58+AU56*$I$56+AU54*$I$54)/$I$52&gt;100%,100%, (+AU88*$I$88+AU74*$I$74+AU66*$I$66+AU64*$I$64+AU62*$I$62+AU60*$I$60+AU58*$I$58+AU56*$I$56+AU54*$I$54)/$I$52)</f>
        <v>0</v>
      </c>
      <c r="AV52" s="231">
        <f t="shared" ref="AV52:AV53" si="1105">IF((+AV88*$I$88+AV74*$I$74+AV66*$I$66+AV64*$I$64+AV62*$I$62+AV60*$I$60+AV58*$I$58+AV56*$I$56+AV54*$I$54)/$I$52&gt;100%,100%, (+AV88*$I$88+AV74*$I$74+AV66*$I$66+AV64*$I$64+AV62*$I$62+AV60*$I$60+AV58*$I$58+AV56*$I$56+AV54*$I$54)/$I$52)</f>
        <v>0</v>
      </c>
      <c r="AW52" s="231">
        <f t="shared" ref="AW52:AW53" si="1106">IF((+AW88*$I$88+AW74*$I$74+AW66*$I$66+AW64*$I$64+AW62*$I$62+AW60*$I$60+AW58*$I$58+AW56*$I$56+AW54*$I$54)/$I$52&gt;100%,100%, (+AW88*$I$88+AW74*$I$74+AW66*$I$66+AW64*$I$64+AW62*$I$62+AW60*$I$60+AW58*$I$58+AW56*$I$56+AW54*$I$54)/$I$52)</f>
        <v>0</v>
      </c>
      <c r="AX52" s="231">
        <f t="shared" ref="AX52:AX53" si="1107">IF((+AX88*$I$88+AX74*$I$74+AX66*$I$66+AX64*$I$64+AX62*$I$62+AX60*$I$60+AX58*$I$58+AX56*$I$56+AX54*$I$54)/$I$52&gt;100%,100%, (+AX88*$I$88+AX74*$I$74+AX66*$I$66+AX64*$I$64+AX62*$I$62+AX60*$I$60+AX58*$I$58+AX56*$I$56+AX54*$I$54)/$I$52)</f>
        <v>0</v>
      </c>
      <c r="AY52" s="231">
        <f t="shared" ref="AY52:AY53" si="1108">IF((+AY88*$I$88+AY74*$I$74+AY66*$I$66+AY64*$I$64+AY62*$I$62+AY60*$I$60+AY58*$I$58+AY56*$I$56+AY54*$I$54)/$I$52&gt;100%,100%, (+AY88*$I$88+AY74*$I$74+AY66*$I$66+AY64*$I$64+AY62*$I$62+AY60*$I$60+AY58*$I$58+AY56*$I$56+AY54*$I$54)/$I$52)</f>
        <v>0</v>
      </c>
      <c r="AZ52" s="231">
        <f t="shared" ref="AZ52:AZ53" si="1109">IF((+AZ88*$I$88+AZ74*$I$74+AZ66*$I$66+AZ64*$I$64+AZ62*$I$62+AZ60*$I$60+AZ58*$I$58+AZ56*$I$56+AZ54*$I$54)/$I$52&gt;100%,100%, (+AZ88*$I$88+AZ74*$I$74+AZ66*$I$66+AZ64*$I$64+AZ62*$I$62+AZ60*$I$60+AZ58*$I$58+AZ56*$I$56+AZ54*$I$54)/$I$52)</f>
        <v>0</v>
      </c>
      <c r="BA52" s="231">
        <f t="shared" ref="BA52:BA53" si="1110">IF((+BA88*$I$88+BA74*$I$74+BA66*$I$66+BA64*$I$64+BA62*$I$62+BA60*$I$60+BA58*$I$58+BA56*$I$56+BA54*$I$54)/$I$52&gt;100%,100%, (+BA88*$I$88+BA74*$I$74+BA66*$I$66+BA64*$I$64+BA62*$I$62+BA60*$I$60+BA58*$I$58+BA56*$I$56+BA54*$I$54)/$I$52)</f>
        <v>0</v>
      </c>
      <c r="BB52" s="231">
        <f t="shared" ref="BB52:BB53" si="1111">IF((+BB88*$I$88+BB74*$I$74+BB66*$I$66+BB64*$I$64+BB62*$I$62+BB60*$I$60+BB58*$I$58+BB56*$I$56+BB54*$I$54)/$I$52&gt;100%,100%, (+BB88*$I$88+BB74*$I$74+BB66*$I$66+BB64*$I$64+BB62*$I$62+BB60*$I$60+BB58*$I$58+BB56*$I$56+BB54*$I$54)/$I$52)</f>
        <v>3.0674846625766868E-2</v>
      </c>
      <c r="BC52" s="231">
        <f t="shared" ref="BC52:BC53" si="1112">IF((+BC88*$I$88+BC74*$I$74+BC66*$I$66+BC64*$I$64+BC62*$I$62+BC60*$I$60+BC58*$I$58+BC56*$I$56+BC54*$I$54)/$I$52&gt;100%,100%, (+BC88*$I$88+BC74*$I$74+BC66*$I$66+BC64*$I$64+BC62*$I$62+BC60*$I$60+BC58*$I$58+BC56*$I$56+BC54*$I$54)/$I$52)</f>
        <v>6.1349693251533735E-2</v>
      </c>
      <c r="BD52" s="231">
        <f t="shared" ref="BD52:BD53" si="1113">IF((+BD88*$I$88+BD74*$I$74+BD66*$I$66+BD64*$I$64+BD62*$I$62+BD60*$I$60+BD58*$I$58+BD56*$I$56+BD54*$I$54)/$I$52&gt;100%,100%, (+BD88*$I$88+BD74*$I$74+BD66*$I$66+BD64*$I$64+BD62*$I$62+BD60*$I$60+BD58*$I$58+BD56*$I$56+BD54*$I$54)/$I$52)</f>
        <v>6.1349693251533735E-2</v>
      </c>
      <c r="BE52" s="231">
        <f t="shared" ref="BE52:BE53" si="1114">IF((+BE88*$I$88+BE74*$I$74+BE66*$I$66+BE64*$I$64+BE62*$I$62+BE60*$I$60+BE58*$I$58+BE56*$I$56+BE54*$I$54)/$I$52&gt;100%,100%, (+BE88*$I$88+BE74*$I$74+BE66*$I$66+BE64*$I$64+BE62*$I$62+BE60*$I$60+BE58*$I$58+BE56*$I$56+BE54*$I$54)/$I$52)</f>
        <v>6.1349693251533735E-2</v>
      </c>
      <c r="BF52" s="231">
        <f t="shared" ref="BF52:BF53" si="1115">IF((+BF88*$I$88+BF74*$I$74+BF66*$I$66+BF64*$I$64+BF62*$I$62+BF60*$I$60+BF58*$I$58+BF56*$I$56+BF54*$I$54)/$I$52&gt;100%,100%, (+BF88*$I$88+BF74*$I$74+BF66*$I$66+BF64*$I$64+BF62*$I$62+BF60*$I$60+BF58*$I$58+BF56*$I$56+BF54*$I$54)/$I$52)</f>
        <v>9.202453987730061E-2</v>
      </c>
      <c r="BG52" s="231">
        <f t="shared" ref="BG52:BG53" si="1116">IF((+BG88*$I$88+BG74*$I$74+BG66*$I$66+BG64*$I$64+BG62*$I$62+BG60*$I$60+BG58*$I$58+BG56*$I$56+BG54*$I$54)/$I$52&gt;100%,100%, (+BG88*$I$88+BG74*$I$74+BG66*$I$66+BG64*$I$64+BG62*$I$62+BG60*$I$60+BG58*$I$58+BG56*$I$56+BG54*$I$54)/$I$52)</f>
        <v>0.12269938650306747</v>
      </c>
      <c r="BH52" s="231">
        <f t="shared" ref="BH52:BH53" si="1117">IF((+BH88*$I$88+BH74*$I$74+BH66*$I$66+BH64*$I$64+BH62*$I$62+BH60*$I$60+BH58*$I$58+BH56*$I$56+BH54*$I$54)/$I$52&gt;100%,100%, (+BH88*$I$88+BH74*$I$74+BH66*$I$66+BH64*$I$64+BH62*$I$62+BH60*$I$60+BH58*$I$58+BH56*$I$56+BH54*$I$54)/$I$52)</f>
        <v>0.15337423312883433</v>
      </c>
      <c r="BI52" s="231">
        <f t="shared" ref="BI52:BI53" si="1118">IF((+BI88*$I$88+BI74*$I$74+BI66*$I$66+BI64*$I$64+BI62*$I$62+BI60*$I$60+BI58*$I$58+BI56*$I$56+BI54*$I$54)/$I$52&gt;100%,100%, (+BI88*$I$88+BI74*$I$74+BI66*$I$66+BI64*$I$64+BI62*$I$62+BI60*$I$60+BI58*$I$58+BI56*$I$56+BI54*$I$54)/$I$52)</f>
        <v>0.18404907975460122</v>
      </c>
      <c r="BJ52" s="231">
        <f t="shared" ref="BJ52:BJ53" si="1119">IF((+BJ88*$I$88+BJ74*$I$74+BJ66*$I$66+BJ64*$I$64+BJ62*$I$62+BJ60*$I$60+BJ58*$I$58+BJ56*$I$56+BJ54*$I$54)/$I$52&gt;100%,100%, (+BJ88*$I$88+BJ74*$I$74+BJ66*$I$66+BJ64*$I$64+BJ62*$I$62+BJ60*$I$60+BJ58*$I$58+BJ56*$I$56+BJ54*$I$54)/$I$52)</f>
        <v>0.21472392638036808</v>
      </c>
      <c r="BK52" s="231">
        <f t="shared" ref="BK52:BK53" si="1120">IF((+BK88*$I$88+BK74*$I$74+BK66*$I$66+BK64*$I$64+BK62*$I$62+BK60*$I$60+BK58*$I$58+BK56*$I$56+BK54*$I$54)/$I$52&gt;100%,100%, (+BK88*$I$88+BK74*$I$74+BK66*$I$66+BK64*$I$64+BK62*$I$62+BK60*$I$60+BK58*$I$58+BK56*$I$56+BK54*$I$54)/$I$52)</f>
        <v>0.21472392638036808</v>
      </c>
      <c r="BL52" s="231">
        <f t="shared" ref="BL52:BL53" si="1121">IF((+BL88*$I$88+BL74*$I$74+BL66*$I$66+BL64*$I$64+BL62*$I$62+BL60*$I$60+BL58*$I$58+BL56*$I$56+BL54*$I$54)/$I$52&gt;100%,100%, (+BL88*$I$88+BL74*$I$74+BL66*$I$66+BL64*$I$64+BL62*$I$62+BL60*$I$60+BL58*$I$58+BL56*$I$56+BL54*$I$54)/$I$52)</f>
        <v>0.21472392638036808</v>
      </c>
      <c r="BM52" s="231">
        <f t="shared" ref="BM52:BM53" si="1122">IF((+BM88*$I$88+BM74*$I$74+BM66*$I$66+BM64*$I$64+BM62*$I$62+BM60*$I$60+BM58*$I$58+BM56*$I$56+BM54*$I$54)/$I$52&gt;100%,100%, (+BM88*$I$88+BM74*$I$74+BM66*$I$66+BM64*$I$64+BM62*$I$62+BM60*$I$60+BM58*$I$58+BM56*$I$56+BM54*$I$54)/$I$52)</f>
        <v>0.24539877300613494</v>
      </c>
      <c r="BN52" s="231">
        <f t="shared" ref="BN52:BN53" si="1123">IF((+BN88*$I$88+BN74*$I$74+BN66*$I$66+BN64*$I$64+BN62*$I$62+BN60*$I$60+BN58*$I$58+BN56*$I$56+BN54*$I$54)/$I$52&gt;100%,100%, (+BN88*$I$88+BN74*$I$74+BN66*$I$66+BN64*$I$64+BN62*$I$62+BN60*$I$60+BN58*$I$58+BN56*$I$56+BN54*$I$54)/$I$52)</f>
        <v>0.2760736196319018</v>
      </c>
      <c r="BO52" s="231">
        <f t="shared" ref="BO52:BO53" si="1124">IF((+BO88*$I$88+BO74*$I$74+BO66*$I$66+BO64*$I$64+BO62*$I$62+BO60*$I$60+BO58*$I$58+BO56*$I$56+BO54*$I$54)/$I$52&gt;100%,100%, (+BO88*$I$88+BO74*$I$74+BO66*$I$66+BO64*$I$64+BO62*$I$62+BO60*$I$60+BO58*$I$58+BO56*$I$56+BO54*$I$54)/$I$52)</f>
        <v>0.30674846625766866</v>
      </c>
      <c r="BP52" s="231">
        <f t="shared" ref="BP52:BP53" si="1125">IF((+BP88*$I$88+BP74*$I$74+BP66*$I$66+BP64*$I$64+BP62*$I$62+BP60*$I$60+BP58*$I$58+BP56*$I$56+BP54*$I$54)/$I$52&gt;100%,100%, (+BP88*$I$88+BP74*$I$74+BP66*$I$66+BP64*$I$64+BP62*$I$62+BP60*$I$60+BP58*$I$58+BP56*$I$56+BP54*$I$54)/$I$52)</f>
        <v>0.33742331288343558</v>
      </c>
      <c r="BQ52" s="231">
        <f t="shared" ref="BQ52:BQ53" si="1126">IF((+BQ88*$I$88+BQ74*$I$74+BQ66*$I$66+BQ64*$I$64+BQ62*$I$62+BQ60*$I$60+BQ58*$I$58+BQ56*$I$56+BQ54*$I$54)/$I$52&gt;100%,100%, (+BQ88*$I$88+BQ74*$I$74+BQ66*$I$66+BQ64*$I$64+BQ62*$I$62+BQ60*$I$60+BQ58*$I$58+BQ56*$I$56+BQ54*$I$54)/$I$52)</f>
        <v>0.36809815950920244</v>
      </c>
      <c r="BR52" s="231">
        <f t="shared" ref="BR52:BR53" si="1127">IF((+BR88*$I$88+BR74*$I$74+BR66*$I$66+BR64*$I$64+BR62*$I$62+BR60*$I$60+BR58*$I$58+BR56*$I$56+BR54*$I$54)/$I$52&gt;100%,100%, (+BR88*$I$88+BR74*$I$74+BR66*$I$66+BR64*$I$64+BR62*$I$62+BR60*$I$60+BR58*$I$58+BR56*$I$56+BR54*$I$54)/$I$52)</f>
        <v>0.36809815950920244</v>
      </c>
      <c r="BS52" s="231">
        <f t="shared" ref="BS52:BS53" si="1128">IF((+BS88*$I$88+BS74*$I$74+BS66*$I$66+BS64*$I$64+BS62*$I$62+BS60*$I$60+BS58*$I$58+BS56*$I$56+BS54*$I$54)/$I$52&gt;100%,100%, (+BS88*$I$88+BS74*$I$74+BS66*$I$66+BS64*$I$64+BS62*$I$62+BS60*$I$60+BS58*$I$58+BS56*$I$56+BS54*$I$54)/$I$52)</f>
        <v>0.36809815950920244</v>
      </c>
      <c r="BT52" s="231">
        <f t="shared" ref="BT52:BT53" si="1129">IF((+BT88*$I$88+BT74*$I$74+BT66*$I$66+BT64*$I$64+BT62*$I$62+BT60*$I$60+BT58*$I$58+BT56*$I$56+BT54*$I$54)/$I$52&gt;100%,100%, (+BT88*$I$88+BT74*$I$74+BT66*$I$66+BT64*$I$64+BT62*$I$62+BT60*$I$60+BT58*$I$58+BT56*$I$56+BT54*$I$54)/$I$52)</f>
        <v>0.42944785276073616</v>
      </c>
      <c r="BU52" s="231">
        <f t="shared" ref="BU52:BU53" si="1130">IF((+BU88*$I$88+BU74*$I$74+BU66*$I$66+BU64*$I$64+BU62*$I$62+BU60*$I$60+BU58*$I$58+BU56*$I$56+BU54*$I$54)/$I$52&gt;100%,100%, (+BU88*$I$88+BU74*$I$74+BU66*$I$66+BU64*$I$64+BU62*$I$62+BU60*$I$60+BU58*$I$58+BU56*$I$56+BU54*$I$54)/$I$52)</f>
        <v>0.49079754601226988</v>
      </c>
      <c r="BV52" s="231">
        <f t="shared" ref="BV52:BV53" si="1131">IF((+BV88*$I$88+BV74*$I$74+BV66*$I$66+BV64*$I$64+BV62*$I$62+BV60*$I$60+BV58*$I$58+BV56*$I$56+BV54*$I$54)/$I$52&gt;100%,100%, (+BV88*$I$88+BV74*$I$74+BV66*$I$66+BV64*$I$64+BV62*$I$62+BV60*$I$60+BV58*$I$58+BV56*$I$56+BV54*$I$54)/$I$52)</f>
        <v>0.5521472392638036</v>
      </c>
      <c r="BW52" s="231">
        <f t="shared" ref="BW52:BW53" si="1132">IF((+BW88*$I$88+BW74*$I$74+BW66*$I$66+BW64*$I$64+BW62*$I$62+BW60*$I$60+BW58*$I$58+BW56*$I$56+BW54*$I$54)/$I$52&gt;100%,100%, (+BW88*$I$88+BW74*$I$74+BW66*$I$66+BW64*$I$64+BW62*$I$62+BW60*$I$60+BW58*$I$58+BW56*$I$56+BW54*$I$54)/$I$52)</f>
        <v>0.61349693251533732</v>
      </c>
      <c r="BX52" s="231">
        <f t="shared" ref="BX52:BX53" si="1133">IF((+BX88*$I$88+BX74*$I$74+BX66*$I$66+BX64*$I$64+BX62*$I$62+BX60*$I$60+BX58*$I$58+BX56*$I$56+BX54*$I$54)/$I$52&gt;100%,100%, (+BX88*$I$88+BX74*$I$74+BX66*$I$66+BX64*$I$64+BX62*$I$62+BX60*$I$60+BX58*$I$58+BX56*$I$56+BX54*$I$54)/$I$52)</f>
        <v>0.67484662576687116</v>
      </c>
      <c r="BY52" s="231">
        <f t="shared" ref="BY52:BY53" si="1134">IF((+BY88*$I$88+BY74*$I$74+BY66*$I$66+BY64*$I$64+BY62*$I$62+BY60*$I$60+BY58*$I$58+BY56*$I$56+BY54*$I$54)/$I$52&gt;100%,100%, (+BY88*$I$88+BY74*$I$74+BY66*$I$66+BY64*$I$64+BY62*$I$62+BY60*$I$60+BY58*$I$58+BY56*$I$56+BY54*$I$54)/$I$52)</f>
        <v>0.67484662576687116</v>
      </c>
      <c r="BZ52" s="231">
        <f t="shared" ref="BZ52:BZ53" si="1135">IF((+BZ88*$I$88+BZ74*$I$74+BZ66*$I$66+BZ64*$I$64+BZ62*$I$62+BZ60*$I$60+BZ58*$I$58+BZ56*$I$56+BZ54*$I$54)/$I$52&gt;100%,100%, (+BZ88*$I$88+BZ74*$I$74+BZ66*$I$66+BZ64*$I$64+BZ62*$I$62+BZ60*$I$60+BZ58*$I$58+BZ56*$I$56+BZ54*$I$54)/$I$52)</f>
        <v>0.67484662576687116</v>
      </c>
      <c r="CA52" s="231">
        <f t="shared" ref="CA52:CA53" si="1136">IF((+CA88*$I$88+CA74*$I$74+CA66*$I$66+CA64*$I$64+CA62*$I$62+CA60*$I$60+CA58*$I$58+CA56*$I$56+CA54*$I$54)/$I$52&gt;100%,100%, (+CA88*$I$88+CA74*$I$74+CA66*$I$66+CA64*$I$64+CA62*$I$62+CA60*$I$60+CA58*$I$58+CA56*$I$56+CA54*$I$54)/$I$52)</f>
        <v>0.73619631901840488</v>
      </c>
      <c r="CB52" s="231">
        <f t="shared" ref="CB52:CB53" si="1137">IF((+CB88*$I$88+CB74*$I$74+CB66*$I$66+CB64*$I$64+CB62*$I$62+CB60*$I$60+CB58*$I$58+CB56*$I$56+CB54*$I$54)/$I$52&gt;100%,100%, (+CB88*$I$88+CB74*$I$74+CB66*$I$66+CB64*$I$64+CB62*$I$62+CB60*$I$60+CB58*$I$58+CB56*$I$56+CB54*$I$54)/$I$52)</f>
        <v>0.82822085889570551</v>
      </c>
      <c r="CC52" s="231">
        <f t="shared" ref="CC52:CC53" si="1138">IF((+CC88*$I$88+CC74*$I$74+CC66*$I$66+CC64*$I$64+CC62*$I$62+CC60*$I$60+CC58*$I$58+CC56*$I$56+CC54*$I$54)/$I$52&gt;100%,100%, (+CC88*$I$88+CC74*$I$74+CC66*$I$66+CC64*$I$64+CC62*$I$62+CC60*$I$60+CC58*$I$58+CC56*$I$56+CC54*$I$54)/$I$52)</f>
        <v>0.90797546012269958</v>
      </c>
      <c r="CD52" s="231">
        <f t="shared" ref="CD52:CD53" si="1139">IF((+CD88*$I$88+CD74*$I$74+CD66*$I$66+CD64*$I$64+CD62*$I$62+CD60*$I$60+CD58*$I$58+CD56*$I$56+CD54*$I$54)/$I$52&gt;100%,100%, (+CD88*$I$88+CD74*$I$74+CD66*$I$66+CD64*$I$64+CD62*$I$62+CD60*$I$60+CD58*$I$58+CD56*$I$56+CD54*$I$54)/$I$52)</f>
        <v>0.96932515337423331</v>
      </c>
      <c r="CE52" s="231">
        <f t="shared" ref="CE52:CE53" si="1140">IF((+CE88*$I$88+CE74*$I$74+CE66*$I$66+CE64*$I$64+CE62*$I$62+CE60*$I$60+CE58*$I$58+CE56*$I$56+CE54*$I$54)/$I$52&gt;100%,100%, (+CE88*$I$88+CE74*$I$74+CE66*$I$66+CE64*$I$64+CE62*$I$62+CE60*$I$60+CE58*$I$58+CE56*$I$56+CE54*$I$54)/$I$52)</f>
        <v>1</v>
      </c>
      <c r="CF52" s="231">
        <f t="shared" ref="CF52:CF53" si="1141">IF((+CF88*$I$88+CF74*$I$74+CF66*$I$66+CF64*$I$64+CF62*$I$62+CF60*$I$60+CF58*$I$58+CF56*$I$56+CF54*$I$54)/$I$52&gt;100%,100%, (+CF88*$I$88+CF74*$I$74+CF66*$I$66+CF64*$I$64+CF62*$I$62+CF60*$I$60+CF58*$I$58+CF56*$I$56+CF54*$I$54)/$I$52)</f>
        <v>1</v>
      </c>
      <c r="CG52" s="231">
        <f t="shared" ref="CG52:CG53" si="1142">IF((+CG88*$I$88+CG74*$I$74+CG66*$I$66+CG64*$I$64+CG62*$I$62+CG60*$I$60+CG58*$I$58+CG56*$I$56+CG54*$I$54)/$I$52&gt;100%,100%, (+CG88*$I$88+CG74*$I$74+CG66*$I$66+CG64*$I$64+CG62*$I$62+CG60*$I$60+CG58*$I$58+CG56*$I$56+CG54*$I$54)/$I$52)</f>
        <v>1</v>
      </c>
      <c r="CH52" s="231">
        <f t="shared" ref="CH52:CH53" si="1143">IF((+CH88*$I$88+CH74*$I$74+CH66*$I$66+CH64*$I$64+CH62*$I$62+CH60*$I$60+CH58*$I$58+CH56*$I$56+CH54*$I$54)/$I$52&gt;100%,100%, (+CH88*$I$88+CH74*$I$74+CH66*$I$66+CH64*$I$64+CH62*$I$62+CH60*$I$60+CH58*$I$58+CH56*$I$56+CH54*$I$54)/$I$52)</f>
        <v>1</v>
      </c>
      <c r="CI52" s="231">
        <f t="shared" ref="CI52:CI53" si="1144">IF((+CI88*$I$88+CI74*$I$74+CI66*$I$66+CI64*$I$64+CI62*$I$62+CI60*$I$60+CI58*$I$58+CI56*$I$56+CI54*$I$54)/$I$52&gt;100%,100%, (+CI88*$I$88+CI74*$I$74+CI66*$I$66+CI64*$I$64+CI62*$I$62+CI60*$I$60+CI58*$I$58+CI56*$I$56+CI54*$I$54)/$I$52)</f>
        <v>1</v>
      </c>
      <c r="CJ52" s="231">
        <f t="shared" ref="CJ52:CJ53" si="1145">IF((+CJ88*$I$88+CJ74*$I$74+CJ66*$I$66+CJ64*$I$64+CJ62*$I$62+CJ60*$I$60+CJ58*$I$58+CJ56*$I$56+CJ54*$I$54)/$I$52&gt;100%,100%, (+CJ88*$I$88+CJ74*$I$74+CJ66*$I$66+CJ64*$I$64+CJ62*$I$62+CJ60*$I$60+CJ58*$I$58+CJ56*$I$56+CJ54*$I$54)/$I$52)</f>
        <v>1</v>
      </c>
      <c r="CK52" s="231">
        <f t="shared" ref="CK52:CK53" si="1146">IF((+CK88*$I$88+CK74*$I$74+CK66*$I$66+CK64*$I$64+CK62*$I$62+CK60*$I$60+CK58*$I$58+CK56*$I$56+CK54*$I$54)/$I$52&gt;100%,100%, (+CK88*$I$88+CK74*$I$74+CK66*$I$66+CK64*$I$64+CK62*$I$62+CK60*$I$60+CK58*$I$58+CK56*$I$56+CK54*$I$54)/$I$52)</f>
        <v>1</v>
      </c>
      <c r="CL52" s="231">
        <f t="shared" ref="CL52:CL53" si="1147">IF((+CL88*$I$88+CL74*$I$74+CL66*$I$66+CL64*$I$64+CL62*$I$62+CL60*$I$60+CL58*$I$58+CL56*$I$56+CL54*$I$54)/$I$52&gt;100%,100%, (+CL88*$I$88+CL74*$I$74+CL66*$I$66+CL64*$I$64+CL62*$I$62+CL60*$I$60+CL58*$I$58+CL56*$I$56+CL54*$I$54)/$I$52)</f>
        <v>1</v>
      </c>
      <c r="CM52" s="231">
        <f t="shared" ref="CM52:CM53" si="1148">IF((+CM88*$I$88+CM74*$I$74+CM66*$I$66+CM64*$I$64+CM62*$I$62+CM60*$I$60+CM58*$I$58+CM56*$I$56+CM54*$I$54)/$I$52&gt;100%,100%, (+CM88*$I$88+CM74*$I$74+CM66*$I$66+CM64*$I$64+CM62*$I$62+CM60*$I$60+CM58*$I$58+CM56*$I$56+CM54*$I$54)/$I$52)</f>
        <v>1</v>
      </c>
      <c r="CN52" s="231">
        <f t="shared" ref="CN52:CN53" si="1149">IF((+CN88*$I$88+CN74*$I$74+CN66*$I$66+CN64*$I$64+CN62*$I$62+CN60*$I$60+CN58*$I$58+CN56*$I$56+CN54*$I$54)/$I$52&gt;100%,100%, (+CN88*$I$88+CN74*$I$74+CN66*$I$66+CN64*$I$64+CN62*$I$62+CN60*$I$60+CN58*$I$58+CN56*$I$56+CN54*$I$54)/$I$52)</f>
        <v>1</v>
      </c>
      <c r="CO52" s="231">
        <f t="shared" ref="CO52:CO53" si="1150">IF((+CO88*$I$88+CO74*$I$74+CO66*$I$66+CO64*$I$64+CO62*$I$62+CO60*$I$60+CO58*$I$58+CO56*$I$56+CO54*$I$54)/$I$52&gt;100%,100%, (+CO88*$I$88+CO74*$I$74+CO66*$I$66+CO64*$I$64+CO62*$I$62+CO60*$I$60+CO58*$I$58+CO56*$I$56+CO54*$I$54)/$I$52)</f>
        <v>1</v>
      </c>
      <c r="CP52" s="231">
        <f t="shared" ref="CP52:CP53" si="1151">IF((+CP88*$I$88+CP74*$I$74+CP66*$I$66+CP64*$I$64+CP62*$I$62+CP60*$I$60+CP58*$I$58+CP56*$I$56+CP54*$I$54)/$I$52&gt;100%,100%, (+CP88*$I$88+CP74*$I$74+CP66*$I$66+CP64*$I$64+CP62*$I$62+CP60*$I$60+CP58*$I$58+CP56*$I$56+CP54*$I$54)/$I$52)</f>
        <v>1</v>
      </c>
      <c r="CQ52" s="231">
        <f t="shared" ref="CQ52:CQ53" si="1152">IF((+CQ88*$I$88+CQ74*$I$74+CQ66*$I$66+CQ64*$I$64+CQ62*$I$62+CQ60*$I$60+CQ58*$I$58+CQ56*$I$56+CQ54*$I$54)/$I$52&gt;100%,100%, (+CQ88*$I$88+CQ74*$I$74+CQ66*$I$66+CQ64*$I$64+CQ62*$I$62+CQ60*$I$60+CQ58*$I$58+CQ56*$I$56+CQ54*$I$54)/$I$52)</f>
        <v>1</v>
      </c>
      <c r="CR52" s="231">
        <f t="shared" ref="CR52:CR53" si="1153">IF((+CR88*$I$88+CR74*$I$74+CR66*$I$66+CR64*$I$64+CR62*$I$62+CR60*$I$60+CR58*$I$58+CR56*$I$56+CR54*$I$54)/$I$52&gt;100%,100%, (+CR88*$I$88+CR74*$I$74+CR66*$I$66+CR64*$I$64+CR62*$I$62+CR60*$I$60+CR58*$I$58+CR56*$I$56+CR54*$I$54)/$I$52)</f>
        <v>1</v>
      </c>
      <c r="CS52" s="231">
        <f t="shared" ref="CS52:CS53" si="1154">IF((+CS88*$I$88+CS74*$I$74+CS66*$I$66+CS64*$I$64+CS62*$I$62+CS60*$I$60+CS58*$I$58+CS56*$I$56+CS54*$I$54)/$I$52&gt;100%,100%, (+CS88*$I$88+CS74*$I$74+CS66*$I$66+CS64*$I$64+CS62*$I$62+CS60*$I$60+CS58*$I$58+CS56*$I$56+CS54*$I$54)/$I$52)</f>
        <v>1</v>
      </c>
      <c r="CT52" s="231">
        <f t="shared" ref="CT52:CT53" si="1155">IF((+CT88*$I$88+CT74*$I$74+CT66*$I$66+CT64*$I$64+CT62*$I$62+CT60*$I$60+CT58*$I$58+CT56*$I$56+CT54*$I$54)/$I$52&gt;100%,100%, (+CT88*$I$88+CT74*$I$74+CT66*$I$66+CT64*$I$64+CT62*$I$62+CT60*$I$60+CT58*$I$58+CT56*$I$56+CT54*$I$54)/$I$52)</f>
        <v>1</v>
      </c>
      <c r="CU52" s="231">
        <f t="shared" ref="CU52:CU53" si="1156">IF((+CU88*$I$88+CU74*$I$74+CU66*$I$66+CU64*$I$64+CU62*$I$62+CU60*$I$60+CU58*$I$58+CU56*$I$56+CU54*$I$54)/$I$52&gt;100%,100%, (+CU88*$I$88+CU74*$I$74+CU66*$I$66+CU64*$I$64+CU62*$I$62+CU60*$I$60+CU58*$I$58+CU56*$I$56+CU54*$I$54)/$I$52)</f>
        <v>1</v>
      </c>
      <c r="CV52" s="231">
        <f t="shared" ref="CV52:CV53" si="1157">IF((+CV88*$I$88+CV74*$I$74+CV66*$I$66+CV64*$I$64+CV62*$I$62+CV60*$I$60+CV58*$I$58+CV56*$I$56+CV54*$I$54)/$I$52&gt;100%,100%, (+CV88*$I$88+CV74*$I$74+CV66*$I$66+CV64*$I$64+CV62*$I$62+CV60*$I$60+CV58*$I$58+CV56*$I$56+CV54*$I$54)/$I$52)</f>
        <v>1</v>
      </c>
      <c r="CW52" s="231">
        <f t="shared" ref="CW52:CW53" si="1158">IF((+CW88*$I$88+CW74*$I$74+CW66*$I$66+CW64*$I$64+CW62*$I$62+CW60*$I$60+CW58*$I$58+CW56*$I$56+CW54*$I$54)/$I$52&gt;100%,100%, (+CW88*$I$88+CW74*$I$74+CW66*$I$66+CW64*$I$64+CW62*$I$62+CW60*$I$60+CW58*$I$58+CW56*$I$56+CW54*$I$54)/$I$52)</f>
        <v>1</v>
      </c>
      <c r="CX52" s="231">
        <f t="shared" ref="CX52:CX53" si="1159">IF((+CX88*$I$88+CX74*$I$74+CX66*$I$66+CX64*$I$64+CX62*$I$62+CX60*$I$60+CX58*$I$58+CX56*$I$56+CX54*$I$54)/$I$52&gt;100%,100%, (+CX88*$I$88+CX74*$I$74+CX66*$I$66+CX64*$I$64+CX62*$I$62+CX60*$I$60+CX58*$I$58+CX56*$I$56+CX54*$I$54)/$I$52)</f>
        <v>1</v>
      </c>
      <c r="CY52" s="231">
        <f t="shared" ref="CY52:CY53" si="1160">IF((+CY88*$I$88+CY74*$I$74+CY66*$I$66+CY64*$I$64+CY62*$I$62+CY60*$I$60+CY58*$I$58+CY56*$I$56+CY54*$I$54)/$I$52&gt;100%,100%, (+CY88*$I$88+CY74*$I$74+CY66*$I$66+CY64*$I$64+CY62*$I$62+CY60*$I$60+CY58*$I$58+CY56*$I$56+CY54*$I$54)/$I$52)</f>
        <v>1</v>
      </c>
      <c r="CZ52" s="231">
        <f t="shared" ref="CZ52:CZ53" si="1161">IF((+CZ88*$I$88+CZ74*$I$74+CZ66*$I$66+CZ64*$I$64+CZ62*$I$62+CZ60*$I$60+CZ58*$I$58+CZ56*$I$56+CZ54*$I$54)/$I$52&gt;100%,100%, (+CZ88*$I$88+CZ74*$I$74+CZ66*$I$66+CZ64*$I$64+CZ62*$I$62+CZ60*$I$60+CZ58*$I$58+CZ56*$I$56+CZ54*$I$54)/$I$52)</f>
        <v>1</v>
      </c>
      <c r="DA52" s="231">
        <f t="shared" ref="DA52:DA53" si="1162">IF((+DA88*$I$88+DA74*$I$74+DA66*$I$66+DA64*$I$64+DA62*$I$62+DA60*$I$60+DA58*$I$58+DA56*$I$56+DA54*$I$54)/$I$52&gt;100%,100%, (+DA88*$I$88+DA74*$I$74+DA66*$I$66+DA64*$I$64+DA62*$I$62+DA60*$I$60+DA58*$I$58+DA56*$I$56+DA54*$I$54)/$I$52)</f>
        <v>1</v>
      </c>
      <c r="DB52" s="231">
        <f t="shared" ref="DB52:DB53" si="1163">IF((+DB88*$I$88+DB74*$I$74+DB66*$I$66+DB64*$I$64+DB62*$I$62+DB60*$I$60+DB58*$I$58+DB56*$I$56+DB54*$I$54)/$I$52&gt;100%,100%, (+DB88*$I$88+DB74*$I$74+DB66*$I$66+DB64*$I$64+DB62*$I$62+DB60*$I$60+DB58*$I$58+DB56*$I$56+DB54*$I$54)/$I$52)</f>
        <v>1</v>
      </c>
      <c r="DC52" s="231">
        <f t="shared" ref="DC52:DC53" si="1164">IF((+DC88*$I$88+DC74*$I$74+DC66*$I$66+DC64*$I$64+DC62*$I$62+DC60*$I$60+DC58*$I$58+DC56*$I$56+DC54*$I$54)/$I$52&gt;100%,100%, (+DC88*$I$88+DC74*$I$74+DC66*$I$66+DC64*$I$64+DC62*$I$62+DC60*$I$60+DC58*$I$58+DC56*$I$56+DC54*$I$54)/$I$52)</f>
        <v>1</v>
      </c>
      <c r="DD52" s="231">
        <f t="shared" ref="DD52:DD53" si="1165">IF((+DD88*$I$88+DD74*$I$74+DD66*$I$66+DD64*$I$64+DD62*$I$62+DD60*$I$60+DD58*$I$58+DD56*$I$56+DD54*$I$54)/$I$52&gt;100%,100%, (+DD88*$I$88+DD74*$I$74+DD66*$I$66+DD64*$I$64+DD62*$I$62+DD60*$I$60+DD58*$I$58+DD56*$I$56+DD54*$I$54)/$I$52)</f>
        <v>1</v>
      </c>
      <c r="DE52" s="231">
        <f t="shared" ref="DE52:DE53" si="1166">IF((+DE88*$I$88+DE74*$I$74+DE66*$I$66+DE64*$I$64+DE62*$I$62+DE60*$I$60+DE58*$I$58+DE56*$I$56+DE54*$I$54)/$I$52&gt;100%,100%, (+DE88*$I$88+DE74*$I$74+DE66*$I$66+DE64*$I$64+DE62*$I$62+DE60*$I$60+DE58*$I$58+DE56*$I$56+DE54*$I$54)/$I$52)</f>
        <v>1</v>
      </c>
      <c r="DF52" s="231">
        <f t="shared" ref="DF52:DF53" si="1167">IF((+DF88*$I$88+DF74*$I$74+DF66*$I$66+DF64*$I$64+DF62*$I$62+DF60*$I$60+DF58*$I$58+DF56*$I$56+DF54*$I$54)/$I$52&gt;100%,100%, (+DF88*$I$88+DF74*$I$74+DF66*$I$66+DF64*$I$64+DF62*$I$62+DF60*$I$60+DF58*$I$58+DF56*$I$56+DF54*$I$54)/$I$52)</f>
        <v>1</v>
      </c>
      <c r="DG52" s="231">
        <f t="shared" ref="DG52:DG53" si="1168">IF((+DG88*$I$88+DG74*$I$74+DG66*$I$66+DG64*$I$64+DG62*$I$62+DG60*$I$60+DG58*$I$58+DG56*$I$56+DG54*$I$54)/$I$52&gt;100%,100%, (+DG88*$I$88+DG74*$I$74+DG66*$I$66+DG64*$I$64+DG62*$I$62+DG60*$I$60+DG58*$I$58+DG56*$I$56+DG54*$I$54)/$I$52)</f>
        <v>1</v>
      </c>
      <c r="DH52" s="231">
        <f t="shared" ref="DH52:DH53" si="1169">IF((+DH88*$I$88+DH74*$I$74+DH66*$I$66+DH64*$I$64+DH62*$I$62+DH60*$I$60+DH58*$I$58+DH56*$I$56+DH54*$I$54)/$I$52&gt;100%,100%, (+DH88*$I$88+DH74*$I$74+DH66*$I$66+DH64*$I$64+DH62*$I$62+DH60*$I$60+DH58*$I$58+DH56*$I$56+DH54*$I$54)/$I$52)</f>
        <v>1</v>
      </c>
      <c r="DI52" s="231">
        <f t="shared" ref="DI52:DI53" si="1170">IF((+DI88*$I$88+DI74*$I$74+DI66*$I$66+DI64*$I$64+DI62*$I$62+DI60*$I$60+DI58*$I$58+DI56*$I$56+DI54*$I$54)/$I$52&gt;100%,100%, (+DI88*$I$88+DI74*$I$74+DI66*$I$66+DI64*$I$64+DI62*$I$62+DI60*$I$60+DI58*$I$58+DI56*$I$56+DI54*$I$54)/$I$52)</f>
        <v>1</v>
      </c>
      <c r="DJ52" s="231">
        <f t="shared" ref="DJ52:DJ53" si="1171">IF((+DJ88*$I$88+DJ74*$I$74+DJ66*$I$66+DJ64*$I$64+DJ62*$I$62+DJ60*$I$60+DJ58*$I$58+DJ56*$I$56+DJ54*$I$54)/$I$52&gt;100%,100%, (+DJ88*$I$88+DJ74*$I$74+DJ66*$I$66+DJ64*$I$64+DJ62*$I$62+DJ60*$I$60+DJ58*$I$58+DJ56*$I$56+DJ54*$I$54)/$I$52)</f>
        <v>1</v>
      </c>
      <c r="DK52" s="231">
        <f t="shared" ref="DK52:DK53" si="1172">IF((+DK88*$I$88+DK74*$I$74+DK66*$I$66+DK64*$I$64+DK62*$I$62+DK60*$I$60+DK58*$I$58+DK56*$I$56+DK54*$I$54)/$I$52&gt;100%,100%, (+DK88*$I$88+DK74*$I$74+DK66*$I$66+DK64*$I$64+DK62*$I$62+DK60*$I$60+DK58*$I$58+DK56*$I$56+DK54*$I$54)/$I$52)</f>
        <v>1</v>
      </c>
      <c r="DL52" s="231">
        <f t="shared" ref="DL52:DL53" si="1173">IF((+DL88*$I$88+DL74*$I$74+DL66*$I$66+DL64*$I$64+DL62*$I$62+DL60*$I$60+DL58*$I$58+DL56*$I$56+DL54*$I$54)/$I$52&gt;100%,100%, (+DL88*$I$88+DL74*$I$74+DL66*$I$66+DL64*$I$64+DL62*$I$62+DL60*$I$60+DL58*$I$58+DL56*$I$56+DL54*$I$54)/$I$52)</f>
        <v>1</v>
      </c>
      <c r="DM52" s="231">
        <f t="shared" ref="DM52:DM53" si="1174">IF((+DM88*$I$88+DM74*$I$74+DM66*$I$66+DM64*$I$64+DM62*$I$62+DM60*$I$60+DM58*$I$58+DM56*$I$56+DM54*$I$54)/$I$52&gt;100%,100%, (+DM88*$I$88+DM74*$I$74+DM66*$I$66+DM64*$I$64+DM62*$I$62+DM60*$I$60+DM58*$I$58+DM56*$I$56+DM54*$I$54)/$I$52)</f>
        <v>1</v>
      </c>
      <c r="DN52" s="231">
        <f t="shared" ref="DN52:DN53" si="1175">IF((+DN88*$I$88+DN74*$I$74+DN66*$I$66+DN64*$I$64+DN62*$I$62+DN60*$I$60+DN58*$I$58+DN56*$I$56+DN54*$I$54)/$I$52&gt;100%,100%, (+DN88*$I$88+DN74*$I$74+DN66*$I$66+DN64*$I$64+DN62*$I$62+DN60*$I$60+DN58*$I$58+DN56*$I$56+DN54*$I$54)/$I$52)</f>
        <v>1</v>
      </c>
      <c r="DO52" s="231">
        <f t="shared" ref="DO52:DO53" si="1176">IF((+DO88*$I$88+DO74*$I$74+DO66*$I$66+DO64*$I$64+DO62*$I$62+DO60*$I$60+DO58*$I$58+DO56*$I$56+DO54*$I$54)/$I$52&gt;100%,100%, (+DO88*$I$88+DO74*$I$74+DO66*$I$66+DO64*$I$64+DO62*$I$62+DO60*$I$60+DO58*$I$58+DO56*$I$56+DO54*$I$54)/$I$52)</f>
        <v>1</v>
      </c>
      <c r="DP52" s="231">
        <f t="shared" ref="DP52:DP53" si="1177">IF((+DP88*$I$88+DP74*$I$74+DP66*$I$66+DP64*$I$64+DP62*$I$62+DP60*$I$60+DP58*$I$58+DP56*$I$56+DP54*$I$54)/$I$52&gt;100%,100%, (+DP88*$I$88+DP74*$I$74+DP66*$I$66+DP64*$I$64+DP62*$I$62+DP60*$I$60+DP58*$I$58+DP56*$I$56+DP54*$I$54)/$I$52)</f>
        <v>1</v>
      </c>
      <c r="DQ52" s="231">
        <f t="shared" ref="DQ52:DQ53" si="1178">IF((+DQ88*$I$88+DQ74*$I$74+DQ66*$I$66+DQ64*$I$64+DQ62*$I$62+DQ60*$I$60+DQ58*$I$58+DQ56*$I$56+DQ54*$I$54)/$I$52&gt;100%,100%, (+DQ88*$I$88+DQ74*$I$74+DQ66*$I$66+DQ64*$I$64+DQ62*$I$62+DQ60*$I$60+DQ58*$I$58+DQ56*$I$56+DQ54*$I$54)/$I$52)</f>
        <v>1</v>
      </c>
      <c r="DR52" s="231">
        <f t="shared" ref="DR52:DR53" si="1179">IF((+DR88*$I$88+DR74*$I$74+DR66*$I$66+DR64*$I$64+DR62*$I$62+DR60*$I$60+DR58*$I$58+DR56*$I$56+DR54*$I$54)/$I$52&gt;100%,100%, (+DR88*$I$88+DR74*$I$74+DR66*$I$66+DR64*$I$64+DR62*$I$62+DR60*$I$60+DR58*$I$58+DR56*$I$56+DR54*$I$54)/$I$52)</f>
        <v>1</v>
      </c>
      <c r="DS52" s="231">
        <f t="shared" ref="DS52:DS53" si="1180">IF((+DS88*$I$88+DS74*$I$74+DS66*$I$66+DS64*$I$64+DS62*$I$62+DS60*$I$60+DS58*$I$58+DS56*$I$56+DS54*$I$54)/$I$52&gt;100%,100%, (+DS88*$I$88+DS74*$I$74+DS66*$I$66+DS64*$I$64+DS62*$I$62+DS60*$I$60+DS58*$I$58+DS56*$I$56+DS54*$I$54)/$I$52)</f>
        <v>1</v>
      </c>
      <c r="DT52" s="231">
        <f t="shared" ref="DT52:DT53" si="1181">IF((+DT88*$I$88+DT74*$I$74+DT66*$I$66+DT64*$I$64+DT62*$I$62+DT60*$I$60+DT58*$I$58+DT56*$I$56+DT54*$I$54)/$I$52&gt;100%,100%, (+DT88*$I$88+DT74*$I$74+DT66*$I$66+DT64*$I$64+DT62*$I$62+DT60*$I$60+DT58*$I$58+DT56*$I$56+DT54*$I$54)/$I$52)</f>
        <v>1</v>
      </c>
      <c r="DU52" s="231">
        <f t="shared" ref="DU52:DU53" si="1182">IF((+DU88*$I$88+DU74*$I$74+DU66*$I$66+DU64*$I$64+DU62*$I$62+DU60*$I$60+DU58*$I$58+DU56*$I$56+DU54*$I$54)/$I$52&gt;100%,100%, (+DU88*$I$88+DU74*$I$74+DU66*$I$66+DU64*$I$64+DU62*$I$62+DU60*$I$60+DU58*$I$58+DU56*$I$56+DU54*$I$54)/$I$52)</f>
        <v>1</v>
      </c>
      <c r="DV52" s="231">
        <f t="shared" ref="DV52:DV53" si="1183">IF((+DV88*$I$88+DV74*$I$74+DV66*$I$66+DV64*$I$64+DV62*$I$62+DV60*$I$60+DV58*$I$58+DV56*$I$56+DV54*$I$54)/$I$52&gt;100%,100%, (+DV88*$I$88+DV74*$I$74+DV66*$I$66+DV64*$I$64+DV62*$I$62+DV60*$I$60+DV58*$I$58+DV56*$I$56+DV54*$I$54)/$I$52)</f>
        <v>1</v>
      </c>
      <c r="DW52" s="231">
        <f t="shared" ref="DW52:DW53" si="1184">IF((+DW88*$I$88+DW74*$I$74+DW66*$I$66+DW64*$I$64+DW62*$I$62+DW60*$I$60+DW58*$I$58+DW56*$I$56+DW54*$I$54)/$I$52&gt;100%,100%, (+DW88*$I$88+DW74*$I$74+DW66*$I$66+DW64*$I$64+DW62*$I$62+DW60*$I$60+DW58*$I$58+DW56*$I$56+DW54*$I$54)/$I$52)</f>
        <v>1</v>
      </c>
      <c r="DX52" s="231">
        <f t="shared" ref="DX52:DX53" si="1185">IF((+DX88*$I$88+DX74*$I$74+DX66*$I$66+DX64*$I$64+DX62*$I$62+DX60*$I$60+DX58*$I$58+DX56*$I$56+DX54*$I$54)/$I$52&gt;100%,100%, (+DX88*$I$88+DX74*$I$74+DX66*$I$66+DX64*$I$64+DX62*$I$62+DX60*$I$60+DX58*$I$58+DX56*$I$56+DX54*$I$54)/$I$52)</f>
        <v>1</v>
      </c>
      <c r="DY52" s="231">
        <f t="shared" ref="DY52:DY53" si="1186">IF((+DY88*$I$88+DY74*$I$74+DY66*$I$66+DY64*$I$64+DY62*$I$62+DY60*$I$60+DY58*$I$58+DY56*$I$56+DY54*$I$54)/$I$52&gt;100%,100%, (+DY88*$I$88+DY74*$I$74+DY66*$I$66+DY64*$I$64+DY62*$I$62+DY60*$I$60+DY58*$I$58+DY56*$I$56+DY54*$I$54)/$I$52)</f>
        <v>1</v>
      </c>
      <c r="DZ52" s="231">
        <f t="shared" ref="DZ52:DZ53" si="1187">IF((+DZ88*$I$88+DZ74*$I$74+DZ66*$I$66+DZ64*$I$64+DZ62*$I$62+DZ60*$I$60+DZ58*$I$58+DZ56*$I$56+DZ54*$I$54)/$I$52&gt;100%,100%, (+DZ88*$I$88+DZ74*$I$74+DZ66*$I$66+DZ64*$I$64+DZ62*$I$62+DZ60*$I$60+DZ58*$I$58+DZ56*$I$56+DZ54*$I$54)/$I$52)</f>
        <v>1</v>
      </c>
      <c r="EA52" s="231">
        <f t="shared" ref="EA52:EA53" si="1188">IF((+EA88*$I$88+EA74*$I$74+EA66*$I$66+EA64*$I$64+EA62*$I$62+EA60*$I$60+EA58*$I$58+EA56*$I$56+EA54*$I$54)/$I$52&gt;100%,100%, (+EA88*$I$88+EA74*$I$74+EA66*$I$66+EA64*$I$64+EA62*$I$62+EA60*$I$60+EA58*$I$58+EA56*$I$56+EA54*$I$54)/$I$52)</f>
        <v>1</v>
      </c>
      <c r="EB52" s="231">
        <f t="shared" ref="EB52:EB53" si="1189">IF((+EB88*$I$88+EB74*$I$74+EB66*$I$66+EB64*$I$64+EB62*$I$62+EB60*$I$60+EB58*$I$58+EB56*$I$56+EB54*$I$54)/$I$52&gt;100%,100%, (+EB88*$I$88+EB74*$I$74+EB66*$I$66+EB64*$I$64+EB62*$I$62+EB60*$I$60+EB58*$I$58+EB56*$I$56+EB54*$I$54)/$I$52)</f>
        <v>1</v>
      </c>
      <c r="EC52" s="231">
        <f t="shared" ref="EC52:EC53" si="1190">IF((+EC88*$I$88+EC74*$I$74+EC66*$I$66+EC64*$I$64+EC62*$I$62+EC60*$I$60+EC58*$I$58+EC56*$I$56+EC54*$I$54)/$I$52&gt;100%,100%, (+EC88*$I$88+EC74*$I$74+EC66*$I$66+EC64*$I$64+EC62*$I$62+EC60*$I$60+EC58*$I$58+EC56*$I$56+EC54*$I$54)/$I$52)</f>
        <v>1</v>
      </c>
      <c r="ED52" s="231">
        <f t="shared" ref="ED52:ED53" si="1191">IF((+ED88*$I$88+ED74*$I$74+ED66*$I$66+ED64*$I$64+ED62*$I$62+ED60*$I$60+ED58*$I$58+ED56*$I$56+ED54*$I$54)/$I$52&gt;100%,100%, (+ED88*$I$88+ED74*$I$74+ED66*$I$66+ED64*$I$64+ED62*$I$62+ED60*$I$60+ED58*$I$58+ED56*$I$56+ED54*$I$54)/$I$52)</f>
        <v>1</v>
      </c>
      <c r="EE52" s="231">
        <f t="shared" ref="EE52:EE53" si="1192">IF((+EE88*$I$88+EE74*$I$74+EE66*$I$66+EE64*$I$64+EE62*$I$62+EE60*$I$60+EE58*$I$58+EE56*$I$56+EE54*$I$54)/$I$52&gt;100%,100%, (+EE88*$I$88+EE74*$I$74+EE66*$I$66+EE64*$I$64+EE62*$I$62+EE60*$I$60+EE58*$I$58+EE56*$I$56+EE54*$I$54)/$I$52)</f>
        <v>1</v>
      </c>
      <c r="EF52" s="231">
        <f t="shared" ref="EF52:EF53" si="1193">IF((+EF88*$I$88+EF74*$I$74+EF66*$I$66+EF64*$I$64+EF62*$I$62+EF60*$I$60+EF58*$I$58+EF56*$I$56+EF54*$I$54)/$I$52&gt;100%,100%, (+EF88*$I$88+EF74*$I$74+EF66*$I$66+EF64*$I$64+EF62*$I$62+EF60*$I$60+EF58*$I$58+EF56*$I$56+EF54*$I$54)/$I$52)</f>
        <v>1</v>
      </c>
      <c r="EG52" s="231">
        <f t="shared" ref="EG52:EG53" si="1194">IF((+EG88*$I$88+EG74*$I$74+EG66*$I$66+EG64*$I$64+EG62*$I$62+EG60*$I$60+EG58*$I$58+EG56*$I$56+EG54*$I$54)/$I$52&gt;100%,100%, (+EG88*$I$88+EG74*$I$74+EG66*$I$66+EG64*$I$64+EG62*$I$62+EG60*$I$60+EG58*$I$58+EG56*$I$56+EG54*$I$54)/$I$52)</f>
        <v>1</v>
      </c>
      <c r="EH52" s="231">
        <f t="shared" ref="EH52:EH53" si="1195">IF((+EH88*$I$88+EH74*$I$74+EH66*$I$66+EH64*$I$64+EH62*$I$62+EH60*$I$60+EH58*$I$58+EH56*$I$56+EH54*$I$54)/$I$52&gt;100%,100%, (+EH88*$I$88+EH74*$I$74+EH66*$I$66+EH64*$I$64+EH62*$I$62+EH60*$I$60+EH58*$I$58+EH56*$I$56+EH54*$I$54)/$I$52)</f>
        <v>1</v>
      </c>
      <c r="EI52" s="231">
        <f t="shared" ref="EI52:EI53" si="1196">IF((+EI88*$I$88+EI74*$I$74+EI66*$I$66+EI64*$I$64+EI62*$I$62+EI60*$I$60+EI58*$I$58+EI56*$I$56+EI54*$I$54)/$I$52&gt;100%,100%, (+EI88*$I$88+EI74*$I$74+EI66*$I$66+EI64*$I$64+EI62*$I$62+EI60*$I$60+EI58*$I$58+EI56*$I$56+EI54*$I$54)/$I$52)</f>
        <v>1</v>
      </c>
      <c r="EJ52" s="231">
        <f t="shared" ref="EJ52:EJ53" si="1197">IF((+EJ88*$I$88+EJ74*$I$74+EJ66*$I$66+EJ64*$I$64+EJ62*$I$62+EJ60*$I$60+EJ58*$I$58+EJ56*$I$56+EJ54*$I$54)/$I$52&gt;100%,100%, (+EJ88*$I$88+EJ74*$I$74+EJ66*$I$66+EJ64*$I$64+EJ62*$I$62+EJ60*$I$60+EJ58*$I$58+EJ56*$I$56+EJ54*$I$54)/$I$52)</f>
        <v>1</v>
      </c>
      <c r="EK52" s="231">
        <f t="shared" ref="EK52:EK53" si="1198">IF((+EK88*$I$88+EK74*$I$74+EK66*$I$66+EK64*$I$64+EK62*$I$62+EK60*$I$60+EK58*$I$58+EK56*$I$56+EK54*$I$54)/$I$52&gt;100%,100%, (+EK88*$I$88+EK74*$I$74+EK66*$I$66+EK64*$I$64+EK62*$I$62+EK60*$I$60+EK58*$I$58+EK56*$I$56+EK54*$I$54)/$I$52)</f>
        <v>1</v>
      </c>
      <c r="EL52" s="231">
        <f t="shared" ref="EL52:EL53" si="1199">IF((+EL88*$I$88+EL74*$I$74+EL66*$I$66+EL64*$I$64+EL62*$I$62+EL60*$I$60+EL58*$I$58+EL56*$I$56+EL54*$I$54)/$I$52&gt;100%,100%, (+EL88*$I$88+EL74*$I$74+EL66*$I$66+EL64*$I$64+EL62*$I$62+EL60*$I$60+EL58*$I$58+EL56*$I$56+EL54*$I$54)/$I$52)</f>
        <v>1</v>
      </c>
      <c r="EM52" s="231">
        <f t="shared" ref="EM52:EM53" si="1200">IF((+EM88*$I$88+EM74*$I$74+EM66*$I$66+EM64*$I$64+EM62*$I$62+EM60*$I$60+EM58*$I$58+EM56*$I$56+EM54*$I$54)/$I$52&gt;100%,100%, (+EM88*$I$88+EM74*$I$74+EM66*$I$66+EM64*$I$64+EM62*$I$62+EM60*$I$60+EM58*$I$58+EM56*$I$56+EM54*$I$54)/$I$52)</f>
        <v>1</v>
      </c>
      <c r="EN52" s="231">
        <f t="shared" ref="EN52:EN53" si="1201">IF((+EN88*$I$88+EN74*$I$74+EN66*$I$66+EN64*$I$64+EN62*$I$62+EN60*$I$60+EN58*$I$58+EN56*$I$56+EN54*$I$54)/$I$52&gt;100%,100%, (+EN88*$I$88+EN74*$I$74+EN66*$I$66+EN64*$I$64+EN62*$I$62+EN60*$I$60+EN58*$I$58+EN56*$I$56+EN54*$I$54)/$I$52)</f>
        <v>1</v>
      </c>
      <c r="EO52" s="231">
        <f t="shared" ref="EO52:EO53" si="1202">IF((+EO88*$I$88+EO74*$I$74+EO66*$I$66+EO64*$I$64+EO62*$I$62+EO60*$I$60+EO58*$I$58+EO56*$I$56+EO54*$I$54)/$I$52&gt;100%,100%, (+EO88*$I$88+EO74*$I$74+EO66*$I$66+EO64*$I$64+EO62*$I$62+EO60*$I$60+EO58*$I$58+EO56*$I$56+EO54*$I$54)/$I$52)</f>
        <v>1</v>
      </c>
      <c r="EP52" s="231">
        <f t="shared" ref="EP52:EP53" si="1203">IF((+EP88*$I$88+EP74*$I$74+EP66*$I$66+EP64*$I$64+EP62*$I$62+EP60*$I$60+EP58*$I$58+EP56*$I$56+EP54*$I$54)/$I$52&gt;100%,100%, (+EP88*$I$88+EP74*$I$74+EP66*$I$66+EP64*$I$64+EP62*$I$62+EP60*$I$60+EP58*$I$58+EP56*$I$56+EP54*$I$54)/$I$52)</f>
        <v>1</v>
      </c>
      <c r="EQ52" s="231">
        <f t="shared" ref="EQ52:EQ53" si="1204">IF((+EQ88*$I$88+EQ74*$I$74+EQ66*$I$66+EQ64*$I$64+EQ62*$I$62+EQ60*$I$60+EQ58*$I$58+EQ56*$I$56+EQ54*$I$54)/$I$52&gt;100%,100%, (+EQ88*$I$88+EQ74*$I$74+EQ66*$I$66+EQ64*$I$64+EQ62*$I$62+EQ60*$I$60+EQ58*$I$58+EQ56*$I$56+EQ54*$I$54)/$I$52)</f>
        <v>1</v>
      </c>
      <c r="ER52" s="231">
        <f t="shared" ref="ER52:ER53" si="1205">IF((+ER88*$I$88+ER74*$I$74+ER66*$I$66+ER64*$I$64+ER62*$I$62+ER60*$I$60+ER58*$I$58+ER56*$I$56+ER54*$I$54)/$I$52&gt;100%,100%, (+ER88*$I$88+ER74*$I$74+ER66*$I$66+ER64*$I$64+ER62*$I$62+ER60*$I$60+ER58*$I$58+ER56*$I$56+ER54*$I$54)/$I$52)</f>
        <v>1</v>
      </c>
      <c r="ES52" s="231">
        <f t="shared" ref="ES52:ES53" si="1206">IF((+ES88*$I$88+ES74*$I$74+ES66*$I$66+ES64*$I$64+ES62*$I$62+ES60*$I$60+ES58*$I$58+ES56*$I$56+ES54*$I$54)/$I$52&gt;100%,100%, (+ES88*$I$88+ES74*$I$74+ES66*$I$66+ES64*$I$64+ES62*$I$62+ES60*$I$60+ES58*$I$58+ES56*$I$56+ES54*$I$54)/$I$52)</f>
        <v>1</v>
      </c>
      <c r="ET52" s="231">
        <f t="shared" ref="ET52:ET53" si="1207">IF((+ET88*$I$88+ET74*$I$74+ET66*$I$66+ET64*$I$64+ET62*$I$62+ET60*$I$60+ET58*$I$58+ET56*$I$56+ET54*$I$54)/$I$52&gt;100%,100%, (+ET88*$I$88+ET74*$I$74+ET66*$I$66+ET64*$I$64+ET62*$I$62+ET60*$I$60+ET58*$I$58+ET56*$I$56+ET54*$I$54)/$I$52)</f>
        <v>1</v>
      </c>
      <c r="EU52" s="231">
        <f t="shared" ref="EU52:EU53" si="1208">IF((+EU88*$I$88+EU74*$I$74+EU66*$I$66+EU64*$I$64+EU62*$I$62+EU60*$I$60+EU58*$I$58+EU56*$I$56+EU54*$I$54)/$I$52&gt;100%,100%, (+EU88*$I$88+EU74*$I$74+EU66*$I$66+EU64*$I$64+EU62*$I$62+EU60*$I$60+EU58*$I$58+EU56*$I$56+EU54*$I$54)/$I$52)</f>
        <v>1</v>
      </c>
      <c r="EV52" s="231">
        <f t="shared" ref="EV52:EV53" si="1209">IF((+EV88*$I$88+EV74*$I$74+EV66*$I$66+EV64*$I$64+EV62*$I$62+EV60*$I$60+EV58*$I$58+EV56*$I$56+EV54*$I$54)/$I$52&gt;100%,100%, (+EV88*$I$88+EV74*$I$74+EV66*$I$66+EV64*$I$64+EV62*$I$62+EV60*$I$60+EV58*$I$58+EV56*$I$56+EV54*$I$54)/$I$52)</f>
        <v>1</v>
      </c>
      <c r="EW52" s="231">
        <f t="shared" ref="EW52:EW53" si="1210">IF((+EW88*$I$88+EW74*$I$74+EW66*$I$66+EW64*$I$64+EW62*$I$62+EW60*$I$60+EW58*$I$58+EW56*$I$56+EW54*$I$54)/$I$52&gt;100%,100%, (+EW88*$I$88+EW74*$I$74+EW66*$I$66+EW64*$I$64+EW62*$I$62+EW60*$I$60+EW58*$I$58+EW56*$I$56+EW54*$I$54)/$I$52)</f>
        <v>1</v>
      </c>
      <c r="EX52" s="231">
        <f t="shared" ref="EX52:EX53" si="1211">IF((+EX88*$I$88+EX74*$I$74+EX66*$I$66+EX64*$I$64+EX62*$I$62+EX60*$I$60+EX58*$I$58+EX56*$I$56+EX54*$I$54)/$I$52&gt;100%,100%, (+EX88*$I$88+EX74*$I$74+EX66*$I$66+EX64*$I$64+EX62*$I$62+EX60*$I$60+EX58*$I$58+EX56*$I$56+EX54*$I$54)/$I$52)</f>
        <v>1</v>
      </c>
      <c r="EY52" s="231">
        <f t="shared" ref="EY52:EY53" si="1212">IF((+EY88*$I$88+EY74*$I$74+EY66*$I$66+EY64*$I$64+EY62*$I$62+EY60*$I$60+EY58*$I$58+EY56*$I$56+EY54*$I$54)/$I$52&gt;100%,100%, (+EY88*$I$88+EY74*$I$74+EY66*$I$66+EY64*$I$64+EY62*$I$62+EY60*$I$60+EY58*$I$58+EY56*$I$56+EY54*$I$54)/$I$52)</f>
        <v>1</v>
      </c>
      <c r="EZ52" s="231">
        <f t="shared" ref="EZ52:EZ53" si="1213">IF((+EZ88*$I$88+EZ74*$I$74+EZ66*$I$66+EZ64*$I$64+EZ62*$I$62+EZ60*$I$60+EZ58*$I$58+EZ56*$I$56+EZ54*$I$54)/$I$52&gt;100%,100%, (+EZ88*$I$88+EZ74*$I$74+EZ66*$I$66+EZ64*$I$64+EZ62*$I$62+EZ60*$I$60+EZ58*$I$58+EZ56*$I$56+EZ54*$I$54)/$I$52)</f>
        <v>1</v>
      </c>
      <c r="FA52" s="231">
        <f t="shared" ref="FA52:FA53" si="1214">IF((+FA88*$I$88+FA74*$I$74+FA66*$I$66+FA64*$I$64+FA62*$I$62+FA60*$I$60+FA58*$I$58+FA56*$I$56+FA54*$I$54)/$I$52&gt;100%,100%, (+FA88*$I$88+FA74*$I$74+FA66*$I$66+FA64*$I$64+FA62*$I$62+FA60*$I$60+FA58*$I$58+FA56*$I$56+FA54*$I$54)/$I$52)</f>
        <v>1</v>
      </c>
      <c r="FB52" s="231">
        <f t="shared" ref="FB52:FB53" si="1215">IF((+FB88*$I$88+FB74*$I$74+FB66*$I$66+FB64*$I$64+FB62*$I$62+FB60*$I$60+FB58*$I$58+FB56*$I$56+FB54*$I$54)/$I$52&gt;100%,100%, (+FB88*$I$88+FB74*$I$74+FB66*$I$66+FB64*$I$64+FB62*$I$62+FB60*$I$60+FB58*$I$58+FB56*$I$56+FB54*$I$54)/$I$52)</f>
        <v>1</v>
      </c>
    </row>
    <row r="53" spans="1:158" x14ac:dyDescent="0.3">
      <c r="A53" s="252"/>
      <c r="B53" s="274" t="s">
        <v>117</v>
      </c>
      <c r="C53" s="253"/>
      <c r="D53" s="290"/>
      <c r="E53" s="252"/>
      <c r="F53" s="252"/>
      <c r="G53" s="302" t="s">
        <v>93</v>
      </c>
      <c r="H53" s="252"/>
      <c r="I53" s="252"/>
      <c r="J53" s="254"/>
      <c r="K53" s="252"/>
      <c r="L53" s="206" t="str">
        <f>IFERROR(MATCH(SMALL(($O$53:$FB$53),COUNTIF(($O$53:$FB$53),0)+1),($O$53:$FB$53),0)+$O$4- 1,"")</f>
        <v/>
      </c>
      <c r="M53" s="206" t="str">
        <f>IFERROR(MATCH(100%,($O$53:$FB$53),0)+$O$4- 1,"")</f>
        <v/>
      </c>
      <c r="N53" s="233">
        <f>MAX($O$53:$FC$53)</f>
        <v>0</v>
      </c>
      <c r="O53" s="231">
        <f>IF((+O89*$I$88+O75*$I$74+O67*$I$66+O65*$I$64+O63*$I$62+O61*$I$60+O59*$I$58+O57*$I$56+O55*$I$54)/$I$52&gt;100%,100%, (+O89*$I$88+O75*$I$74+O67*$I$66+O65*$I$64+O63*$I$62+O61*$I$60+O59*$I$58+O57*$I$56+O55*$I$54)/$I$52)</f>
        <v>0</v>
      </c>
      <c r="P53" s="231">
        <f t="shared" ref="P53" si="1216">IF((+P89*$I$88+P75*$I$74+P67*$I$66+P65*$I$64+P63*$I$62+P61*$I$60+P59*$I$58+P57*$I$56+P55*$I$54)/$I$52&gt;100%,100%, (+P89*$I$88+P75*$I$74+P67*$I$66+P65*$I$64+P63*$I$62+P61*$I$60+P59*$I$58+P57*$I$56+P55*$I$54)/$I$52)</f>
        <v>0</v>
      </c>
      <c r="Q53" s="231">
        <f t="shared" si="1074"/>
        <v>0</v>
      </c>
      <c r="R53" s="231">
        <f t="shared" si="1075"/>
        <v>0</v>
      </c>
      <c r="S53" s="231">
        <f t="shared" si="1076"/>
        <v>0</v>
      </c>
      <c r="T53" s="231">
        <f t="shared" si="1077"/>
        <v>0</v>
      </c>
      <c r="U53" s="231">
        <f t="shared" si="1078"/>
        <v>0</v>
      </c>
      <c r="V53" s="231">
        <f t="shared" si="1079"/>
        <v>0</v>
      </c>
      <c r="W53" s="231">
        <f t="shared" si="1080"/>
        <v>0</v>
      </c>
      <c r="X53" s="231">
        <f t="shared" si="1081"/>
        <v>0</v>
      </c>
      <c r="Y53" s="231">
        <f t="shared" si="1082"/>
        <v>0</v>
      </c>
      <c r="Z53" s="231">
        <f t="shared" si="1083"/>
        <v>0</v>
      </c>
      <c r="AA53" s="231">
        <f t="shared" si="1084"/>
        <v>0</v>
      </c>
      <c r="AB53" s="231">
        <f t="shared" si="1085"/>
        <v>0</v>
      </c>
      <c r="AC53" s="231">
        <f t="shared" si="1086"/>
        <v>0</v>
      </c>
      <c r="AD53" s="231">
        <f t="shared" si="1087"/>
        <v>0</v>
      </c>
      <c r="AE53" s="231">
        <f t="shared" si="1088"/>
        <v>0</v>
      </c>
      <c r="AF53" s="231">
        <f t="shared" si="1089"/>
        <v>0</v>
      </c>
      <c r="AG53" s="231">
        <f t="shared" si="1090"/>
        <v>0</v>
      </c>
      <c r="AH53" s="231">
        <f t="shared" si="1091"/>
        <v>0</v>
      </c>
      <c r="AI53" s="231">
        <f t="shared" si="1092"/>
        <v>0</v>
      </c>
      <c r="AJ53" s="231">
        <f t="shared" si="1093"/>
        <v>0</v>
      </c>
      <c r="AK53" s="231">
        <f t="shared" si="1094"/>
        <v>0</v>
      </c>
      <c r="AL53" s="231">
        <f t="shared" si="1095"/>
        <v>0</v>
      </c>
      <c r="AM53" s="231">
        <f t="shared" si="1096"/>
        <v>0</v>
      </c>
      <c r="AN53" s="231">
        <f t="shared" si="1097"/>
        <v>0</v>
      </c>
      <c r="AO53" s="231">
        <f t="shared" si="1098"/>
        <v>0</v>
      </c>
      <c r="AP53" s="231">
        <f t="shared" si="1099"/>
        <v>0</v>
      </c>
      <c r="AQ53" s="231">
        <f t="shared" si="1100"/>
        <v>0</v>
      </c>
      <c r="AR53" s="231">
        <f t="shared" si="1101"/>
        <v>0</v>
      </c>
      <c r="AS53" s="231">
        <f t="shared" si="1102"/>
        <v>0</v>
      </c>
      <c r="AT53" s="231">
        <f t="shared" si="1103"/>
        <v>0</v>
      </c>
      <c r="AU53" s="231">
        <f t="shared" si="1104"/>
        <v>0</v>
      </c>
      <c r="AV53" s="231">
        <f t="shared" si="1105"/>
        <v>0</v>
      </c>
      <c r="AW53" s="231">
        <f t="shared" si="1106"/>
        <v>0</v>
      </c>
      <c r="AX53" s="231">
        <f t="shared" si="1107"/>
        <v>0</v>
      </c>
      <c r="AY53" s="231">
        <f t="shared" si="1108"/>
        <v>0</v>
      </c>
      <c r="AZ53" s="231">
        <f t="shared" si="1109"/>
        <v>0</v>
      </c>
      <c r="BA53" s="231">
        <f t="shared" si="1110"/>
        <v>0</v>
      </c>
      <c r="BB53" s="231">
        <f t="shared" si="1111"/>
        <v>0</v>
      </c>
      <c r="BC53" s="231">
        <f t="shared" si="1112"/>
        <v>0</v>
      </c>
      <c r="BD53" s="231">
        <f t="shared" si="1113"/>
        <v>0</v>
      </c>
      <c r="BE53" s="231">
        <f t="shared" si="1114"/>
        <v>0</v>
      </c>
      <c r="BF53" s="231">
        <f t="shared" si="1115"/>
        <v>0</v>
      </c>
      <c r="BG53" s="231">
        <f t="shared" si="1116"/>
        <v>0</v>
      </c>
      <c r="BH53" s="231">
        <f t="shared" si="1117"/>
        <v>0</v>
      </c>
      <c r="BI53" s="231">
        <f t="shared" si="1118"/>
        <v>0</v>
      </c>
      <c r="BJ53" s="231">
        <f t="shared" si="1119"/>
        <v>0</v>
      </c>
      <c r="BK53" s="231">
        <f t="shared" si="1120"/>
        <v>0</v>
      </c>
      <c r="BL53" s="231">
        <f t="shared" si="1121"/>
        <v>0</v>
      </c>
      <c r="BM53" s="231">
        <f t="shared" si="1122"/>
        <v>0</v>
      </c>
      <c r="BN53" s="231">
        <f t="shared" si="1123"/>
        <v>0</v>
      </c>
      <c r="BO53" s="231">
        <f t="shared" si="1124"/>
        <v>0</v>
      </c>
      <c r="BP53" s="231">
        <f t="shared" si="1125"/>
        <v>0</v>
      </c>
      <c r="BQ53" s="231">
        <f t="shared" si="1126"/>
        <v>0</v>
      </c>
      <c r="BR53" s="231">
        <f t="shared" si="1127"/>
        <v>0</v>
      </c>
      <c r="BS53" s="231">
        <f t="shared" si="1128"/>
        <v>0</v>
      </c>
      <c r="BT53" s="231">
        <f t="shared" si="1129"/>
        <v>0</v>
      </c>
      <c r="BU53" s="231">
        <f t="shared" si="1130"/>
        <v>0</v>
      </c>
      <c r="BV53" s="231">
        <f t="shared" si="1131"/>
        <v>0</v>
      </c>
      <c r="BW53" s="231">
        <f t="shared" si="1132"/>
        <v>0</v>
      </c>
      <c r="BX53" s="231">
        <f t="shared" si="1133"/>
        <v>0</v>
      </c>
      <c r="BY53" s="231">
        <f t="shared" si="1134"/>
        <v>0</v>
      </c>
      <c r="BZ53" s="231">
        <f t="shared" si="1135"/>
        <v>0</v>
      </c>
      <c r="CA53" s="231">
        <f t="shared" si="1136"/>
        <v>0</v>
      </c>
      <c r="CB53" s="231">
        <f t="shared" si="1137"/>
        <v>0</v>
      </c>
      <c r="CC53" s="231">
        <f t="shared" si="1138"/>
        <v>0</v>
      </c>
      <c r="CD53" s="231">
        <f t="shared" si="1139"/>
        <v>0</v>
      </c>
      <c r="CE53" s="231">
        <f t="shared" si="1140"/>
        <v>0</v>
      </c>
      <c r="CF53" s="231">
        <f t="shared" si="1141"/>
        <v>0</v>
      </c>
      <c r="CG53" s="231">
        <f t="shared" si="1142"/>
        <v>0</v>
      </c>
      <c r="CH53" s="231">
        <f t="shared" si="1143"/>
        <v>0</v>
      </c>
      <c r="CI53" s="231">
        <f t="shared" si="1144"/>
        <v>0</v>
      </c>
      <c r="CJ53" s="231">
        <f t="shared" si="1145"/>
        <v>0</v>
      </c>
      <c r="CK53" s="231">
        <f t="shared" si="1146"/>
        <v>0</v>
      </c>
      <c r="CL53" s="231">
        <f t="shared" si="1147"/>
        <v>0</v>
      </c>
      <c r="CM53" s="231">
        <f t="shared" si="1148"/>
        <v>0</v>
      </c>
      <c r="CN53" s="231">
        <f t="shared" si="1149"/>
        <v>0</v>
      </c>
      <c r="CO53" s="231">
        <f t="shared" si="1150"/>
        <v>0</v>
      </c>
      <c r="CP53" s="231">
        <f t="shared" si="1151"/>
        <v>0</v>
      </c>
      <c r="CQ53" s="231">
        <f t="shared" si="1152"/>
        <v>0</v>
      </c>
      <c r="CR53" s="231">
        <f t="shared" si="1153"/>
        <v>0</v>
      </c>
      <c r="CS53" s="231">
        <f t="shared" si="1154"/>
        <v>0</v>
      </c>
      <c r="CT53" s="231">
        <f t="shared" si="1155"/>
        <v>0</v>
      </c>
      <c r="CU53" s="231">
        <f t="shared" si="1156"/>
        <v>0</v>
      </c>
      <c r="CV53" s="231">
        <f t="shared" si="1157"/>
        <v>0</v>
      </c>
      <c r="CW53" s="231">
        <f t="shared" si="1158"/>
        <v>0</v>
      </c>
      <c r="CX53" s="231">
        <f t="shared" si="1159"/>
        <v>0</v>
      </c>
      <c r="CY53" s="231">
        <f t="shared" si="1160"/>
        <v>0</v>
      </c>
      <c r="CZ53" s="231">
        <f t="shared" si="1161"/>
        <v>0</v>
      </c>
      <c r="DA53" s="231">
        <f t="shared" si="1162"/>
        <v>0</v>
      </c>
      <c r="DB53" s="231">
        <f t="shared" si="1163"/>
        <v>0</v>
      </c>
      <c r="DC53" s="231">
        <f t="shared" si="1164"/>
        <v>0</v>
      </c>
      <c r="DD53" s="231">
        <f t="shared" si="1165"/>
        <v>0</v>
      </c>
      <c r="DE53" s="231">
        <f t="shared" si="1166"/>
        <v>0</v>
      </c>
      <c r="DF53" s="231">
        <f t="shared" si="1167"/>
        <v>0</v>
      </c>
      <c r="DG53" s="231">
        <f t="shared" si="1168"/>
        <v>0</v>
      </c>
      <c r="DH53" s="231">
        <f t="shared" si="1169"/>
        <v>0</v>
      </c>
      <c r="DI53" s="231">
        <f t="shared" si="1170"/>
        <v>0</v>
      </c>
      <c r="DJ53" s="231">
        <f t="shared" si="1171"/>
        <v>0</v>
      </c>
      <c r="DK53" s="231">
        <f t="shared" si="1172"/>
        <v>0</v>
      </c>
      <c r="DL53" s="231">
        <f t="shared" si="1173"/>
        <v>0</v>
      </c>
      <c r="DM53" s="231">
        <f t="shared" si="1174"/>
        <v>0</v>
      </c>
      <c r="DN53" s="231">
        <f t="shared" si="1175"/>
        <v>0</v>
      </c>
      <c r="DO53" s="231">
        <f t="shared" si="1176"/>
        <v>0</v>
      </c>
      <c r="DP53" s="231">
        <f t="shared" si="1177"/>
        <v>0</v>
      </c>
      <c r="DQ53" s="231">
        <f t="shared" si="1178"/>
        <v>0</v>
      </c>
      <c r="DR53" s="231">
        <f t="shared" si="1179"/>
        <v>0</v>
      </c>
      <c r="DS53" s="231">
        <f t="shared" si="1180"/>
        <v>0</v>
      </c>
      <c r="DT53" s="231">
        <f t="shared" si="1181"/>
        <v>0</v>
      </c>
      <c r="DU53" s="231">
        <f t="shared" si="1182"/>
        <v>0</v>
      </c>
      <c r="DV53" s="231">
        <f t="shared" si="1183"/>
        <v>0</v>
      </c>
      <c r="DW53" s="231">
        <f t="shared" si="1184"/>
        <v>0</v>
      </c>
      <c r="DX53" s="231">
        <f t="shared" si="1185"/>
        <v>0</v>
      </c>
      <c r="DY53" s="231">
        <f t="shared" si="1186"/>
        <v>0</v>
      </c>
      <c r="DZ53" s="231">
        <f t="shared" si="1187"/>
        <v>0</v>
      </c>
      <c r="EA53" s="231">
        <f t="shared" si="1188"/>
        <v>0</v>
      </c>
      <c r="EB53" s="231">
        <f t="shared" si="1189"/>
        <v>0</v>
      </c>
      <c r="EC53" s="231">
        <f t="shared" si="1190"/>
        <v>0</v>
      </c>
      <c r="ED53" s="231">
        <f t="shared" si="1191"/>
        <v>0</v>
      </c>
      <c r="EE53" s="231">
        <f t="shared" si="1192"/>
        <v>0</v>
      </c>
      <c r="EF53" s="231">
        <f t="shared" si="1193"/>
        <v>0</v>
      </c>
      <c r="EG53" s="231">
        <f t="shared" si="1194"/>
        <v>0</v>
      </c>
      <c r="EH53" s="231">
        <f t="shared" si="1195"/>
        <v>0</v>
      </c>
      <c r="EI53" s="231">
        <f t="shared" si="1196"/>
        <v>0</v>
      </c>
      <c r="EJ53" s="231">
        <f t="shared" si="1197"/>
        <v>0</v>
      </c>
      <c r="EK53" s="231">
        <f t="shared" si="1198"/>
        <v>0</v>
      </c>
      <c r="EL53" s="231">
        <f t="shared" si="1199"/>
        <v>0</v>
      </c>
      <c r="EM53" s="231">
        <f t="shared" si="1200"/>
        <v>0</v>
      </c>
      <c r="EN53" s="231">
        <f t="shared" si="1201"/>
        <v>0</v>
      </c>
      <c r="EO53" s="231">
        <f t="shared" si="1202"/>
        <v>0</v>
      </c>
      <c r="EP53" s="231">
        <f t="shared" si="1203"/>
        <v>0</v>
      </c>
      <c r="EQ53" s="231">
        <f t="shared" si="1204"/>
        <v>0</v>
      </c>
      <c r="ER53" s="231">
        <f t="shared" si="1205"/>
        <v>0</v>
      </c>
      <c r="ES53" s="231">
        <f t="shared" si="1206"/>
        <v>0</v>
      </c>
      <c r="ET53" s="231">
        <f t="shared" si="1207"/>
        <v>0</v>
      </c>
      <c r="EU53" s="231">
        <f t="shared" si="1208"/>
        <v>0</v>
      </c>
      <c r="EV53" s="231">
        <f t="shared" si="1209"/>
        <v>0</v>
      </c>
      <c r="EW53" s="231">
        <f t="shared" si="1210"/>
        <v>0</v>
      </c>
      <c r="EX53" s="231">
        <f t="shared" si="1211"/>
        <v>0</v>
      </c>
      <c r="EY53" s="231">
        <f t="shared" si="1212"/>
        <v>0</v>
      </c>
      <c r="EZ53" s="231">
        <f t="shared" si="1213"/>
        <v>0</v>
      </c>
      <c r="FA53" s="231">
        <f t="shared" si="1214"/>
        <v>0</v>
      </c>
      <c r="FB53" s="231">
        <f t="shared" si="1215"/>
        <v>0</v>
      </c>
    </row>
    <row r="54" spans="1:158" x14ac:dyDescent="0.3">
      <c r="A54" s="78">
        <v>3</v>
      </c>
      <c r="B54" s="275">
        <v>24</v>
      </c>
      <c r="C54" s="117" t="s">
        <v>63</v>
      </c>
      <c r="D54" s="291">
        <v>1</v>
      </c>
      <c r="E54" s="113">
        <v>40549</v>
      </c>
      <c r="F54" s="113">
        <v>40549</v>
      </c>
      <c r="G54" s="303" t="s">
        <v>92</v>
      </c>
      <c r="H54" s="73">
        <v>1</v>
      </c>
      <c r="I54" s="74">
        <v>1.1415525114155252E-2</v>
      </c>
      <c r="J54" s="108">
        <v>100</v>
      </c>
      <c r="K54" s="77"/>
      <c r="L54" s="142"/>
      <c r="M54" s="142"/>
      <c r="N54" s="120"/>
      <c r="O54" s="283">
        <f>IF(IF(O$4&lt;$E54,0,IF(O$4&gt;=$F54,1,IF(VLOOKUP(O$4,CALENDARIO!$B:$C,2,0)=FALSE, 0%,(1/$D54))))&gt;1,100%,IF(O$4&lt;$E54,0,IF(O$4&gt;=$F54,1,IF(VLOOKUP(O$4,CALENDARIO!$B:$C,2,0)=FALSE,0%,(1/$D54)))))</f>
        <v>0</v>
      </c>
      <c r="P54" s="283">
        <f>IF(IF(P$4&lt;$E54,0,IF(P$4&gt;=$F54,1,IF(VLOOKUP(P$4,CALENDARIO!$B:$C,2,0)=FALSE, O54,(1/IF($D54=0,1,$D54))+O54)))&gt;1,100%,IF(P$4&lt;$E54,0,IF(P$4&gt;=$F54,1,IF(VLOOKUP(P$4,CALENDARIO!$B:$C,2,0)=FALSE, O54,(1/IF($D54=0,1,$D54))+O54))))</f>
        <v>0</v>
      </c>
      <c r="Q54" s="283">
        <f>IF(IF(Q$4&lt;$E54,0,IF(Q$4&gt;=$F54,1,IF(VLOOKUP(Q$4,CALENDARIO!$B:$C,2,0)=FALSE, P54,(1/IF($D54=0,1,$D54))+P54)))&gt;1,100%,IF(Q$4&lt;$E54,0,IF(Q$4&gt;=$F54,1,IF(VLOOKUP(Q$4,CALENDARIO!$B:$C,2,0)=FALSE, P54,(1/IF($D54=0,1,$D54))+P54))))</f>
        <v>0</v>
      </c>
      <c r="R54" s="283">
        <f>IF(IF(R$4&lt;$E54,0,IF(R$4&gt;=$F54,1,IF(VLOOKUP(R$4,CALENDARIO!$B:$C,2,0)=FALSE, Q54,(1/IF($D54=0,1,$D54))+Q54)))&gt;1,100%,IF(R$4&lt;$E54,0,IF(R$4&gt;=$F54,1,IF(VLOOKUP(R$4,CALENDARIO!$B:$C,2,0)=FALSE, Q54,(1/IF($D54=0,1,$D54))+Q54))))</f>
        <v>0</v>
      </c>
      <c r="S54" s="283">
        <f>IF(IF(S$4&lt;$E54,0,IF(S$4&gt;=$F54,1,IF(VLOOKUP(S$4,CALENDARIO!$B:$C,2,0)=FALSE, R54,(1/IF($D54=0,1,$D54))+R54)))&gt;1,100%,IF(S$4&lt;$E54,0,IF(S$4&gt;=$F54,1,IF(VLOOKUP(S$4,CALENDARIO!$B:$C,2,0)=FALSE, R54,(1/IF($D54=0,1,$D54))+R54))))</f>
        <v>0</v>
      </c>
      <c r="T54" s="283">
        <f>IF(IF(T$4&lt;$E54,0,IF(T$4&gt;=$F54,1,IF(VLOOKUP(T$4,CALENDARIO!$B:$C,2,0)=FALSE, S54,(1/IF($D54=0,1,$D54))+S54)))&gt;1,100%,IF(T$4&lt;$E54,0,IF(T$4&gt;=$F54,1,IF(VLOOKUP(T$4,CALENDARIO!$B:$C,2,0)=FALSE, S54,(1/IF($D54=0,1,$D54))+S54))))</f>
        <v>0</v>
      </c>
      <c r="U54" s="283">
        <f>IF(IF(U$4&lt;$E54,0,IF(U$4&gt;=$F54,1,IF(VLOOKUP(U$4,CALENDARIO!$B:$C,2,0)=FALSE, T54,(1/IF($D54=0,1,$D54))+T54)))&gt;1,100%,IF(U$4&lt;$E54,0,IF(U$4&gt;=$F54,1,IF(VLOOKUP(U$4,CALENDARIO!$B:$C,2,0)=FALSE, T54,(1/IF($D54=0,1,$D54))+T54))))</f>
        <v>0</v>
      </c>
      <c r="V54" s="283">
        <f>IF(IF(V$4&lt;$E54,0,IF(V$4&gt;=$F54,1,IF(VLOOKUP(V$4,CALENDARIO!$B:$C,2,0)=FALSE, U54,(1/IF($D54=0,1,$D54))+U54)))&gt;1,100%,IF(V$4&lt;$E54,0,IF(V$4&gt;=$F54,1,IF(VLOOKUP(V$4,CALENDARIO!$B:$C,2,0)=FALSE, U54,(1/IF($D54=0,1,$D54))+U54))))</f>
        <v>0</v>
      </c>
      <c r="W54" s="283">
        <f>IF(IF(W$4&lt;$E54,0,IF(W$4&gt;=$F54,1,IF(VLOOKUP(W$4,CALENDARIO!$B:$C,2,0)=FALSE, V54,(1/IF($D54=0,1,$D54))+V54)))&gt;1,100%,IF(W$4&lt;$E54,0,IF(W$4&gt;=$F54,1,IF(VLOOKUP(W$4,CALENDARIO!$B:$C,2,0)=FALSE, V54,(1/IF($D54=0,1,$D54))+V54))))</f>
        <v>0</v>
      </c>
      <c r="X54" s="283">
        <f>IF(IF(X$4&lt;$E54,0,IF(X$4&gt;=$F54,1,IF(VLOOKUP(X$4,CALENDARIO!$B:$C,2,0)=FALSE, W54,(1/IF($D54=0,1,$D54))+W54)))&gt;1,100%,IF(X$4&lt;$E54,0,IF(X$4&gt;=$F54,1,IF(VLOOKUP(X$4,CALENDARIO!$B:$C,2,0)=FALSE, W54,(1/IF($D54=0,1,$D54))+W54))))</f>
        <v>0</v>
      </c>
      <c r="Y54" s="283">
        <f>IF(IF(Y$4&lt;$E54,0,IF(Y$4&gt;=$F54,1,IF(VLOOKUP(Y$4,CALENDARIO!$B:$C,2,0)=FALSE, X54,(1/IF($D54=0,1,$D54))+X54)))&gt;1,100%,IF(Y$4&lt;$E54,0,IF(Y$4&gt;=$F54,1,IF(VLOOKUP(Y$4,CALENDARIO!$B:$C,2,0)=FALSE, X54,(1/IF($D54=0,1,$D54))+X54))))</f>
        <v>0</v>
      </c>
      <c r="Z54" s="283">
        <f>IF(IF(Z$4&lt;$E54,0,IF(Z$4&gt;=$F54,1,IF(VLOOKUP(Z$4,CALENDARIO!$B:$C,2,0)=FALSE, Y54,(1/IF($D54=0,1,$D54))+Y54)))&gt;1,100%,IF(Z$4&lt;$E54,0,IF(Z$4&gt;=$F54,1,IF(VLOOKUP(Z$4,CALENDARIO!$B:$C,2,0)=FALSE, Y54,(1/IF($D54=0,1,$D54))+Y54))))</f>
        <v>0</v>
      </c>
      <c r="AA54" s="283">
        <f>IF(IF(AA$4&lt;$E54,0,IF(AA$4&gt;=$F54,1,IF(VLOOKUP(AA$4,CALENDARIO!$B:$C,2,0)=FALSE, Z54,(1/IF($D54=0,1,$D54))+Z54)))&gt;1,100%,IF(AA$4&lt;$E54,0,IF(AA$4&gt;=$F54,1,IF(VLOOKUP(AA$4,CALENDARIO!$B:$C,2,0)=FALSE, Z54,(1/IF($D54=0,1,$D54))+Z54))))</f>
        <v>0</v>
      </c>
      <c r="AB54" s="283">
        <f>IF(IF(AB$4&lt;$E54,0,IF(AB$4&gt;=$F54,1,IF(VLOOKUP(AB$4,CALENDARIO!$B:$C,2,0)=FALSE, AA54,(1/IF($D54=0,1,$D54))+AA54)))&gt;1,100%,IF(AB$4&lt;$E54,0,IF(AB$4&gt;=$F54,1,IF(VLOOKUP(AB$4,CALENDARIO!$B:$C,2,0)=FALSE, AA54,(1/IF($D54=0,1,$D54))+AA54))))</f>
        <v>0</v>
      </c>
      <c r="AC54" s="283">
        <f>IF(IF(AC$4&lt;$E54,0,IF(AC$4&gt;=$F54,1,IF(VLOOKUP(AC$4,CALENDARIO!$B:$C,2,0)=FALSE, AB54,(1/IF($D54=0,1,$D54))+AB54)))&gt;1,100%,IF(AC$4&lt;$E54,0,IF(AC$4&gt;=$F54,1,IF(VLOOKUP(AC$4,CALENDARIO!$B:$C,2,0)=FALSE, AB54,(1/IF($D54=0,1,$D54))+AB54))))</f>
        <v>0</v>
      </c>
      <c r="AD54" s="283">
        <f>IF(IF(AD$4&lt;$E54,0,IF(AD$4&gt;=$F54,1,IF(VLOOKUP(AD$4,CALENDARIO!$B:$C,2,0)=FALSE, AC54,(1/IF($D54=0,1,$D54))+AC54)))&gt;1,100%,IF(AD$4&lt;$E54,0,IF(AD$4&gt;=$F54,1,IF(VLOOKUP(AD$4,CALENDARIO!$B:$C,2,0)=FALSE, AC54,(1/IF($D54=0,1,$D54))+AC54))))</f>
        <v>0</v>
      </c>
      <c r="AE54" s="283">
        <f>IF(IF(AE$4&lt;$E54,0,IF(AE$4&gt;=$F54,1,IF(VLOOKUP(AE$4,CALENDARIO!$B:$C,2,0)=FALSE, AD54,(1/IF($D54=0,1,$D54))+AD54)))&gt;1,100%,IF(AE$4&lt;$E54,0,IF(AE$4&gt;=$F54,1,IF(VLOOKUP(AE$4,CALENDARIO!$B:$C,2,0)=FALSE, AD54,(1/IF($D54=0,1,$D54))+AD54))))</f>
        <v>0</v>
      </c>
      <c r="AF54" s="283">
        <f>IF(IF(AF$4&lt;$E54,0,IF(AF$4&gt;=$F54,1,IF(VLOOKUP(AF$4,CALENDARIO!$B:$C,2,0)=FALSE, AE54,(1/IF($D54=0,1,$D54))+AE54)))&gt;1,100%,IF(AF$4&lt;$E54,0,IF(AF$4&gt;=$F54,1,IF(VLOOKUP(AF$4,CALENDARIO!$B:$C,2,0)=FALSE, AE54,(1/IF($D54=0,1,$D54))+AE54))))</f>
        <v>0</v>
      </c>
      <c r="AG54" s="283">
        <f>IF(IF(AG$4&lt;$E54,0,IF(AG$4&gt;=$F54,1,IF(VLOOKUP(AG$4,CALENDARIO!$B:$C,2,0)=FALSE, AF54,(1/IF($D54=0,1,$D54))+AF54)))&gt;1,100%,IF(AG$4&lt;$E54,0,IF(AG$4&gt;=$F54,1,IF(VLOOKUP(AG$4,CALENDARIO!$B:$C,2,0)=FALSE, AF54,(1/IF($D54=0,1,$D54))+AF54))))</f>
        <v>0</v>
      </c>
      <c r="AH54" s="283">
        <f>IF(IF(AH$4&lt;$E54,0,IF(AH$4&gt;=$F54,1,IF(VLOOKUP(AH$4,CALENDARIO!$B:$C,2,0)=FALSE, AG54,(1/IF($D54=0,1,$D54))+AG54)))&gt;1,100%,IF(AH$4&lt;$E54,0,IF(AH$4&gt;=$F54,1,IF(VLOOKUP(AH$4,CALENDARIO!$B:$C,2,0)=FALSE, AG54,(1/IF($D54=0,1,$D54))+AG54))))</f>
        <v>0</v>
      </c>
      <c r="AI54" s="283">
        <f>IF(IF(AI$4&lt;$E54,0,IF(AI$4&gt;=$F54,1,IF(VLOOKUP(AI$4,CALENDARIO!$B:$C,2,0)=FALSE, AH54,(1/IF($D54=0,1,$D54))+AH54)))&gt;1,100%,IF(AI$4&lt;$E54,0,IF(AI$4&gt;=$F54,1,IF(VLOOKUP(AI$4,CALENDARIO!$B:$C,2,0)=FALSE, AH54,(1/IF($D54=0,1,$D54))+AH54))))</f>
        <v>0</v>
      </c>
      <c r="AJ54" s="283">
        <f>IF(IF(AJ$4&lt;$E54,0,IF(AJ$4&gt;=$F54,1,IF(VLOOKUP(AJ$4,CALENDARIO!$B:$C,2,0)=FALSE, AI54,(1/IF($D54=0,1,$D54))+AI54)))&gt;1,100%,IF(AJ$4&lt;$E54,0,IF(AJ$4&gt;=$F54,1,IF(VLOOKUP(AJ$4,CALENDARIO!$B:$C,2,0)=FALSE, AI54,(1/IF($D54=0,1,$D54))+AI54))))</f>
        <v>0</v>
      </c>
      <c r="AK54" s="283">
        <f>IF(IF(AK$4&lt;$E54,0,IF(AK$4&gt;=$F54,1,IF(VLOOKUP(AK$4,CALENDARIO!$B:$C,2,0)=FALSE, AJ54,(1/IF($D54=0,1,$D54))+AJ54)))&gt;1,100%,IF(AK$4&lt;$E54,0,IF(AK$4&gt;=$F54,1,IF(VLOOKUP(AK$4,CALENDARIO!$B:$C,2,0)=FALSE, AJ54,(1/IF($D54=0,1,$D54))+AJ54))))</f>
        <v>0</v>
      </c>
      <c r="AL54" s="283">
        <f>IF(IF(AL$4&lt;$E54,0,IF(AL$4&gt;=$F54,1,IF(VLOOKUP(AL$4,CALENDARIO!$B:$C,2,0)=FALSE, AK54,(1/IF($D54=0,1,$D54))+AK54)))&gt;1,100%,IF(AL$4&lt;$E54,0,IF(AL$4&gt;=$F54,1,IF(VLOOKUP(AL$4,CALENDARIO!$B:$C,2,0)=FALSE, AK54,(1/IF($D54=0,1,$D54))+AK54))))</f>
        <v>0</v>
      </c>
      <c r="AM54" s="283">
        <f>IF(IF(AM$4&lt;$E54,0,IF(AM$4&gt;=$F54,1,IF(VLOOKUP(AM$4,CALENDARIO!$B:$C,2,0)=FALSE, AL54,(1/IF($D54=0,1,$D54))+AL54)))&gt;1,100%,IF(AM$4&lt;$E54,0,IF(AM$4&gt;=$F54,1,IF(VLOOKUP(AM$4,CALENDARIO!$B:$C,2,0)=FALSE, AL54,(1/IF($D54=0,1,$D54))+AL54))))</f>
        <v>0</v>
      </c>
      <c r="AN54" s="283">
        <f>IF(IF(AN$4&lt;$E54,0,IF(AN$4&gt;=$F54,1,IF(VLOOKUP(AN$4,CALENDARIO!$B:$C,2,0)=FALSE, AM54,(1/IF($D54=0,1,$D54))+AM54)))&gt;1,100%,IF(AN$4&lt;$E54,0,IF(AN$4&gt;=$F54,1,IF(VLOOKUP(AN$4,CALENDARIO!$B:$C,2,0)=FALSE, AM54,(1/IF($D54=0,1,$D54))+AM54))))</f>
        <v>0</v>
      </c>
      <c r="AO54" s="283">
        <f>IF(IF(AO$4&lt;$E54,0,IF(AO$4&gt;=$F54,1,IF(VLOOKUP(AO$4,CALENDARIO!$B:$C,2,0)=FALSE, AN54,(1/IF($D54=0,1,$D54))+AN54)))&gt;1,100%,IF(AO$4&lt;$E54,0,IF(AO$4&gt;=$F54,1,IF(VLOOKUP(AO$4,CALENDARIO!$B:$C,2,0)=FALSE, AN54,(1/IF($D54=0,1,$D54))+AN54))))</f>
        <v>0</v>
      </c>
      <c r="AP54" s="283">
        <f>IF(IF(AP$4&lt;$E54,0,IF(AP$4&gt;=$F54,1,IF(VLOOKUP(AP$4,CALENDARIO!$B:$C,2,0)=FALSE, AO54,(1/IF($D54=0,1,$D54))+AO54)))&gt;1,100%,IF(AP$4&lt;$E54,0,IF(AP$4&gt;=$F54,1,IF(VLOOKUP(AP$4,CALENDARIO!$B:$C,2,0)=FALSE, AO54,(1/IF($D54=0,1,$D54))+AO54))))</f>
        <v>0</v>
      </c>
      <c r="AQ54" s="283">
        <f>IF(IF(AQ$4&lt;$E54,0,IF(AQ$4&gt;=$F54,1,IF(VLOOKUP(AQ$4,CALENDARIO!$B:$C,2,0)=FALSE, AP54,(1/IF($D54=0,1,$D54))+AP54)))&gt;1,100%,IF(AQ$4&lt;$E54,0,IF(AQ$4&gt;=$F54,1,IF(VLOOKUP(AQ$4,CALENDARIO!$B:$C,2,0)=FALSE, AP54,(1/IF($D54=0,1,$D54))+AP54))))</f>
        <v>0</v>
      </c>
      <c r="AR54" s="283">
        <f>IF(IF(AR$4&lt;$E54,0,IF(AR$4&gt;=$F54,1,IF(VLOOKUP(AR$4,CALENDARIO!$B:$C,2,0)=FALSE, AQ54,(1/IF($D54=0,1,$D54))+AQ54)))&gt;1,100%,IF(AR$4&lt;$E54,0,IF(AR$4&gt;=$F54,1,IF(VLOOKUP(AR$4,CALENDARIO!$B:$C,2,0)=FALSE, AQ54,(1/IF($D54=0,1,$D54))+AQ54))))</f>
        <v>0</v>
      </c>
      <c r="AS54" s="283">
        <f>IF(IF(AS$4&lt;$E54,0,IF(AS$4&gt;=$F54,1,IF(VLOOKUP(AS$4,CALENDARIO!$B:$C,2,0)=FALSE, AR54,(1/IF($D54=0,1,$D54))+AR54)))&gt;1,100%,IF(AS$4&lt;$E54,0,IF(AS$4&gt;=$F54,1,IF(VLOOKUP(AS$4,CALENDARIO!$B:$C,2,0)=FALSE, AR54,(1/IF($D54=0,1,$D54))+AR54))))</f>
        <v>0</v>
      </c>
      <c r="AT54" s="283">
        <f>IF(IF(AT$4&lt;$E54,0,IF(AT$4&gt;=$F54,1,IF(VLOOKUP(AT$4,CALENDARIO!$B:$C,2,0)=FALSE, AS54,(1/IF($D54=0,1,$D54))+AS54)))&gt;1,100%,IF(AT$4&lt;$E54,0,IF(AT$4&gt;=$F54,1,IF(VLOOKUP(AT$4,CALENDARIO!$B:$C,2,0)=FALSE, AS54,(1/IF($D54=0,1,$D54))+AS54))))</f>
        <v>0</v>
      </c>
      <c r="AU54" s="283">
        <f>IF(IF(AU$4&lt;$E54,0,IF(AU$4&gt;=$F54,1,IF(VLOOKUP(AU$4,CALENDARIO!$B:$C,2,0)=FALSE, AT54,(1/IF($D54=0,1,$D54))+AT54)))&gt;1,100%,IF(AU$4&lt;$E54,0,IF(AU$4&gt;=$F54,1,IF(VLOOKUP(AU$4,CALENDARIO!$B:$C,2,0)=FALSE, AT54,(1/IF($D54=0,1,$D54))+AT54))))</f>
        <v>0</v>
      </c>
      <c r="AV54" s="283">
        <f>IF(IF(AV$4&lt;$E54,0,IF(AV$4&gt;=$F54,1,IF(VLOOKUP(AV$4,CALENDARIO!$B:$C,2,0)=FALSE, AU54,(1/IF($D54=0,1,$D54))+AU54)))&gt;1,100%,IF(AV$4&lt;$E54,0,IF(AV$4&gt;=$F54,1,IF(VLOOKUP(AV$4,CALENDARIO!$B:$C,2,0)=FALSE, AU54,(1/IF($D54=0,1,$D54))+AU54))))</f>
        <v>0</v>
      </c>
      <c r="AW54" s="283">
        <f>IF(IF(AW$4&lt;$E54,0,IF(AW$4&gt;=$F54,1,IF(VLOOKUP(AW$4,CALENDARIO!$B:$C,2,0)=FALSE, AV54,(1/IF($D54=0,1,$D54))+AV54)))&gt;1,100%,IF(AW$4&lt;$E54,0,IF(AW$4&gt;=$F54,1,IF(VLOOKUP(AW$4,CALENDARIO!$B:$C,2,0)=FALSE, AV54,(1/IF($D54=0,1,$D54))+AV54))))</f>
        <v>0</v>
      </c>
      <c r="AX54" s="283">
        <f>IF(IF(AX$4&lt;$E54,0,IF(AX$4&gt;=$F54,1,IF(VLOOKUP(AX$4,CALENDARIO!$B:$C,2,0)=FALSE, AW54,(1/IF($D54=0,1,$D54))+AW54)))&gt;1,100%,IF(AX$4&lt;$E54,0,IF(AX$4&gt;=$F54,1,IF(VLOOKUP(AX$4,CALENDARIO!$B:$C,2,0)=FALSE, AW54,(1/IF($D54=0,1,$D54))+AW54))))</f>
        <v>0</v>
      </c>
      <c r="AY54" s="283">
        <f>IF(IF(AY$4&lt;$E54,0,IF(AY$4&gt;=$F54,1,IF(VLOOKUP(AY$4,CALENDARIO!$B:$C,2,0)=FALSE, AX54,(1/IF($D54=0,1,$D54))+AX54)))&gt;1,100%,IF(AY$4&lt;$E54,0,IF(AY$4&gt;=$F54,1,IF(VLOOKUP(AY$4,CALENDARIO!$B:$C,2,0)=FALSE, AX54,(1/IF($D54=0,1,$D54))+AX54))))</f>
        <v>0</v>
      </c>
      <c r="AZ54" s="283">
        <f>IF(IF(AZ$4&lt;$E54,0,IF(AZ$4&gt;=$F54,1,IF(VLOOKUP(AZ$4,CALENDARIO!$B:$C,2,0)=FALSE, AY54,(1/IF($D54=0,1,$D54))+AY54)))&gt;1,100%,IF(AZ$4&lt;$E54,0,IF(AZ$4&gt;=$F54,1,IF(VLOOKUP(AZ$4,CALENDARIO!$B:$C,2,0)=FALSE, AY54,(1/IF($D54=0,1,$D54))+AY54))))</f>
        <v>0</v>
      </c>
      <c r="BA54" s="283">
        <f>IF(IF(BA$4&lt;$E54,0,IF(BA$4&gt;=$F54,1,IF(VLOOKUP(BA$4,CALENDARIO!$B:$C,2,0)=FALSE, AZ54,(1/IF($D54=0,1,$D54))+AZ54)))&gt;1,100%,IF(BA$4&lt;$E54,0,IF(BA$4&gt;=$F54,1,IF(VLOOKUP(BA$4,CALENDARIO!$B:$C,2,0)=FALSE, AZ54,(1/IF($D54=0,1,$D54))+AZ54))))</f>
        <v>0</v>
      </c>
      <c r="BB54" s="283">
        <f>IF(IF(BB$4&lt;$E54,0,IF(BB$4&gt;=$F54,1,IF(VLOOKUP(BB$4,CALENDARIO!$B:$C,2,0)=FALSE, BA54,(1/IF($D54=0,1,$D54))+BA54)))&gt;1,100%,IF(BB$4&lt;$E54,0,IF(BB$4&gt;=$F54,1,IF(VLOOKUP(BB$4,CALENDARIO!$B:$C,2,0)=FALSE, BA54,(1/IF($D54=0,1,$D54))+BA54))))</f>
        <v>1</v>
      </c>
      <c r="BC54" s="283">
        <f>IF(IF(BC$4&lt;$E54,0,IF(BC$4&gt;=$F54,1,IF(VLOOKUP(BC$4,CALENDARIO!$B:$C,2,0)=FALSE, BB54,(1/IF($D54=0,1,$D54))+BB54)))&gt;1,100%,IF(BC$4&lt;$E54,0,IF(BC$4&gt;=$F54,1,IF(VLOOKUP(BC$4,CALENDARIO!$B:$C,2,0)=FALSE, BB54,(1/IF($D54=0,1,$D54))+BB54))))</f>
        <v>1</v>
      </c>
      <c r="BD54" s="283">
        <f>IF(IF(BD$4&lt;$E54,0,IF(BD$4&gt;=$F54,1,IF(VLOOKUP(BD$4,CALENDARIO!$B:$C,2,0)=FALSE, BC54,(1/IF($D54=0,1,$D54))+BC54)))&gt;1,100%,IF(BD$4&lt;$E54,0,IF(BD$4&gt;=$F54,1,IF(VLOOKUP(BD$4,CALENDARIO!$B:$C,2,0)=FALSE, BC54,(1/IF($D54=0,1,$D54))+BC54))))</f>
        <v>1</v>
      </c>
      <c r="BE54" s="283">
        <f>IF(IF(BE$4&lt;$E54,0,IF(BE$4&gt;=$F54,1,IF(VLOOKUP(BE$4,CALENDARIO!$B:$C,2,0)=FALSE, BD54,(1/IF($D54=0,1,$D54))+BD54)))&gt;1,100%,IF(BE$4&lt;$E54,0,IF(BE$4&gt;=$F54,1,IF(VLOOKUP(BE$4,CALENDARIO!$B:$C,2,0)=FALSE, BD54,(1/IF($D54=0,1,$D54))+BD54))))</f>
        <v>1</v>
      </c>
      <c r="BF54" s="283">
        <f>IF(IF(BF$4&lt;$E54,0,IF(BF$4&gt;=$F54,1,IF(VLOOKUP(BF$4,CALENDARIO!$B:$C,2,0)=FALSE, BE54,(1/IF($D54=0,1,$D54))+BE54)))&gt;1,100%,IF(BF$4&lt;$E54,0,IF(BF$4&gt;=$F54,1,IF(VLOOKUP(BF$4,CALENDARIO!$B:$C,2,0)=FALSE, BE54,(1/IF($D54=0,1,$D54))+BE54))))</f>
        <v>1</v>
      </c>
      <c r="BG54" s="283">
        <f>IF(IF(BG$4&lt;$E54,0,IF(BG$4&gt;=$F54,1,IF(VLOOKUP(BG$4,CALENDARIO!$B:$C,2,0)=FALSE, BF54,(1/IF($D54=0,1,$D54))+BF54)))&gt;1,100%,IF(BG$4&lt;$E54,0,IF(BG$4&gt;=$F54,1,IF(VLOOKUP(BG$4,CALENDARIO!$B:$C,2,0)=FALSE, BF54,(1/IF($D54=0,1,$D54))+BF54))))</f>
        <v>1</v>
      </c>
      <c r="BH54" s="283">
        <f>IF(IF(BH$4&lt;$E54,0,IF(BH$4&gt;=$F54,1,IF(VLOOKUP(BH$4,CALENDARIO!$B:$C,2,0)=FALSE, BG54,(1/IF($D54=0,1,$D54))+BG54)))&gt;1,100%,IF(BH$4&lt;$E54,0,IF(BH$4&gt;=$F54,1,IF(VLOOKUP(BH$4,CALENDARIO!$B:$C,2,0)=FALSE, BG54,(1/IF($D54=0,1,$D54))+BG54))))</f>
        <v>1</v>
      </c>
      <c r="BI54" s="283">
        <f>IF(IF(BI$4&lt;$E54,0,IF(BI$4&gt;=$F54,1,IF(VLOOKUP(BI$4,CALENDARIO!$B:$C,2,0)=FALSE, BH54,(1/IF($D54=0,1,$D54))+BH54)))&gt;1,100%,IF(BI$4&lt;$E54,0,IF(BI$4&gt;=$F54,1,IF(VLOOKUP(BI$4,CALENDARIO!$B:$C,2,0)=FALSE, BH54,(1/IF($D54=0,1,$D54))+BH54))))</f>
        <v>1</v>
      </c>
      <c r="BJ54" s="283">
        <f>IF(IF(BJ$4&lt;$E54,0,IF(BJ$4&gt;=$F54,1,IF(VLOOKUP(BJ$4,CALENDARIO!$B:$C,2,0)=FALSE, BI54,(1/IF($D54=0,1,$D54))+BI54)))&gt;1,100%,IF(BJ$4&lt;$E54,0,IF(BJ$4&gt;=$F54,1,IF(VLOOKUP(BJ$4,CALENDARIO!$B:$C,2,0)=FALSE, BI54,(1/IF($D54=0,1,$D54))+BI54))))</f>
        <v>1</v>
      </c>
      <c r="BK54" s="283">
        <f>IF(IF(BK$4&lt;$E54,0,IF(BK$4&gt;=$F54,1,IF(VLOOKUP(BK$4,CALENDARIO!$B:$C,2,0)=FALSE, BJ54,(1/IF($D54=0,1,$D54))+BJ54)))&gt;1,100%,IF(BK$4&lt;$E54,0,IF(BK$4&gt;=$F54,1,IF(VLOOKUP(BK$4,CALENDARIO!$B:$C,2,0)=FALSE, BJ54,(1/IF($D54=0,1,$D54))+BJ54))))</f>
        <v>1</v>
      </c>
      <c r="BL54" s="283">
        <f>IF(IF(BL$4&lt;$E54,0,IF(BL$4&gt;=$F54,1,IF(VLOOKUP(BL$4,CALENDARIO!$B:$C,2,0)=FALSE, BK54,(1/IF($D54=0,1,$D54))+BK54)))&gt;1,100%,IF(BL$4&lt;$E54,0,IF(BL$4&gt;=$F54,1,IF(VLOOKUP(BL$4,CALENDARIO!$B:$C,2,0)=FALSE, BK54,(1/IF($D54=0,1,$D54))+BK54))))</f>
        <v>1</v>
      </c>
      <c r="BM54" s="283">
        <f>IF(IF(BM$4&lt;$E54,0,IF(BM$4&gt;=$F54,1,IF(VLOOKUP(BM$4,CALENDARIO!$B:$C,2,0)=FALSE, BL54,(1/IF($D54=0,1,$D54))+BL54)))&gt;1,100%,IF(BM$4&lt;$E54,0,IF(BM$4&gt;=$F54,1,IF(VLOOKUP(BM$4,CALENDARIO!$B:$C,2,0)=FALSE, BL54,(1/IF($D54=0,1,$D54))+BL54))))</f>
        <v>1</v>
      </c>
      <c r="BN54" s="283">
        <f>IF(IF(BN$4&lt;$E54,0,IF(BN$4&gt;=$F54,1,IF(VLOOKUP(BN$4,CALENDARIO!$B:$C,2,0)=FALSE, BM54,(1/IF($D54=0,1,$D54))+BM54)))&gt;1,100%,IF(BN$4&lt;$E54,0,IF(BN$4&gt;=$F54,1,IF(VLOOKUP(BN$4,CALENDARIO!$B:$C,2,0)=FALSE, BM54,(1/IF($D54=0,1,$D54))+BM54))))</f>
        <v>1</v>
      </c>
      <c r="BO54" s="283">
        <f>IF(IF(BO$4&lt;$E54,0,IF(BO$4&gt;=$F54,1,IF(VLOOKUP(BO$4,CALENDARIO!$B:$C,2,0)=FALSE, BN54,(1/IF($D54=0,1,$D54))+BN54)))&gt;1,100%,IF(BO$4&lt;$E54,0,IF(BO$4&gt;=$F54,1,IF(VLOOKUP(BO$4,CALENDARIO!$B:$C,2,0)=FALSE, BN54,(1/IF($D54=0,1,$D54))+BN54))))</f>
        <v>1</v>
      </c>
      <c r="BP54" s="283">
        <f>IF(IF(BP$4&lt;$E54,0,IF(BP$4&gt;=$F54,1,IF(VLOOKUP(BP$4,CALENDARIO!$B:$C,2,0)=FALSE, BO54,(1/IF($D54=0,1,$D54))+BO54)))&gt;1,100%,IF(BP$4&lt;$E54,0,IF(BP$4&gt;=$F54,1,IF(VLOOKUP(BP$4,CALENDARIO!$B:$C,2,0)=FALSE, BO54,(1/IF($D54=0,1,$D54))+BO54))))</f>
        <v>1</v>
      </c>
      <c r="BQ54" s="283">
        <f>IF(IF(BQ$4&lt;$E54,0,IF(BQ$4&gt;=$F54,1,IF(VLOOKUP(BQ$4,CALENDARIO!$B:$C,2,0)=FALSE, BP54,(1/IF($D54=0,1,$D54))+BP54)))&gt;1,100%,IF(BQ$4&lt;$E54,0,IF(BQ$4&gt;=$F54,1,IF(VLOOKUP(BQ$4,CALENDARIO!$B:$C,2,0)=FALSE, BP54,(1/IF($D54=0,1,$D54))+BP54))))</f>
        <v>1</v>
      </c>
      <c r="BR54" s="283">
        <f>IF(IF(BR$4&lt;$E54,0,IF(BR$4&gt;=$F54,1,IF(VLOOKUP(BR$4,CALENDARIO!$B:$C,2,0)=FALSE, BQ54,(1/IF($D54=0,1,$D54))+BQ54)))&gt;1,100%,IF(BR$4&lt;$E54,0,IF(BR$4&gt;=$F54,1,IF(VLOOKUP(BR$4,CALENDARIO!$B:$C,2,0)=FALSE, BQ54,(1/IF($D54=0,1,$D54))+BQ54))))</f>
        <v>1</v>
      </c>
      <c r="BS54" s="283">
        <f>IF(IF(BS$4&lt;$E54,0,IF(BS$4&gt;=$F54,1,IF(VLOOKUP(BS$4,CALENDARIO!$B:$C,2,0)=FALSE, BR54,(1/IF($D54=0,1,$D54))+BR54)))&gt;1,100%,IF(BS$4&lt;$E54,0,IF(BS$4&gt;=$F54,1,IF(VLOOKUP(BS$4,CALENDARIO!$B:$C,2,0)=FALSE, BR54,(1/IF($D54=0,1,$D54))+BR54))))</f>
        <v>1</v>
      </c>
      <c r="BT54" s="283">
        <f>IF(IF(BT$4&lt;$E54,0,IF(BT$4&gt;=$F54,1,IF(VLOOKUP(BT$4,CALENDARIO!$B:$C,2,0)=FALSE, BS54,(1/IF($D54=0,1,$D54))+BS54)))&gt;1,100%,IF(BT$4&lt;$E54,0,IF(BT$4&gt;=$F54,1,IF(VLOOKUP(BT$4,CALENDARIO!$B:$C,2,0)=FALSE, BS54,(1/IF($D54=0,1,$D54))+BS54))))</f>
        <v>1</v>
      </c>
      <c r="BU54" s="283">
        <f>IF(IF(BU$4&lt;$E54,0,IF(BU$4&gt;=$F54,1,IF(VLOOKUP(BU$4,CALENDARIO!$B:$C,2,0)=FALSE, BT54,(1/IF($D54=0,1,$D54))+BT54)))&gt;1,100%,IF(BU$4&lt;$E54,0,IF(BU$4&gt;=$F54,1,IF(VLOOKUP(BU$4,CALENDARIO!$B:$C,2,0)=FALSE, BT54,(1/IF($D54=0,1,$D54))+BT54))))</f>
        <v>1</v>
      </c>
      <c r="BV54" s="283">
        <f>IF(IF(BV$4&lt;$E54,0,IF(BV$4&gt;=$F54,1,IF(VLOOKUP(BV$4,CALENDARIO!$B:$C,2,0)=FALSE, BU54,(1/IF($D54=0,1,$D54))+BU54)))&gt;1,100%,IF(BV$4&lt;$E54,0,IF(BV$4&gt;=$F54,1,IF(VLOOKUP(BV$4,CALENDARIO!$B:$C,2,0)=FALSE, BU54,(1/IF($D54=0,1,$D54))+BU54))))</f>
        <v>1</v>
      </c>
      <c r="BW54" s="283">
        <f>IF(IF(BW$4&lt;$E54,0,IF(BW$4&gt;=$F54,1,IF(VLOOKUP(BW$4,CALENDARIO!$B:$C,2,0)=FALSE, BV54,(1/IF($D54=0,1,$D54))+BV54)))&gt;1,100%,IF(BW$4&lt;$E54,0,IF(BW$4&gt;=$F54,1,IF(VLOOKUP(BW$4,CALENDARIO!$B:$C,2,0)=FALSE, BV54,(1/IF($D54=0,1,$D54))+BV54))))</f>
        <v>1</v>
      </c>
      <c r="BX54" s="283">
        <f>IF(IF(BX$4&lt;$E54,0,IF(BX$4&gt;=$F54,1,IF(VLOOKUP(BX$4,CALENDARIO!$B:$C,2,0)=FALSE, BW54,(1/IF($D54=0,1,$D54))+BW54)))&gt;1,100%,IF(BX$4&lt;$E54,0,IF(BX$4&gt;=$F54,1,IF(VLOOKUP(BX$4,CALENDARIO!$B:$C,2,0)=FALSE, BW54,(1/IF($D54=0,1,$D54))+BW54))))</f>
        <v>1</v>
      </c>
      <c r="BY54" s="283">
        <f>IF(IF(BY$4&lt;$E54,0,IF(BY$4&gt;=$F54,1,IF(VLOOKUP(BY$4,CALENDARIO!$B:$C,2,0)=FALSE, BX54,(1/IF($D54=0,1,$D54))+BX54)))&gt;1,100%,IF(BY$4&lt;$E54,0,IF(BY$4&gt;=$F54,1,IF(VLOOKUP(BY$4,CALENDARIO!$B:$C,2,0)=FALSE, BX54,(1/IF($D54=0,1,$D54))+BX54))))</f>
        <v>1</v>
      </c>
      <c r="BZ54" s="283">
        <f>IF(IF(BZ$4&lt;$E54,0,IF(BZ$4&gt;=$F54,1,IF(VLOOKUP(BZ$4,CALENDARIO!$B:$C,2,0)=FALSE, BY54,(1/IF($D54=0,1,$D54))+BY54)))&gt;1,100%,IF(BZ$4&lt;$E54,0,IF(BZ$4&gt;=$F54,1,IF(VLOOKUP(BZ$4,CALENDARIO!$B:$C,2,0)=FALSE, BY54,(1/IF($D54=0,1,$D54))+BY54))))</f>
        <v>1</v>
      </c>
      <c r="CA54" s="283">
        <f>IF(IF(CA$4&lt;$E54,0,IF(CA$4&gt;=$F54,1,IF(VLOOKUP(CA$4,CALENDARIO!$B:$C,2,0)=FALSE, BZ54,(1/IF($D54=0,1,$D54))+BZ54)))&gt;1,100%,IF(CA$4&lt;$E54,0,IF(CA$4&gt;=$F54,1,IF(VLOOKUP(CA$4,CALENDARIO!$B:$C,2,0)=FALSE, BZ54,(1/IF($D54=0,1,$D54))+BZ54))))</f>
        <v>1</v>
      </c>
      <c r="CB54" s="283">
        <f>IF(IF(CB$4&lt;$E54,0,IF(CB$4&gt;=$F54,1,IF(VLOOKUP(CB$4,CALENDARIO!$B:$C,2,0)=FALSE, CA54,(1/IF($D54=0,1,$D54))+CA54)))&gt;1,100%,IF(CB$4&lt;$E54,0,IF(CB$4&gt;=$F54,1,IF(VLOOKUP(CB$4,CALENDARIO!$B:$C,2,0)=FALSE, CA54,(1/IF($D54=0,1,$D54))+CA54))))</f>
        <v>1</v>
      </c>
      <c r="CC54" s="283">
        <f>IF(IF(CC$4&lt;$E54,0,IF(CC$4&gt;=$F54,1,IF(VLOOKUP(CC$4,CALENDARIO!$B:$C,2,0)=FALSE, CB54,(1/IF($D54=0,1,$D54))+CB54)))&gt;1,100%,IF(CC$4&lt;$E54,0,IF(CC$4&gt;=$F54,1,IF(VLOOKUP(CC$4,CALENDARIO!$B:$C,2,0)=FALSE, CB54,(1/IF($D54=0,1,$D54))+CB54))))</f>
        <v>1</v>
      </c>
      <c r="CD54" s="283">
        <f>IF(IF(CD$4&lt;$E54,0,IF(CD$4&gt;=$F54,1,IF(VLOOKUP(CD$4,CALENDARIO!$B:$C,2,0)=FALSE, CC54,(1/IF($D54=0,1,$D54))+CC54)))&gt;1,100%,IF(CD$4&lt;$E54,0,IF(CD$4&gt;=$F54,1,IF(VLOOKUP(CD$4,CALENDARIO!$B:$C,2,0)=FALSE, CC54,(1/IF($D54=0,1,$D54))+CC54))))</f>
        <v>1</v>
      </c>
      <c r="CE54" s="283">
        <f>IF(IF(CE$4&lt;$E54,0,IF(CE$4&gt;=$F54,1,IF(VLOOKUP(CE$4,CALENDARIO!$B:$C,2,0)=FALSE, CD54,(1/IF($D54=0,1,$D54))+CD54)))&gt;1,100%,IF(CE$4&lt;$E54,0,IF(CE$4&gt;=$F54,1,IF(VLOOKUP(CE$4,CALENDARIO!$B:$C,2,0)=FALSE, CD54,(1/IF($D54=0,1,$D54))+CD54))))</f>
        <v>1</v>
      </c>
      <c r="CF54" s="283">
        <f>IF(IF(CF$4&lt;$E54,0,IF(CF$4&gt;=$F54,1,IF(VLOOKUP(CF$4,CALENDARIO!$B:$C,2,0)=FALSE, CE54,(1/IF($D54=0,1,$D54))+CE54)))&gt;1,100%,IF(CF$4&lt;$E54,0,IF(CF$4&gt;=$F54,1,IF(VLOOKUP(CF$4,CALENDARIO!$B:$C,2,0)=FALSE, CE54,(1/IF($D54=0,1,$D54))+CE54))))</f>
        <v>1</v>
      </c>
      <c r="CG54" s="283">
        <f>IF(IF(CG$4&lt;$E54,0,IF(CG$4&gt;=$F54,1,IF(VLOOKUP(CG$4,CALENDARIO!$B:$C,2,0)=FALSE, CF54,(1/IF($D54=0,1,$D54))+CF54)))&gt;1,100%,IF(CG$4&lt;$E54,0,IF(CG$4&gt;=$F54,1,IF(VLOOKUP(CG$4,CALENDARIO!$B:$C,2,0)=FALSE, CF54,(1/IF($D54=0,1,$D54))+CF54))))</f>
        <v>1</v>
      </c>
      <c r="CH54" s="283">
        <f>IF(IF(CH$4&lt;$E54,0,IF(CH$4&gt;=$F54,1,IF(VLOOKUP(CH$4,CALENDARIO!$B:$C,2,0)=FALSE, CG54,(1/IF($D54=0,1,$D54))+CG54)))&gt;1,100%,IF(CH$4&lt;$E54,0,IF(CH$4&gt;=$F54,1,IF(VLOOKUP(CH$4,CALENDARIO!$B:$C,2,0)=FALSE, CG54,(1/IF($D54=0,1,$D54))+CG54))))</f>
        <v>1</v>
      </c>
      <c r="CI54" s="283">
        <f>IF(IF(CI$4&lt;$E54,0,IF(CI$4&gt;=$F54,1,IF(VLOOKUP(CI$4,CALENDARIO!$B:$C,2,0)=FALSE, CH54,(1/IF($D54=0,1,$D54))+CH54)))&gt;1,100%,IF(CI$4&lt;$E54,0,IF(CI$4&gt;=$F54,1,IF(VLOOKUP(CI$4,CALENDARIO!$B:$C,2,0)=FALSE, CH54,(1/IF($D54=0,1,$D54))+CH54))))</f>
        <v>1</v>
      </c>
      <c r="CJ54" s="283">
        <f>IF(IF(CJ$4&lt;$E54,0,IF(CJ$4&gt;=$F54,1,IF(VLOOKUP(CJ$4,CALENDARIO!$B:$C,2,0)=FALSE, CI54,(1/IF($D54=0,1,$D54))+CI54)))&gt;1,100%,IF(CJ$4&lt;$E54,0,IF(CJ$4&gt;=$F54,1,IF(VLOOKUP(CJ$4,CALENDARIO!$B:$C,2,0)=FALSE, CI54,(1/IF($D54=0,1,$D54))+CI54))))</f>
        <v>1</v>
      </c>
      <c r="CK54" s="283">
        <f>IF(IF(CK$4&lt;$E54,0,IF(CK$4&gt;=$F54,1,IF(VLOOKUP(CK$4,CALENDARIO!$B:$C,2,0)=FALSE, CJ54,(1/IF($D54=0,1,$D54))+CJ54)))&gt;1,100%,IF(CK$4&lt;$E54,0,IF(CK$4&gt;=$F54,1,IF(VLOOKUP(CK$4,CALENDARIO!$B:$C,2,0)=FALSE, CJ54,(1/IF($D54=0,1,$D54))+CJ54))))</f>
        <v>1</v>
      </c>
      <c r="CL54" s="283">
        <f>IF(IF(CL$4&lt;$E54,0,IF(CL$4&gt;=$F54,1,IF(VLOOKUP(CL$4,CALENDARIO!$B:$C,2,0)=FALSE, CK54,(1/IF($D54=0,1,$D54))+CK54)))&gt;1,100%,IF(CL$4&lt;$E54,0,IF(CL$4&gt;=$F54,1,IF(VLOOKUP(CL$4,CALENDARIO!$B:$C,2,0)=FALSE, CK54,(1/IF($D54=0,1,$D54))+CK54))))</f>
        <v>1</v>
      </c>
      <c r="CM54" s="283">
        <f>IF(IF(CM$4&lt;$E54,0,IF(CM$4&gt;=$F54,1,IF(VLOOKUP(CM$4,CALENDARIO!$B:$C,2,0)=FALSE, CL54,(1/IF($D54=0,1,$D54))+CL54)))&gt;1,100%,IF(CM$4&lt;$E54,0,IF(CM$4&gt;=$F54,1,IF(VLOOKUP(CM$4,CALENDARIO!$B:$C,2,0)=FALSE, CL54,(1/IF($D54=0,1,$D54))+CL54))))</f>
        <v>1</v>
      </c>
      <c r="CN54" s="283">
        <f>IF(IF(CN$4&lt;$E54,0,IF(CN$4&gt;=$F54,1,IF(VLOOKUP(CN$4,CALENDARIO!$B:$C,2,0)=FALSE, CM54,(1/IF($D54=0,1,$D54))+CM54)))&gt;1,100%,IF(CN$4&lt;$E54,0,IF(CN$4&gt;=$F54,1,IF(VLOOKUP(CN$4,CALENDARIO!$B:$C,2,0)=FALSE, CM54,(1/IF($D54=0,1,$D54))+CM54))))</f>
        <v>1</v>
      </c>
      <c r="CO54" s="283">
        <f>IF(IF(CO$4&lt;$E54,0,IF(CO$4&gt;=$F54,1,IF(VLOOKUP(CO$4,CALENDARIO!$B:$C,2,0)=FALSE, CN54,(1/IF($D54=0,1,$D54))+CN54)))&gt;1,100%,IF(CO$4&lt;$E54,0,IF(CO$4&gt;=$F54,1,IF(VLOOKUP(CO$4,CALENDARIO!$B:$C,2,0)=FALSE, CN54,(1/IF($D54=0,1,$D54))+CN54))))</f>
        <v>1</v>
      </c>
      <c r="CP54" s="283">
        <f>IF(IF(CP$4&lt;$E54,0,IF(CP$4&gt;=$F54,1,IF(VLOOKUP(CP$4,CALENDARIO!$B:$C,2,0)=FALSE, CO54,(1/IF($D54=0,1,$D54))+CO54)))&gt;1,100%,IF(CP$4&lt;$E54,0,IF(CP$4&gt;=$F54,1,IF(VLOOKUP(CP$4,CALENDARIO!$B:$C,2,0)=FALSE, CO54,(1/IF($D54=0,1,$D54))+CO54))))</f>
        <v>1</v>
      </c>
      <c r="CQ54" s="283">
        <f>IF(IF(CQ$4&lt;$E54,0,IF(CQ$4&gt;=$F54,1,IF(VLOOKUP(CQ$4,CALENDARIO!$B:$C,2,0)=FALSE, CP54,(1/IF($D54=0,1,$D54))+CP54)))&gt;1,100%,IF(CQ$4&lt;$E54,0,IF(CQ$4&gt;=$F54,1,IF(VLOOKUP(CQ$4,CALENDARIO!$B:$C,2,0)=FALSE, CP54,(1/IF($D54=0,1,$D54))+CP54))))</f>
        <v>1</v>
      </c>
      <c r="CR54" s="283">
        <f>IF(IF(CR$4&lt;$E54,0,IF(CR$4&gt;=$F54,1,IF(VLOOKUP(CR$4,CALENDARIO!$B:$C,2,0)=FALSE, CQ54,(1/IF($D54=0,1,$D54))+CQ54)))&gt;1,100%,IF(CR$4&lt;$E54,0,IF(CR$4&gt;=$F54,1,IF(VLOOKUP(CR$4,CALENDARIO!$B:$C,2,0)=FALSE, CQ54,(1/IF($D54=0,1,$D54))+CQ54))))</f>
        <v>1</v>
      </c>
      <c r="CS54" s="283">
        <f>IF(IF(CS$4&lt;$E54,0,IF(CS$4&gt;=$F54,1,IF(VLOOKUP(CS$4,CALENDARIO!$B:$C,2,0)=FALSE, CR54,(1/IF($D54=0,1,$D54))+CR54)))&gt;1,100%,IF(CS$4&lt;$E54,0,IF(CS$4&gt;=$F54,1,IF(VLOOKUP(CS$4,CALENDARIO!$B:$C,2,0)=FALSE, CR54,(1/IF($D54=0,1,$D54))+CR54))))</f>
        <v>1</v>
      </c>
      <c r="CT54" s="283">
        <f>IF(IF(CT$4&lt;$E54,0,IF(CT$4&gt;=$F54,1,IF(VLOOKUP(CT$4,CALENDARIO!$B:$C,2,0)=FALSE, CS54,(1/IF($D54=0,1,$D54))+CS54)))&gt;1,100%,IF(CT$4&lt;$E54,0,IF(CT$4&gt;=$F54,1,IF(VLOOKUP(CT$4,CALENDARIO!$B:$C,2,0)=FALSE, CS54,(1/IF($D54=0,1,$D54))+CS54))))</f>
        <v>1</v>
      </c>
      <c r="CU54" s="283">
        <f>IF(IF(CU$4&lt;$E54,0,IF(CU$4&gt;=$F54,1,IF(VLOOKUP(CU$4,CALENDARIO!$B:$C,2,0)=FALSE, CT54,(1/IF($D54=0,1,$D54))+CT54)))&gt;1,100%,IF(CU$4&lt;$E54,0,IF(CU$4&gt;=$F54,1,IF(VLOOKUP(CU$4,CALENDARIO!$B:$C,2,0)=FALSE, CT54,(1/IF($D54=0,1,$D54))+CT54))))</f>
        <v>1</v>
      </c>
      <c r="CV54" s="283">
        <f>IF(IF(CV$4&lt;$E54,0,IF(CV$4&gt;=$F54,1,IF(VLOOKUP(CV$4,CALENDARIO!$B:$C,2,0)=FALSE, CU54,(1/IF($D54=0,1,$D54))+CU54)))&gt;1,100%,IF(CV$4&lt;$E54,0,IF(CV$4&gt;=$F54,1,IF(VLOOKUP(CV$4,CALENDARIO!$B:$C,2,0)=FALSE, CU54,(1/IF($D54=0,1,$D54))+CU54))))</f>
        <v>1</v>
      </c>
      <c r="CW54" s="283">
        <f>IF(IF(CW$4&lt;$E54,0,IF(CW$4&gt;=$F54,1,IF(VLOOKUP(CW$4,CALENDARIO!$B:$C,2,0)=FALSE, CV54,(1/IF($D54=0,1,$D54))+CV54)))&gt;1,100%,IF(CW$4&lt;$E54,0,IF(CW$4&gt;=$F54,1,IF(VLOOKUP(CW$4,CALENDARIO!$B:$C,2,0)=FALSE, CV54,(1/IF($D54=0,1,$D54))+CV54))))</f>
        <v>1</v>
      </c>
      <c r="CX54" s="283">
        <f>IF(IF(CX$4&lt;$E54,0,IF(CX$4&gt;=$F54,1,IF(VLOOKUP(CX$4,CALENDARIO!$B:$C,2,0)=FALSE, CW54,(1/IF($D54=0,1,$D54))+CW54)))&gt;1,100%,IF(CX$4&lt;$E54,0,IF(CX$4&gt;=$F54,1,IF(VLOOKUP(CX$4,CALENDARIO!$B:$C,2,0)=FALSE, CW54,(1/IF($D54=0,1,$D54))+CW54))))</f>
        <v>1</v>
      </c>
      <c r="CY54" s="283">
        <f>IF(IF(CY$4&lt;$E54,0,IF(CY$4&gt;=$F54,1,IF(VLOOKUP(CY$4,CALENDARIO!$B:$C,2,0)=FALSE, CX54,(1/IF($D54=0,1,$D54))+CX54)))&gt;1,100%,IF(CY$4&lt;$E54,0,IF(CY$4&gt;=$F54,1,IF(VLOOKUP(CY$4,CALENDARIO!$B:$C,2,0)=FALSE, CX54,(1/IF($D54=0,1,$D54))+CX54))))</f>
        <v>1</v>
      </c>
      <c r="CZ54" s="283">
        <f>IF(IF(CZ$4&lt;$E54,0,IF(CZ$4&gt;=$F54,1,IF(VLOOKUP(CZ$4,CALENDARIO!$B:$C,2,0)=FALSE, CY54,(1/IF($D54=0,1,$D54))+CY54)))&gt;1,100%,IF(CZ$4&lt;$E54,0,IF(CZ$4&gt;=$F54,1,IF(VLOOKUP(CZ$4,CALENDARIO!$B:$C,2,0)=FALSE, CY54,(1/IF($D54=0,1,$D54))+CY54))))</f>
        <v>1</v>
      </c>
      <c r="DA54" s="283">
        <f>IF(IF(DA$4&lt;$E54,0,IF(DA$4&gt;=$F54,1,IF(VLOOKUP(DA$4,CALENDARIO!$B:$C,2,0)=FALSE, CZ54,(1/IF($D54=0,1,$D54))+CZ54)))&gt;1,100%,IF(DA$4&lt;$E54,0,IF(DA$4&gt;=$F54,1,IF(VLOOKUP(DA$4,CALENDARIO!$B:$C,2,0)=FALSE, CZ54,(1/IF($D54=0,1,$D54))+CZ54))))</f>
        <v>1</v>
      </c>
      <c r="DB54" s="283">
        <f>IF(IF(DB$4&lt;$E54,0,IF(DB$4&gt;=$F54,1,IF(VLOOKUP(DB$4,CALENDARIO!$B:$C,2,0)=FALSE, DA54,(1/IF($D54=0,1,$D54))+DA54)))&gt;1,100%,IF(DB$4&lt;$E54,0,IF(DB$4&gt;=$F54,1,IF(VLOOKUP(DB$4,CALENDARIO!$B:$C,2,0)=FALSE, DA54,(1/IF($D54=0,1,$D54))+DA54))))</f>
        <v>1</v>
      </c>
      <c r="DC54" s="283">
        <f>IF(IF(DC$4&lt;$E54,0,IF(DC$4&gt;=$F54,1,IF(VLOOKUP(DC$4,CALENDARIO!$B:$C,2,0)=FALSE, DB54,(1/IF($D54=0,1,$D54))+DB54)))&gt;1,100%,IF(DC$4&lt;$E54,0,IF(DC$4&gt;=$F54,1,IF(VLOOKUP(DC$4,CALENDARIO!$B:$C,2,0)=FALSE, DB54,(1/IF($D54=0,1,$D54))+DB54))))</f>
        <v>1</v>
      </c>
      <c r="DD54" s="283">
        <f>IF(IF(DD$4&lt;$E54,0,IF(DD$4&gt;=$F54,1,IF(VLOOKUP(DD$4,CALENDARIO!$B:$C,2,0)=FALSE, DC54,(1/IF($D54=0,1,$D54))+DC54)))&gt;1,100%,IF(DD$4&lt;$E54,0,IF(DD$4&gt;=$F54,1,IF(VLOOKUP(DD$4,CALENDARIO!$B:$C,2,0)=FALSE, DC54,(1/IF($D54=0,1,$D54))+DC54))))</f>
        <v>1</v>
      </c>
      <c r="DE54" s="283">
        <f>IF(IF(DE$4&lt;$E54,0,IF(DE$4&gt;=$F54,1,IF(VLOOKUP(DE$4,CALENDARIO!$B:$C,2,0)=FALSE, DD54,(1/IF($D54=0,1,$D54))+DD54)))&gt;1,100%,IF(DE$4&lt;$E54,0,IF(DE$4&gt;=$F54,1,IF(VLOOKUP(DE$4,CALENDARIO!$B:$C,2,0)=FALSE, DD54,(1/IF($D54=0,1,$D54))+DD54))))</f>
        <v>1</v>
      </c>
      <c r="DF54" s="283">
        <f>IF(IF(DF$4&lt;$E54,0,IF(DF$4&gt;=$F54,1,IF(VLOOKUP(DF$4,CALENDARIO!$B:$C,2,0)=FALSE, DE54,(1/IF($D54=0,1,$D54))+DE54)))&gt;1,100%,IF(DF$4&lt;$E54,0,IF(DF$4&gt;=$F54,1,IF(VLOOKUP(DF$4,CALENDARIO!$B:$C,2,0)=FALSE, DE54,(1/IF($D54=0,1,$D54))+DE54))))</f>
        <v>1</v>
      </c>
      <c r="DG54" s="283">
        <f>IF(IF(DG$4&lt;$E54,0,IF(DG$4&gt;=$F54,1,IF(VLOOKUP(DG$4,CALENDARIO!$B:$C,2,0)=FALSE, DF54,(1/IF($D54=0,1,$D54))+DF54)))&gt;1,100%,IF(DG$4&lt;$E54,0,IF(DG$4&gt;=$F54,1,IF(VLOOKUP(DG$4,CALENDARIO!$B:$C,2,0)=FALSE, DF54,(1/IF($D54=0,1,$D54))+DF54))))</f>
        <v>1</v>
      </c>
      <c r="DH54" s="283">
        <f>IF(IF(DH$4&lt;$E54,0,IF(DH$4&gt;=$F54,1,IF(VLOOKUP(DH$4,CALENDARIO!$B:$C,2,0)=FALSE, DG54,(1/IF($D54=0,1,$D54))+DG54)))&gt;1,100%,IF(DH$4&lt;$E54,0,IF(DH$4&gt;=$F54,1,IF(VLOOKUP(DH$4,CALENDARIO!$B:$C,2,0)=FALSE, DG54,(1/IF($D54=0,1,$D54))+DG54))))</f>
        <v>1</v>
      </c>
      <c r="DI54" s="283">
        <f>IF(IF(DI$4&lt;$E54,0,IF(DI$4&gt;=$F54,1,IF(VLOOKUP(DI$4,CALENDARIO!$B:$C,2,0)=FALSE, DH54,(1/IF($D54=0,1,$D54))+DH54)))&gt;1,100%,IF(DI$4&lt;$E54,0,IF(DI$4&gt;=$F54,1,IF(VLOOKUP(DI$4,CALENDARIO!$B:$C,2,0)=FALSE, DH54,(1/IF($D54=0,1,$D54))+DH54))))</f>
        <v>1</v>
      </c>
      <c r="DJ54" s="283">
        <f>IF(IF(DJ$4&lt;$E54,0,IF(DJ$4&gt;=$F54,1,IF(VLOOKUP(DJ$4,CALENDARIO!$B:$C,2,0)=FALSE, DI54,(1/IF($D54=0,1,$D54))+DI54)))&gt;1,100%,IF(DJ$4&lt;$E54,0,IF(DJ$4&gt;=$F54,1,IF(VLOOKUP(DJ$4,CALENDARIO!$B:$C,2,0)=FALSE, DI54,(1/IF($D54=0,1,$D54))+DI54))))</f>
        <v>1</v>
      </c>
      <c r="DK54" s="283">
        <f>IF(IF(DK$4&lt;$E54,0,IF(DK$4&gt;=$F54,1,IF(VLOOKUP(DK$4,CALENDARIO!$B:$C,2,0)=FALSE, DJ54,(1/IF($D54=0,1,$D54))+DJ54)))&gt;1,100%,IF(DK$4&lt;$E54,0,IF(DK$4&gt;=$F54,1,IF(VLOOKUP(DK$4,CALENDARIO!$B:$C,2,0)=FALSE, DJ54,(1/IF($D54=0,1,$D54))+DJ54))))</f>
        <v>1</v>
      </c>
      <c r="DL54" s="283">
        <f>IF(IF(DL$4&lt;$E54,0,IF(DL$4&gt;=$F54,1,IF(VLOOKUP(DL$4,CALENDARIO!$B:$C,2,0)=FALSE, DK54,(1/IF($D54=0,1,$D54))+DK54)))&gt;1,100%,IF(DL$4&lt;$E54,0,IF(DL$4&gt;=$F54,1,IF(VLOOKUP(DL$4,CALENDARIO!$B:$C,2,0)=FALSE, DK54,(1/IF($D54=0,1,$D54))+DK54))))</f>
        <v>1</v>
      </c>
      <c r="DM54" s="283">
        <f>IF(IF(DM$4&lt;$E54,0,IF(DM$4&gt;=$F54,1,IF(VLOOKUP(DM$4,CALENDARIO!$B:$C,2,0)=FALSE, DL54,(1/IF($D54=0,1,$D54))+DL54)))&gt;1,100%,IF(DM$4&lt;$E54,0,IF(DM$4&gt;=$F54,1,IF(VLOOKUP(DM$4,CALENDARIO!$B:$C,2,0)=FALSE, DL54,(1/IF($D54=0,1,$D54))+DL54))))</f>
        <v>1</v>
      </c>
      <c r="DN54" s="283">
        <f>IF(IF(DN$4&lt;$E54,0,IF(DN$4&gt;=$F54,1,IF(VLOOKUP(DN$4,CALENDARIO!$B:$C,2,0)=FALSE, DM54,(1/IF($D54=0,1,$D54))+DM54)))&gt;1,100%,IF(DN$4&lt;$E54,0,IF(DN$4&gt;=$F54,1,IF(VLOOKUP(DN$4,CALENDARIO!$B:$C,2,0)=FALSE, DM54,(1/IF($D54=0,1,$D54))+DM54))))</f>
        <v>1</v>
      </c>
      <c r="DO54" s="283">
        <f>IF(IF(DO$4&lt;$E54,0,IF(DO$4&gt;=$F54,1,IF(VLOOKUP(DO$4,CALENDARIO!$B:$C,2,0)=FALSE, DN54,(1/IF($D54=0,1,$D54))+DN54)))&gt;1,100%,IF(DO$4&lt;$E54,0,IF(DO$4&gt;=$F54,1,IF(VLOOKUP(DO$4,CALENDARIO!$B:$C,2,0)=FALSE, DN54,(1/IF($D54=0,1,$D54))+DN54))))</f>
        <v>1</v>
      </c>
      <c r="DP54" s="283">
        <f>IF(IF(DP$4&lt;$E54,0,IF(DP$4&gt;=$F54,1,IF(VLOOKUP(DP$4,CALENDARIO!$B:$C,2,0)=FALSE, DO54,(1/IF($D54=0,1,$D54))+DO54)))&gt;1,100%,IF(DP$4&lt;$E54,0,IF(DP$4&gt;=$F54,1,IF(VLOOKUP(DP$4,CALENDARIO!$B:$C,2,0)=FALSE, DO54,(1/IF($D54=0,1,$D54))+DO54))))</f>
        <v>1</v>
      </c>
      <c r="DQ54" s="283">
        <f>IF(IF(DQ$4&lt;$E54,0,IF(DQ$4&gt;=$F54,1,IF(VLOOKUP(DQ$4,CALENDARIO!$B:$C,2,0)=FALSE, DP54,(1/IF($D54=0,1,$D54))+DP54)))&gt;1,100%,IF(DQ$4&lt;$E54,0,IF(DQ$4&gt;=$F54,1,IF(VLOOKUP(DQ$4,CALENDARIO!$B:$C,2,0)=FALSE, DP54,(1/IF($D54=0,1,$D54))+DP54))))</f>
        <v>1</v>
      </c>
      <c r="DR54" s="283">
        <f>IF(IF(DR$4&lt;$E54,0,IF(DR$4&gt;=$F54,1,IF(VLOOKUP(DR$4,CALENDARIO!$B:$C,2,0)=FALSE, DQ54,(1/IF($D54=0,1,$D54))+DQ54)))&gt;1,100%,IF(DR$4&lt;$E54,0,IF(DR$4&gt;=$F54,1,IF(VLOOKUP(DR$4,CALENDARIO!$B:$C,2,0)=FALSE, DQ54,(1/IF($D54=0,1,$D54))+DQ54))))</f>
        <v>1</v>
      </c>
      <c r="DS54" s="283">
        <f>IF(IF(DS$4&lt;$E54,0,IF(DS$4&gt;=$F54,1,IF(VLOOKUP(DS$4,CALENDARIO!$B:$C,2,0)=FALSE, DR54,(1/IF($D54=0,1,$D54))+DR54)))&gt;1,100%,IF(DS$4&lt;$E54,0,IF(DS$4&gt;=$F54,1,IF(VLOOKUP(DS$4,CALENDARIO!$B:$C,2,0)=FALSE, DR54,(1/IF($D54=0,1,$D54))+DR54))))</f>
        <v>1</v>
      </c>
      <c r="DT54" s="283">
        <f>IF(IF(DT$4&lt;$E54,0,IF(DT$4&gt;=$F54,1,IF(VLOOKUP(DT$4,CALENDARIO!$B:$C,2,0)=FALSE, DS54,(1/IF($D54=0,1,$D54))+DS54)))&gt;1,100%,IF(DT$4&lt;$E54,0,IF(DT$4&gt;=$F54,1,IF(VLOOKUP(DT$4,CALENDARIO!$B:$C,2,0)=FALSE, DS54,(1/IF($D54=0,1,$D54))+DS54))))</f>
        <v>1</v>
      </c>
      <c r="DU54" s="283">
        <f>IF(IF(DU$4&lt;$E54,0,IF(DU$4&gt;=$F54,1,IF(VLOOKUP(DU$4,CALENDARIO!$B:$C,2,0)=FALSE, DT54,(1/IF($D54=0,1,$D54))+DT54)))&gt;1,100%,IF(DU$4&lt;$E54,0,IF(DU$4&gt;=$F54,1,IF(VLOOKUP(DU$4,CALENDARIO!$B:$C,2,0)=FALSE, DT54,(1/IF($D54=0,1,$D54))+DT54))))</f>
        <v>1</v>
      </c>
      <c r="DV54" s="283">
        <f>IF(IF(DV$4&lt;$E54,0,IF(DV$4&gt;=$F54,1,IF(VLOOKUP(DV$4,CALENDARIO!$B:$C,2,0)=FALSE, DU54,(1/IF($D54=0,1,$D54))+DU54)))&gt;1,100%,IF(DV$4&lt;$E54,0,IF(DV$4&gt;=$F54,1,IF(VLOOKUP(DV$4,CALENDARIO!$B:$C,2,0)=FALSE, DU54,(1/IF($D54=0,1,$D54))+DU54))))</f>
        <v>1</v>
      </c>
      <c r="DW54" s="283">
        <f>IF(IF(DW$4&lt;$E54,0,IF(DW$4&gt;=$F54,1,IF(VLOOKUP(DW$4,CALENDARIO!$B:$C,2,0)=FALSE, DV54,(1/IF($D54=0,1,$D54))+DV54)))&gt;1,100%,IF(DW$4&lt;$E54,0,IF(DW$4&gt;=$F54,1,IF(VLOOKUP(DW$4,CALENDARIO!$B:$C,2,0)=FALSE, DV54,(1/IF($D54=0,1,$D54))+DV54))))</f>
        <v>1</v>
      </c>
      <c r="DX54" s="283">
        <f>IF(IF(DX$4&lt;$E54,0,IF(DX$4&gt;=$F54,1,IF(VLOOKUP(DX$4,CALENDARIO!$B:$C,2,0)=FALSE, DW54,(1/IF($D54=0,1,$D54))+DW54)))&gt;1,100%,IF(DX$4&lt;$E54,0,IF(DX$4&gt;=$F54,1,IF(VLOOKUP(DX$4,CALENDARIO!$B:$C,2,0)=FALSE, DW54,(1/IF($D54=0,1,$D54))+DW54))))</f>
        <v>1</v>
      </c>
      <c r="DY54" s="283">
        <f>IF(IF(DY$4&lt;$E54,0,IF(DY$4&gt;=$F54,1,IF(VLOOKUP(DY$4,CALENDARIO!$B:$C,2,0)=FALSE, DX54,(1/IF($D54=0,1,$D54))+DX54)))&gt;1,100%,IF(DY$4&lt;$E54,0,IF(DY$4&gt;=$F54,1,IF(VLOOKUP(DY$4,CALENDARIO!$B:$C,2,0)=FALSE, DX54,(1/IF($D54=0,1,$D54))+DX54))))</f>
        <v>1</v>
      </c>
      <c r="DZ54" s="283">
        <f>IF(IF(DZ$4&lt;$E54,0,IF(DZ$4&gt;=$F54,1,IF(VLOOKUP(DZ$4,CALENDARIO!$B:$C,2,0)=FALSE, DY54,(1/IF($D54=0,1,$D54))+DY54)))&gt;1,100%,IF(DZ$4&lt;$E54,0,IF(DZ$4&gt;=$F54,1,IF(VLOOKUP(DZ$4,CALENDARIO!$B:$C,2,0)=FALSE, DY54,(1/IF($D54=0,1,$D54))+DY54))))</f>
        <v>1</v>
      </c>
      <c r="EA54" s="283">
        <f>IF(IF(EA$4&lt;$E54,0,IF(EA$4&gt;=$F54,1,IF(VLOOKUP(EA$4,CALENDARIO!$B:$C,2,0)=FALSE, DZ54,(1/IF($D54=0,1,$D54))+DZ54)))&gt;1,100%,IF(EA$4&lt;$E54,0,IF(EA$4&gt;=$F54,1,IF(VLOOKUP(EA$4,CALENDARIO!$B:$C,2,0)=FALSE, DZ54,(1/IF($D54=0,1,$D54))+DZ54))))</f>
        <v>1</v>
      </c>
      <c r="EB54" s="283">
        <f>IF(IF(EB$4&lt;$E54,0,IF(EB$4&gt;=$F54,1,IF(VLOOKUP(EB$4,CALENDARIO!$B:$C,2,0)=FALSE, EA54,(1/IF($D54=0,1,$D54))+EA54)))&gt;1,100%,IF(EB$4&lt;$E54,0,IF(EB$4&gt;=$F54,1,IF(VLOOKUP(EB$4,CALENDARIO!$B:$C,2,0)=FALSE, EA54,(1/IF($D54=0,1,$D54))+EA54))))</f>
        <v>1</v>
      </c>
      <c r="EC54" s="283">
        <f>IF(IF(EC$4&lt;$E54,0,IF(EC$4&gt;=$F54,1,IF(VLOOKUP(EC$4,CALENDARIO!$B:$C,2,0)=FALSE, EB54,(1/IF($D54=0,1,$D54))+EB54)))&gt;1,100%,IF(EC$4&lt;$E54,0,IF(EC$4&gt;=$F54,1,IF(VLOOKUP(EC$4,CALENDARIO!$B:$C,2,0)=FALSE, EB54,(1/IF($D54=0,1,$D54))+EB54))))</f>
        <v>1</v>
      </c>
      <c r="ED54" s="283">
        <f>IF(IF(ED$4&lt;$E54,0,IF(ED$4&gt;=$F54,1,IF(VLOOKUP(ED$4,CALENDARIO!$B:$C,2,0)=FALSE, EC54,(1/IF($D54=0,1,$D54))+EC54)))&gt;1,100%,IF(ED$4&lt;$E54,0,IF(ED$4&gt;=$F54,1,IF(VLOOKUP(ED$4,CALENDARIO!$B:$C,2,0)=FALSE, EC54,(1/IF($D54=0,1,$D54))+EC54))))</f>
        <v>1</v>
      </c>
      <c r="EE54" s="283">
        <f>IF(IF(EE$4&lt;$E54,0,IF(EE$4&gt;=$F54,1,IF(VLOOKUP(EE$4,CALENDARIO!$B:$C,2,0)=FALSE, ED54,(1/IF($D54=0,1,$D54))+ED54)))&gt;1,100%,IF(EE$4&lt;$E54,0,IF(EE$4&gt;=$F54,1,IF(VLOOKUP(EE$4,CALENDARIO!$B:$C,2,0)=FALSE, ED54,(1/IF($D54=0,1,$D54))+ED54))))</f>
        <v>1</v>
      </c>
      <c r="EF54" s="283">
        <f>IF(IF(EF$4&lt;$E54,0,IF(EF$4&gt;=$F54,1,IF(VLOOKUP(EF$4,CALENDARIO!$B:$C,2,0)=FALSE, EE54,(1/IF($D54=0,1,$D54))+EE54)))&gt;1,100%,IF(EF$4&lt;$E54,0,IF(EF$4&gt;=$F54,1,IF(VLOOKUP(EF$4,CALENDARIO!$B:$C,2,0)=FALSE, EE54,(1/IF($D54=0,1,$D54))+EE54))))</f>
        <v>1</v>
      </c>
      <c r="EG54" s="283">
        <f>IF(IF(EG$4&lt;$E54,0,IF(EG$4&gt;=$F54,1,IF(VLOOKUP(EG$4,CALENDARIO!$B:$C,2,0)=FALSE, EF54,(1/IF($D54=0,1,$D54))+EF54)))&gt;1,100%,IF(EG$4&lt;$E54,0,IF(EG$4&gt;=$F54,1,IF(VLOOKUP(EG$4,CALENDARIO!$B:$C,2,0)=FALSE, EF54,(1/IF($D54=0,1,$D54))+EF54))))</f>
        <v>1</v>
      </c>
      <c r="EH54" s="283">
        <f>IF(IF(EH$4&lt;$E54,0,IF(EH$4&gt;=$F54,1,IF(VLOOKUP(EH$4,CALENDARIO!$B:$C,2,0)=FALSE, EG54,(1/IF($D54=0,1,$D54))+EG54)))&gt;1,100%,IF(EH$4&lt;$E54,0,IF(EH$4&gt;=$F54,1,IF(VLOOKUP(EH$4,CALENDARIO!$B:$C,2,0)=FALSE, EG54,(1/IF($D54=0,1,$D54))+EG54))))</f>
        <v>1</v>
      </c>
      <c r="EI54" s="283">
        <f>IF(IF(EI$4&lt;$E54,0,IF(EI$4&gt;=$F54,1,IF(VLOOKUP(EI$4,CALENDARIO!$B:$C,2,0)=FALSE, EH54,(1/IF($D54=0,1,$D54))+EH54)))&gt;1,100%,IF(EI$4&lt;$E54,0,IF(EI$4&gt;=$F54,1,IF(VLOOKUP(EI$4,CALENDARIO!$B:$C,2,0)=FALSE, EH54,(1/IF($D54=0,1,$D54))+EH54))))</f>
        <v>1</v>
      </c>
      <c r="EJ54" s="283">
        <f>IF(IF(EJ$4&lt;$E54,0,IF(EJ$4&gt;=$F54,1,IF(VLOOKUP(EJ$4,CALENDARIO!$B:$C,2,0)=FALSE, EI54,(1/IF($D54=0,1,$D54))+EI54)))&gt;1,100%,IF(EJ$4&lt;$E54,0,IF(EJ$4&gt;=$F54,1,IF(VLOOKUP(EJ$4,CALENDARIO!$B:$C,2,0)=FALSE, EI54,(1/IF($D54=0,1,$D54))+EI54))))</f>
        <v>1</v>
      </c>
      <c r="EK54" s="283">
        <f>IF(IF(EK$4&lt;$E54,0,IF(EK$4&gt;=$F54,1,IF(VLOOKUP(EK$4,CALENDARIO!$B:$C,2,0)=FALSE, EJ54,(1/IF($D54=0,1,$D54))+EJ54)))&gt;1,100%,IF(EK$4&lt;$E54,0,IF(EK$4&gt;=$F54,1,IF(VLOOKUP(EK$4,CALENDARIO!$B:$C,2,0)=FALSE, EJ54,(1/IF($D54=0,1,$D54))+EJ54))))</f>
        <v>1</v>
      </c>
      <c r="EL54" s="283">
        <f>IF(IF(EL$4&lt;$E54,0,IF(EL$4&gt;=$F54,1,IF(VLOOKUP(EL$4,CALENDARIO!$B:$C,2,0)=FALSE, EK54,(1/IF($D54=0,1,$D54))+EK54)))&gt;1,100%,IF(EL$4&lt;$E54,0,IF(EL$4&gt;=$F54,1,IF(VLOOKUP(EL$4,CALENDARIO!$B:$C,2,0)=FALSE, EK54,(1/IF($D54=0,1,$D54))+EK54))))</f>
        <v>1</v>
      </c>
      <c r="EM54" s="283">
        <f>IF(IF(EM$4&lt;$E54,0,IF(EM$4&gt;=$F54,1,IF(VLOOKUP(EM$4,CALENDARIO!$B:$C,2,0)=FALSE, EL54,(1/IF($D54=0,1,$D54))+EL54)))&gt;1,100%,IF(EM$4&lt;$E54,0,IF(EM$4&gt;=$F54,1,IF(VLOOKUP(EM$4,CALENDARIO!$B:$C,2,0)=FALSE, EL54,(1/IF($D54=0,1,$D54))+EL54))))</f>
        <v>1</v>
      </c>
      <c r="EN54" s="283">
        <f>IF(IF(EN$4&lt;$E54,0,IF(EN$4&gt;=$F54,1,IF(VLOOKUP(EN$4,CALENDARIO!$B:$C,2,0)=FALSE, EM54,(1/IF($D54=0,1,$D54))+EM54)))&gt;1,100%,IF(EN$4&lt;$E54,0,IF(EN$4&gt;=$F54,1,IF(VLOOKUP(EN$4,CALENDARIO!$B:$C,2,0)=FALSE, EM54,(1/IF($D54=0,1,$D54))+EM54))))</f>
        <v>1</v>
      </c>
      <c r="EO54" s="283">
        <f>IF(IF(EO$4&lt;$E54,0,IF(EO$4&gt;=$F54,1,IF(VLOOKUP(EO$4,CALENDARIO!$B:$C,2,0)=FALSE, EN54,(1/IF($D54=0,1,$D54))+EN54)))&gt;1,100%,IF(EO$4&lt;$E54,0,IF(EO$4&gt;=$F54,1,IF(VLOOKUP(EO$4,CALENDARIO!$B:$C,2,0)=FALSE, EN54,(1/IF($D54=0,1,$D54))+EN54))))</f>
        <v>1</v>
      </c>
      <c r="EP54" s="283">
        <f>IF(IF(EP$4&lt;$E54,0,IF(EP$4&gt;=$F54,1,IF(VLOOKUP(EP$4,CALENDARIO!$B:$C,2,0)=FALSE, EO54,(1/IF($D54=0,1,$D54))+EO54)))&gt;1,100%,IF(EP$4&lt;$E54,0,IF(EP$4&gt;=$F54,1,IF(VLOOKUP(EP$4,CALENDARIO!$B:$C,2,0)=FALSE, EO54,(1/IF($D54=0,1,$D54))+EO54))))</f>
        <v>1</v>
      </c>
      <c r="EQ54" s="283">
        <f>IF(IF(EQ$4&lt;$E54,0,IF(EQ$4&gt;=$F54,1,IF(VLOOKUP(EQ$4,CALENDARIO!$B:$C,2,0)=FALSE, EP54,(1/IF($D54=0,1,$D54))+EP54)))&gt;1,100%,IF(EQ$4&lt;$E54,0,IF(EQ$4&gt;=$F54,1,IF(VLOOKUP(EQ$4,CALENDARIO!$B:$C,2,0)=FALSE, EP54,(1/IF($D54=0,1,$D54))+EP54))))</f>
        <v>1</v>
      </c>
      <c r="ER54" s="283">
        <f>IF(IF(ER$4&lt;$E54,0,IF(ER$4&gt;=$F54,1,IF(VLOOKUP(ER$4,CALENDARIO!$B:$C,2,0)=FALSE, EQ54,(1/IF($D54=0,1,$D54))+EQ54)))&gt;1,100%,IF(ER$4&lt;$E54,0,IF(ER$4&gt;=$F54,1,IF(VLOOKUP(ER$4,CALENDARIO!$B:$C,2,0)=FALSE, EQ54,(1/IF($D54=0,1,$D54))+EQ54))))</f>
        <v>1</v>
      </c>
      <c r="ES54" s="283">
        <f>IF(IF(ES$4&lt;$E54,0,IF(ES$4&gt;=$F54,1,IF(VLOOKUP(ES$4,CALENDARIO!$B:$C,2,0)=FALSE, ER54,(1/IF($D54=0,1,$D54))+ER54)))&gt;1,100%,IF(ES$4&lt;$E54,0,IF(ES$4&gt;=$F54,1,IF(VLOOKUP(ES$4,CALENDARIO!$B:$C,2,0)=FALSE, ER54,(1/IF($D54=0,1,$D54))+ER54))))</f>
        <v>1</v>
      </c>
      <c r="ET54" s="283">
        <f>IF(IF(ET$4&lt;$E54,0,IF(ET$4&gt;=$F54,1,IF(VLOOKUP(ET$4,CALENDARIO!$B:$C,2,0)=FALSE, ES54,(1/IF($D54=0,1,$D54))+ES54)))&gt;1,100%,IF(ET$4&lt;$E54,0,IF(ET$4&gt;=$F54,1,IF(VLOOKUP(ET$4,CALENDARIO!$B:$C,2,0)=FALSE, ES54,(1/IF($D54=0,1,$D54))+ES54))))</f>
        <v>1</v>
      </c>
      <c r="EU54" s="283">
        <f>IF(IF(EU$4&lt;$E54,0,IF(EU$4&gt;=$F54,1,IF(VLOOKUP(EU$4,CALENDARIO!$B:$C,2,0)=FALSE, ET54,(1/IF($D54=0,1,$D54))+ET54)))&gt;1,100%,IF(EU$4&lt;$E54,0,IF(EU$4&gt;=$F54,1,IF(VLOOKUP(EU$4,CALENDARIO!$B:$C,2,0)=FALSE, ET54,(1/IF($D54=0,1,$D54))+ET54))))</f>
        <v>1</v>
      </c>
      <c r="EV54" s="283">
        <f>IF(IF(EV$4&lt;$E54,0,IF(EV$4&gt;=$F54,1,IF(VLOOKUP(EV$4,CALENDARIO!$B:$C,2,0)=FALSE, EU54,(1/IF($D54=0,1,$D54))+EU54)))&gt;1,100%,IF(EV$4&lt;$E54,0,IF(EV$4&gt;=$F54,1,IF(VLOOKUP(EV$4,CALENDARIO!$B:$C,2,0)=FALSE, EU54,(1/IF($D54=0,1,$D54))+EU54))))</f>
        <v>1</v>
      </c>
      <c r="EW54" s="283">
        <f>IF(IF(EW$4&lt;$E54,0,IF(EW$4&gt;=$F54,1,IF(VLOOKUP(EW$4,CALENDARIO!$B:$C,2,0)=FALSE, EV54,(1/IF($D54=0,1,$D54))+EV54)))&gt;1,100%,IF(EW$4&lt;$E54,0,IF(EW$4&gt;=$F54,1,IF(VLOOKUP(EW$4,CALENDARIO!$B:$C,2,0)=FALSE, EV54,(1/IF($D54=0,1,$D54))+EV54))))</f>
        <v>1</v>
      </c>
      <c r="EX54" s="283">
        <f>IF(IF(EX$4&lt;$E54,0,IF(EX$4&gt;=$F54,1,IF(VLOOKUP(EX$4,CALENDARIO!$B:$C,2,0)=FALSE, EW54,(1/IF($D54=0,1,$D54))+EW54)))&gt;1,100%,IF(EX$4&lt;$E54,0,IF(EX$4&gt;=$F54,1,IF(VLOOKUP(EX$4,CALENDARIO!$B:$C,2,0)=FALSE, EW54,(1/IF($D54=0,1,$D54))+EW54))))</f>
        <v>1</v>
      </c>
      <c r="EY54" s="283">
        <f>IF(IF(EY$4&lt;$E54,0,IF(EY$4&gt;=$F54,1,IF(VLOOKUP(EY$4,CALENDARIO!$B:$C,2,0)=FALSE, EX54,(1/IF($D54=0,1,$D54))+EX54)))&gt;1,100%,IF(EY$4&lt;$E54,0,IF(EY$4&gt;=$F54,1,IF(VLOOKUP(EY$4,CALENDARIO!$B:$C,2,0)=FALSE, EX54,(1/IF($D54=0,1,$D54))+EX54))))</f>
        <v>1</v>
      </c>
      <c r="EZ54" s="283">
        <f>IF(IF(EZ$4&lt;$E54,0,IF(EZ$4&gt;=$F54,1,IF(VLOOKUP(EZ$4,CALENDARIO!$B:$C,2,0)=FALSE, EY54,(1/IF($D54=0,1,$D54))+EY54)))&gt;1,100%,IF(EZ$4&lt;$E54,0,IF(EZ$4&gt;=$F54,1,IF(VLOOKUP(EZ$4,CALENDARIO!$B:$C,2,0)=FALSE, EY54,(1/IF($D54=0,1,$D54))+EY54))))</f>
        <v>1</v>
      </c>
      <c r="FA54" s="283">
        <f>IF(IF(FA$4&lt;$E54,0,IF(FA$4&gt;=$F54,1,IF(VLOOKUP(FA$4,CALENDARIO!$B:$C,2,0)=FALSE, EZ54,(1/IF($D54=0,1,$D54))+EZ54)))&gt;1,100%,IF(FA$4&lt;$E54,0,IF(FA$4&gt;=$F54,1,IF(VLOOKUP(FA$4,CALENDARIO!$B:$C,2,0)=FALSE, EZ54,(1/IF($D54=0,1,$D54))+EZ54))))</f>
        <v>1</v>
      </c>
      <c r="FB54" s="283">
        <f>IF(IF(FB$4&lt;$E54,0,IF(FB$4&gt;=$F54,1,IF(VLOOKUP(FB$4,CALENDARIO!$B:$C,2,0)=FALSE, FA54,(1/IF($D54=0,1,$D54))+FA54)))&gt;1,100%,IF(FB$4&lt;$E54,0,IF(FB$4&gt;=$F54,1,IF(VLOOKUP(FB$4,CALENDARIO!$B:$C,2,0)=FALSE, FA54,(1/IF($D54=0,1,$D54))+FA54))))</f>
        <v>1</v>
      </c>
    </row>
    <row r="55" spans="1:158" x14ac:dyDescent="0.3">
      <c r="A55" s="255"/>
      <c r="B55" s="276" t="s">
        <v>118</v>
      </c>
      <c r="C55" s="256"/>
      <c r="D55" s="292"/>
      <c r="E55" s="255"/>
      <c r="F55" s="255"/>
      <c r="G55" s="304" t="s">
        <v>93</v>
      </c>
      <c r="H55" s="255"/>
      <c r="I55" s="255"/>
      <c r="J55" s="257"/>
      <c r="K55" s="255"/>
      <c r="L55" s="133" t="str">
        <f>IFERROR(MATCH(SMALL(($O$55:$FB$55),COUNTIF(($O$55:$FB$55),0)+1),($O$55:$FB$55),0)+$O$4- 1,"")</f>
        <v/>
      </c>
      <c r="M55" s="133" t="str">
        <f>IFERROR(MATCH(100%,($O$55:$FB$55),0)+$O$4- 1,"")</f>
        <v/>
      </c>
      <c r="N55" s="134">
        <f>MAX($O$55:$FC$55)</f>
        <v>0</v>
      </c>
      <c r="O55" s="284">
        <v>0</v>
      </c>
      <c r="P55" s="284">
        <f>+(O55)</f>
        <v>0</v>
      </c>
      <c r="Q55" s="284">
        <f t="shared" ref="Q55:U55" si="1217">+(P55)</f>
        <v>0</v>
      </c>
      <c r="R55" s="284">
        <f t="shared" si="1217"/>
        <v>0</v>
      </c>
      <c r="S55" s="284">
        <f t="shared" si="1217"/>
        <v>0</v>
      </c>
      <c r="T55" s="284">
        <f t="shared" si="1217"/>
        <v>0</v>
      </c>
      <c r="U55" s="284">
        <f t="shared" si="1217"/>
        <v>0</v>
      </c>
      <c r="V55" s="284">
        <f t="shared" ref="V55:CG55" si="1218">+(U55)</f>
        <v>0</v>
      </c>
      <c r="W55" s="284">
        <f t="shared" si="1218"/>
        <v>0</v>
      </c>
      <c r="X55" s="284">
        <f t="shared" si="1218"/>
        <v>0</v>
      </c>
      <c r="Y55" s="284">
        <f t="shared" si="1218"/>
        <v>0</v>
      </c>
      <c r="Z55" s="284">
        <f t="shared" si="1218"/>
        <v>0</v>
      </c>
      <c r="AA55" s="284">
        <f t="shared" si="1218"/>
        <v>0</v>
      </c>
      <c r="AB55" s="284">
        <f t="shared" si="1218"/>
        <v>0</v>
      </c>
      <c r="AC55" s="284">
        <f t="shared" si="1218"/>
        <v>0</v>
      </c>
      <c r="AD55" s="284">
        <f t="shared" si="1218"/>
        <v>0</v>
      </c>
      <c r="AE55" s="284">
        <f t="shared" si="1218"/>
        <v>0</v>
      </c>
      <c r="AF55" s="284">
        <f t="shared" si="1218"/>
        <v>0</v>
      </c>
      <c r="AG55" s="284">
        <f t="shared" si="1218"/>
        <v>0</v>
      </c>
      <c r="AH55" s="284">
        <f t="shared" si="1218"/>
        <v>0</v>
      </c>
      <c r="AI55" s="284">
        <f t="shared" si="1218"/>
        <v>0</v>
      </c>
      <c r="AJ55" s="284">
        <f t="shared" si="1218"/>
        <v>0</v>
      </c>
      <c r="AK55" s="284">
        <f t="shared" si="1218"/>
        <v>0</v>
      </c>
      <c r="AL55" s="284">
        <f t="shared" si="1218"/>
        <v>0</v>
      </c>
      <c r="AM55" s="284">
        <f t="shared" si="1218"/>
        <v>0</v>
      </c>
      <c r="AN55" s="284">
        <f t="shared" si="1218"/>
        <v>0</v>
      </c>
      <c r="AO55" s="284">
        <f t="shared" si="1218"/>
        <v>0</v>
      </c>
      <c r="AP55" s="284">
        <f t="shared" si="1218"/>
        <v>0</v>
      </c>
      <c r="AQ55" s="284">
        <f t="shared" si="1218"/>
        <v>0</v>
      </c>
      <c r="AR55" s="284">
        <f t="shared" si="1218"/>
        <v>0</v>
      </c>
      <c r="AS55" s="284">
        <f t="shared" si="1218"/>
        <v>0</v>
      </c>
      <c r="AT55" s="284">
        <f t="shared" si="1218"/>
        <v>0</v>
      </c>
      <c r="AU55" s="284">
        <f t="shared" si="1218"/>
        <v>0</v>
      </c>
      <c r="AV55" s="284">
        <f t="shared" si="1218"/>
        <v>0</v>
      </c>
      <c r="AW55" s="284">
        <f t="shared" si="1218"/>
        <v>0</v>
      </c>
      <c r="AX55" s="284">
        <f t="shared" si="1218"/>
        <v>0</v>
      </c>
      <c r="AY55" s="284">
        <f t="shared" si="1218"/>
        <v>0</v>
      </c>
      <c r="AZ55" s="284">
        <f t="shared" si="1218"/>
        <v>0</v>
      </c>
      <c r="BA55" s="284">
        <f t="shared" si="1218"/>
        <v>0</v>
      </c>
      <c r="BB55" s="284">
        <f t="shared" si="1218"/>
        <v>0</v>
      </c>
      <c r="BC55" s="284">
        <f t="shared" si="1218"/>
        <v>0</v>
      </c>
      <c r="BD55" s="284">
        <f t="shared" si="1218"/>
        <v>0</v>
      </c>
      <c r="BE55" s="284">
        <f t="shared" si="1218"/>
        <v>0</v>
      </c>
      <c r="BF55" s="284">
        <f t="shared" si="1218"/>
        <v>0</v>
      </c>
      <c r="BG55" s="284">
        <f t="shared" si="1218"/>
        <v>0</v>
      </c>
      <c r="BH55" s="284">
        <f t="shared" si="1218"/>
        <v>0</v>
      </c>
      <c r="BI55" s="284">
        <f t="shared" si="1218"/>
        <v>0</v>
      </c>
      <c r="BJ55" s="284">
        <f t="shared" si="1218"/>
        <v>0</v>
      </c>
      <c r="BK55" s="284">
        <f t="shared" si="1218"/>
        <v>0</v>
      </c>
      <c r="BL55" s="284">
        <f t="shared" si="1218"/>
        <v>0</v>
      </c>
      <c r="BM55" s="284">
        <f t="shared" si="1218"/>
        <v>0</v>
      </c>
      <c r="BN55" s="284">
        <f t="shared" si="1218"/>
        <v>0</v>
      </c>
      <c r="BO55" s="284">
        <f t="shared" si="1218"/>
        <v>0</v>
      </c>
      <c r="BP55" s="284">
        <f t="shared" si="1218"/>
        <v>0</v>
      </c>
      <c r="BQ55" s="284">
        <f t="shared" si="1218"/>
        <v>0</v>
      </c>
      <c r="BR55" s="284">
        <f t="shared" si="1218"/>
        <v>0</v>
      </c>
      <c r="BS55" s="284">
        <f t="shared" si="1218"/>
        <v>0</v>
      </c>
      <c r="BT55" s="284">
        <f t="shared" si="1218"/>
        <v>0</v>
      </c>
      <c r="BU55" s="284">
        <f t="shared" si="1218"/>
        <v>0</v>
      </c>
      <c r="BV55" s="284">
        <f t="shared" si="1218"/>
        <v>0</v>
      </c>
      <c r="BW55" s="284">
        <f t="shared" si="1218"/>
        <v>0</v>
      </c>
      <c r="BX55" s="284">
        <f t="shared" si="1218"/>
        <v>0</v>
      </c>
      <c r="BY55" s="284">
        <f t="shared" si="1218"/>
        <v>0</v>
      </c>
      <c r="BZ55" s="284">
        <f t="shared" si="1218"/>
        <v>0</v>
      </c>
      <c r="CA55" s="284">
        <f t="shared" si="1218"/>
        <v>0</v>
      </c>
      <c r="CB55" s="284">
        <f t="shared" si="1218"/>
        <v>0</v>
      </c>
      <c r="CC55" s="284">
        <f t="shared" si="1218"/>
        <v>0</v>
      </c>
      <c r="CD55" s="284">
        <f t="shared" si="1218"/>
        <v>0</v>
      </c>
      <c r="CE55" s="284">
        <f t="shared" si="1218"/>
        <v>0</v>
      </c>
      <c r="CF55" s="284">
        <f t="shared" si="1218"/>
        <v>0</v>
      </c>
      <c r="CG55" s="284">
        <f t="shared" si="1218"/>
        <v>0</v>
      </c>
      <c r="CH55" s="284">
        <f t="shared" ref="CH55:ES55" si="1219">+(CG55)</f>
        <v>0</v>
      </c>
      <c r="CI55" s="284">
        <f t="shared" si="1219"/>
        <v>0</v>
      </c>
      <c r="CJ55" s="284">
        <f t="shared" si="1219"/>
        <v>0</v>
      </c>
      <c r="CK55" s="284">
        <f t="shared" si="1219"/>
        <v>0</v>
      </c>
      <c r="CL55" s="284">
        <f t="shared" si="1219"/>
        <v>0</v>
      </c>
      <c r="CM55" s="284">
        <f t="shared" si="1219"/>
        <v>0</v>
      </c>
      <c r="CN55" s="284">
        <f t="shared" si="1219"/>
        <v>0</v>
      </c>
      <c r="CO55" s="284">
        <f t="shared" si="1219"/>
        <v>0</v>
      </c>
      <c r="CP55" s="284">
        <f t="shared" si="1219"/>
        <v>0</v>
      </c>
      <c r="CQ55" s="284">
        <f t="shared" si="1219"/>
        <v>0</v>
      </c>
      <c r="CR55" s="284">
        <f t="shared" si="1219"/>
        <v>0</v>
      </c>
      <c r="CS55" s="284">
        <f t="shared" si="1219"/>
        <v>0</v>
      </c>
      <c r="CT55" s="284">
        <f t="shared" si="1219"/>
        <v>0</v>
      </c>
      <c r="CU55" s="284">
        <f t="shared" si="1219"/>
        <v>0</v>
      </c>
      <c r="CV55" s="284">
        <f t="shared" si="1219"/>
        <v>0</v>
      </c>
      <c r="CW55" s="284">
        <f t="shared" si="1219"/>
        <v>0</v>
      </c>
      <c r="CX55" s="284">
        <f t="shared" si="1219"/>
        <v>0</v>
      </c>
      <c r="CY55" s="284">
        <f t="shared" si="1219"/>
        <v>0</v>
      </c>
      <c r="CZ55" s="284">
        <f t="shared" si="1219"/>
        <v>0</v>
      </c>
      <c r="DA55" s="284">
        <f t="shared" si="1219"/>
        <v>0</v>
      </c>
      <c r="DB55" s="284">
        <f t="shared" si="1219"/>
        <v>0</v>
      </c>
      <c r="DC55" s="284">
        <f t="shared" si="1219"/>
        <v>0</v>
      </c>
      <c r="DD55" s="284">
        <f t="shared" si="1219"/>
        <v>0</v>
      </c>
      <c r="DE55" s="284">
        <f t="shared" si="1219"/>
        <v>0</v>
      </c>
      <c r="DF55" s="284">
        <f t="shared" si="1219"/>
        <v>0</v>
      </c>
      <c r="DG55" s="284">
        <f t="shared" si="1219"/>
        <v>0</v>
      </c>
      <c r="DH55" s="284">
        <f t="shared" si="1219"/>
        <v>0</v>
      </c>
      <c r="DI55" s="284">
        <f t="shared" si="1219"/>
        <v>0</v>
      </c>
      <c r="DJ55" s="284">
        <f t="shared" si="1219"/>
        <v>0</v>
      </c>
      <c r="DK55" s="284">
        <f t="shared" si="1219"/>
        <v>0</v>
      </c>
      <c r="DL55" s="284">
        <f t="shared" si="1219"/>
        <v>0</v>
      </c>
      <c r="DM55" s="284">
        <f t="shared" si="1219"/>
        <v>0</v>
      </c>
      <c r="DN55" s="284">
        <f t="shared" si="1219"/>
        <v>0</v>
      </c>
      <c r="DO55" s="284">
        <f t="shared" si="1219"/>
        <v>0</v>
      </c>
      <c r="DP55" s="284">
        <f t="shared" si="1219"/>
        <v>0</v>
      </c>
      <c r="DQ55" s="284">
        <f t="shared" si="1219"/>
        <v>0</v>
      </c>
      <c r="DR55" s="284">
        <f t="shared" si="1219"/>
        <v>0</v>
      </c>
      <c r="DS55" s="284">
        <f t="shared" si="1219"/>
        <v>0</v>
      </c>
      <c r="DT55" s="284">
        <f t="shared" si="1219"/>
        <v>0</v>
      </c>
      <c r="DU55" s="284">
        <f t="shared" si="1219"/>
        <v>0</v>
      </c>
      <c r="DV55" s="284">
        <f t="shared" si="1219"/>
        <v>0</v>
      </c>
      <c r="DW55" s="284">
        <f t="shared" si="1219"/>
        <v>0</v>
      </c>
      <c r="DX55" s="284">
        <f t="shared" si="1219"/>
        <v>0</v>
      </c>
      <c r="DY55" s="284">
        <f t="shared" si="1219"/>
        <v>0</v>
      </c>
      <c r="DZ55" s="284">
        <f t="shared" si="1219"/>
        <v>0</v>
      </c>
      <c r="EA55" s="284">
        <f t="shared" si="1219"/>
        <v>0</v>
      </c>
      <c r="EB55" s="284">
        <f t="shared" si="1219"/>
        <v>0</v>
      </c>
      <c r="EC55" s="284">
        <f t="shared" si="1219"/>
        <v>0</v>
      </c>
      <c r="ED55" s="284">
        <f t="shared" si="1219"/>
        <v>0</v>
      </c>
      <c r="EE55" s="284">
        <f t="shared" si="1219"/>
        <v>0</v>
      </c>
      <c r="EF55" s="284">
        <f t="shared" si="1219"/>
        <v>0</v>
      </c>
      <c r="EG55" s="284">
        <f t="shared" si="1219"/>
        <v>0</v>
      </c>
      <c r="EH55" s="284">
        <f t="shared" si="1219"/>
        <v>0</v>
      </c>
      <c r="EI55" s="284">
        <f t="shared" si="1219"/>
        <v>0</v>
      </c>
      <c r="EJ55" s="284">
        <f t="shared" si="1219"/>
        <v>0</v>
      </c>
      <c r="EK55" s="284">
        <f t="shared" si="1219"/>
        <v>0</v>
      </c>
      <c r="EL55" s="284">
        <f t="shared" si="1219"/>
        <v>0</v>
      </c>
      <c r="EM55" s="284">
        <f t="shared" si="1219"/>
        <v>0</v>
      </c>
      <c r="EN55" s="284">
        <f t="shared" si="1219"/>
        <v>0</v>
      </c>
      <c r="EO55" s="284">
        <f t="shared" si="1219"/>
        <v>0</v>
      </c>
      <c r="EP55" s="284">
        <f t="shared" si="1219"/>
        <v>0</v>
      </c>
      <c r="EQ55" s="284">
        <f t="shared" si="1219"/>
        <v>0</v>
      </c>
      <c r="ER55" s="284">
        <f t="shared" si="1219"/>
        <v>0</v>
      </c>
      <c r="ES55" s="284">
        <f t="shared" si="1219"/>
        <v>0</v>
      </c>
      <c r="ET55" s="284">
        <f t="shared" ref="ET55:FB55" si="1220">+(ES55)</f>
        <v>0</v>
      </c>
      <c r="EU55" s="284">
        <f t="shared" si="1220"/>
        <v>0</v>
      </c>
      <c r="EV55" s="284">
        <f t="shared" si="1220"/>
        <v>0</v>
      </c>
      <c r="EW55" s="284">
        <f t="shared" si="1220"/>
        <v>0</v>
      </c>
      <c r="EX55" s="284">
        <f t="shared" si="1220"/>
        <v>0</v>
      </c>
      <c r="EY55" s="284">
        <f t="shared" si="1220"/>
        <v>0</v>
      </c>
      <c r="EZ55" s="284">
        <f t="shared" si="1220"/>
        <v>0</v>
      </c>
      <c r="FA55" s="284">
        <f t="shared" si="1220"/>
        <v>0</v>
      </c>
      <c r="FB55" s="284">
        <f t="shared" si="1220"/>
        <v>0</v>
      </c>
    </row>
    <row r="56" spans="1:158" x14ac:dyDescent="0.3">
      <c r="A56" s="78">
        <v>3</v>
      </c>
      <c r="B56" s="275">
        <v>25</v>
      </c>
      <c r="C56" s="117" t="s">
        <v>64</v>
      </c>
      <c r="D56" s="291">
        <v>2</v>
      </c>
      <c r="E56" s="113">
        <v>40550</v>
      </c>
      <c r="F56" s="113">
        <v>40553</v>
      </c>
      <c r="G56" s="303" t="s">
        <v>92</v>
      </c>
      <c r="H56" s="73">
        <v>2</v>
      </c>
      <c r="I56" s="74">
        <v>2.2831050228310504E-2</v>
      </c>
      <c r="J56" s="108">
        <v>100</v>
      </c>
      <c r="K56" s="77"/>
      <c r="L56" s="133"/>
      <c r="M56" s="133"/>
      <c r="O56" s="283">
        <f>IF(IF(O$4&lt;$E56,0,IF(O$4&gt;=$F56,1,IF(VLOOKUP(O$4,CALENDARIO!$B:$C,2,0)=FALSE, 0%,(1/$D56))))&gt;1,100%,IF(O$4&lt;$E56,0,IF(O$4&gt;=$F56,1,IF(VLOOKUP(O$4,CALENDARIO!$B:$C,2,0)=FALSE,0%,(1/$D56)))))</f>
        <v>0</v>
      </c>
      <c r="P56" s="283">
        <f>IF(IF(P$4&lt;$E56,0,IF(P$4&gt;=$F56,1,IF(VLOOKUP(P$4,CALENDARIO!$B:$C,2,0)=FALSE, O56,(1/IF($D56=0,1,$D56))+O56)))&gt;1,100%,IF(P$4&lt;$E56,0,IF(P$4&gt;=$F56,1,IF(VLOOKUP(P$4,CALENDARIO!$B:$C,2,0)=FALSE, O56,(1/IF($D56=0,1,$D56))+O56))))</f>
        <v>0</v>
      </c>
      <c r="Q56" s="283">
        <f>IF(IF(Q$4&lt;$E56,0,IF(Q$4&gt;=$F56,1,IF(VLOOKUP(Q$4,CALENDARIO!$B:$C,2,0)=FALSE, P56,(1/IF($D56=0,1,$D56))+P56)))&gt;1,100%,IF(Q$4&lt;$E56,0,IF(Q$4&gt;=$F56,1,IF(VLOOKUP(Q$4,CALENDARIO!$B:$C,2,0)=FALSE, P56,(1/IF($D56=0,1,$D56))+P56))))</f>
        <v>0</v>
      </c>
      <c r="R56" s="283">
        <f>IF(IF(R$4&lt;$E56,0,IF(R$4&gt;=$F56,1,IF(VLOOKUP(R$4,CALENDARIO!$B:$C,2,0)=FALSE, Q56,(1/IF($D56=0,1,$D56))+Q56)))&gt;1,100%,IF(R$4&lt;$E56,0,IF(R$4&gt;=$F56,1,IF(VLOOKUP(R$4,CALENDARIO!$B:$C,2,0)=FALSE, Q56,(1/IF($D56=0,1,$D56))+Q56))))</f>
        <v>0</v>
      </c>
      <c r="S56" s="283">
        <f>IF(IF(S$4&lt;$E56,0,IF(S$4&gt;=$F56,1,IF(VLOOKUP(S$4,CALENDARIO!$B:$C,2,0)=FALSE, R56,(1/IF($D56=0,1,$D56))+R56)))&gt;1,100%,IF(S$4&lt;$E56,0,IF(S$4&gt;=$F56,1,IF(VLOOKUP(S$4,CALENDARIO!$B:$C,2,0)=FALSE, R56,(1/IF($D56=0,1,$D56))+R56))))</f>
        <v>0</v>
      </c>
      <c r="T56" s="283">
        <f>IF(IF(T$4&lt;$E56,0,IF(T$4&gt;=$F56,1,IF(VLOOKUP(T$4,CALENDARIO!$B:$C,2,0)=FALSE, S56,(1/IF($D56=0,1,$D56))+S56)))&gt;1,100%,IF(T$4&lt;$E56,0,IF(T$4&gt;=$F56,1,IF(VLOOKUP(T$4,CALENDARIO!$B:$C,2,0)=FALSE, S56,(1/IF($D56=0,1,$D56))+S56))))</f>
        <v>0</v>
      </c>
      <c r="U56" s="283">
        <f>IF(IF(U$4&lt;$E56,0,IF(U$4&gt;=$F56,1,IF(VLOOKUP(U$4,CALENDARIO!$B:$C,2,0)=FALSE, T56,(1/IF($D56=0,1,$D56))+T56)))&gt;1,100%,IF(U$4&lt;$E56,0,IF(U$4&gt;=$F56,1,IF(VLOOKUP(U$4,CALENDARIO!$B:$C,2,0)=FALSE, T56,(1/IF($D56=0,1,$D56))+T56))))</f>
        <v>0</v>
      </c>
      <c r="V56" s="283">
        <f>IF(IF(V$4&lt;$E56,0,IF(V$4&gt;=$F56,1,IF(VLOOKUP(V$4,CALENDARIO!$B:$C,2,0)=FALSE, U56,(1/IF($D56=0,1,$D56))+U56)))&gt;1,100%,IF(V$4&lt;$E56,0,IF(V$4&gt;=$F56,1,IF(VLOOKUP(V$4,CALENDARIO!$B:$C,2,0)=FALSE, U56,(1/IF($D56=0,1,$D56))+U56))))</f>
        <v>0</v>
      </c>
      <c r="W56" s="283">
        <f>IF(IF(W$4&lt;$E56,0,IF(W$4&gt;=$F56,1,IF(VLOOKUP(W$4,CALENDARIO!$B:$C,2,0)=FALSE, V56,(1/IF($D56=0,1,$D56))+V56)))&gt;1,100%,IF(W$4&lt;$E56,0,IF(W$4&gt;=$F56,1,IF(VLOOKUP(W$4,CALENDARIO!$B:$C,2,0)=FALSE, V56,(1/IF($D56=0,1,$D56))+V56))))</f>
        <v>0</v>
      </c>
      <c r="X56" s="283">
        <f>IF(IF(X$4&lt;$E56,0,IF(X$4&gt;=$F56,1,IF(VLOOKUP(X$4,CALENDARIO!$B:$C,2,0)=FALSE, W56,(1/IF($D56=0,1,$D56))+W56)))&gt;1,100%,IF(X$4&lt;$E56,0,IF(X$4&gt;=$F56,1,IF(VLOOKUP(X$4,CALENDARIO!$B:$C,2,0)=FALSE, W56,(1/IF($D56=0,1,$D56))+W56))))</f>
        <v>0</v>
      </c>
      <c r="Y56" s="283">
        <f>IF(IF(Y$4&lt;$E56,0,IF(Y$4&gt;=$F56,1,IF(VLOOKUP(Y$4,CALENDARIO!$B:$C,2,0)=FALSE, X56,(1/IF($D56=0,1,$D56))+X56)))&gt;1,100%,IF(Y$4&lt;$E56,0,IF(Y$4&gt;=$F56,1,IF(VLOOKUP(Y$4,CALENDARIO!$B:$C,2,0)=FALSE, X56,(1/IF($D56=0,1,$D56))+X56))))</f>
        <v>0</v>
      </c>
      <c r="Z56" s="283">
        <f>IF(IF(Z$4&lt;$E56,0,IF(Z$4&gt;=$F56,1,IF(VLOOKUP(Z$4,CALENDARIO!$B:$C,2,0)=FALSE, Y56,(1/IF($D56=0,1,$D56))+Y56)))&gt;1,100%,IF(Z$4&lt;$E56,0,IF(Z$4&gt;=$F56,1,IF(VLOOKUP(Z$4,CALENDARIO!$B:$C,2,0)=FALSE, Y56,(1/IF($D56=0,1,$D56))+Y56))))</f>
        <v>0</v>
      </c>
      <c r="AA56" s="283">
        <f>IF(IF(AA$4&lt;$E56,0,IF(AA$4&gt;=$F56,1,IF(VLOOKUP(AA$4,CALENDARIO!$B:$C,2,0)=FALSE, Z56,(1/IF($D56=0,1,$D56))+Z56)))&gt;1,100%,IF(AA$4&lt;$E56,0,IF(AA$4&gt;=$F56,1,IF(VLOOKUP(AA$4,CALENDARIO!$B:$C,2,0)=FALSE, Z56,(1/IF($D56=0,1,$D56))+Z56))))</f>
        <v>0</v>
      </c>
      <c r="AB56" s="283">
        <f>IF(IF(AB$4&lt;$E56,0,IF(AB$4&gt;=$F56,1,IF(VLOOKUP(AB$4,CALENDARIO!$B:$C,2,0)=FALSE, AA56,(1/IF($D56=0,1,$D56))+AA56)))&gt;1,100%,IF(AB$4&lt;$E56,0,IF(AB$4&gt;=$F56,1,IF(VLOOKUP(AB$4,CALENDARIO!$B:$C,2,0)=FALSE, AA56,(1/IF($D56=0,1,$D56))+AA56))))</f>
        <v>0</v>
      </c>
      <c r="AC56" s="283">
        <f>IF(IF(AC$4&lt;$E56,0,IF(AC$4&gt;=$F56,1,IF(VLOOKUP(AC$4,CALENDARIO!$B:$C,2,0)=FALSE, AB56,(1/IF($D56=0,1,$D56))+AB56)))&gt;1,100%,IF(AC$4&lt;$E56,0,IF(AC$4&gt;=$F56,1,IF(VLOOKUP(AC$4,CALENDARIO!$B:$C,2,0)=FALSE, AB56,(1/IF($D56=0,1,$D56))+AB56))))</f>
        <v>0</v>
      </c>
      <c r="AD56" s="283">
        <f>IF(IF(AD$4&lt;$E56,0,IF(AD$4&gt;=$F56,1,IF(VLOOKUP(AD$4,CALENDARIO!$B:$C,2,0)=FALSE, AC56,(1/IF($D56=0,1,$D56))+AC56)))&gt;1,100%,IF(AD$4&lt;$E56,0,IF(AD$4&gt;=$F56,1,IF(VLOOKUP(AD$4,CALENDARIO!$B:$C,2,0)=FALSE, AC56,(1/IF($D56=0,1,$D56))+AC56))))</f>
        <v>0</v>
      </c>
      <c r="AE56" s="283">
        <f>IF(IF(AE$4&lt;$E56,0,IF(AE$4&gt;=$F56,1,IF(VLOOKUP(AE$4,CALENDARIO!$B:$C,2,0)=FALSE, AD56,(1/IF($D56=0,1,$D56))+AD56)))&gt;1,100%,IF(AE$4&lt;$E56,0,IF(AE$4&gt;=$F56,1,IF(VLOOKUP(AE$4,CALENDARIO!$B:$C,2,0)=FALSE, AD56,(1/IF($D56=0,1,$D56))+AD56))))</f>
        <v>0</v>
      </c>
      <c r="AF56" s="283">
        <f>IF(IF(AF$4&lt;$E56,0,IF(AF$4&gt;=$F56,1,IF(VLOOKUP(AF$4,CALENDARIO!$B:$C,2,0)=FALSE, AE56,(1/IF($D56=0,1,$D56))+AE56)))&gt;1,100%,IF(AF$4&lt;$E56,0,IF(AF$4&gt;=$F56,1,IF(VLOOKUP(AF$4,CALENDARIO!$B:$C,2,0)=FALSE, AE56,(1/IF($D56=0,1,$D56))+AE56))))</f>
        <v>0</v>
      </c>
      <c r="AG56" s="283">
        <f>IF(IF(AG$4&lt;$E56,0,IF(AG$4&gt;=$F56,1,IF(VLOOKUP(AG$4,CALENDARIO!$B:$C,2,0)=FALSE, AF56,(1/IF($D56=0,1,$D56))+AF56)))&gt;1,100%,IF(AG$4&lt;$E56,0,IF(AG$4&gt;=$F56,1,IF(VLOOKUP(AG$4,CALENDARIO!$B:$C,2,0)=FALSE, AF56,(1/IF($D56=0,1,$D56))+AF56))))</f>
        <v>0</v>
      </c>
      <c r="AH56" s="283">
        <f>IF(IF(AH$4&lt;$E56,0,IF(AH$4&gt;=$F56,1,IF(VLOOKUP(AH$4,CALENDARIO!$B:$C,2,0)=FALSE, AG56,(1/IF($D56=0,1,$D56))+AG56)))&gt;1,100%,IF(AH$4&lt;$E56,0,IF(AH$4&gt;=$F56,1,IF(VLOOKUP(AH$4,CALENDARIO!$B:$C,2,0)=FALSE, AG56,(1/IF($D56=0,1,$D56))+AG56))))</f>
        <v>0</v>
      </c>
      <c r="AI56" s="283">
        <f>IF(IF(AI$4&lt;$E56,0,IF(AI$4&gt;=$F56,1,IF(VLOOKUP(AI$4,CALENDARIO!$B:$C,2,0)=FALSE, AH56,(1/IF($D56=0,1,$D56))+AH56)))&gt;1,100%,IF(AI$4&lt;$E56,0,IF(AI$4&gt;=$F56,1,IF(VLOOKUP(AI$4,CALENDARIO!$B:$C,2,0)=FALSE, AH56,(1/IF($D56=0,1,$D56))+AH56))))</f>
        <v>0</v>
      </c>
      <c r="AJ56" s="283">
        <f>IF(IF(AJ$4&lt;$E56,0,IF(AJ$4&gt;=$F56,1,IF(VLOOKUP(AJ$4,CALENDARIO!$B:$C,2,0)=FALSE, AI56,(1/IF($D56=0,1,$D56))+AI56)))&gt;1,100%,IF(AJ$4&lt;$E56,0,IF(AJ$4&gt;=$F56,1,IF(VLOOKUP(AJ$4,CALENDARIO!$B:$C,2,0)=FALSE, AI56,(1/IF($D56=0,1,$D56))+AI56))))</f>
        <v>0</v>
      </c>
      <c r="AK56" s="283">
        <f>IF(IF(AK$4&lt;$E56,0,IF(AK$4&gt;=$F56,1,IF(VLOOKUP(AK$4,CALENDARIO!$B:$C,2,0)=FALSE, AJ56,(1/IF($D56=0,1,$D56))+AJ56)))&gt;1,100%,IF(AK$4&lt;$E56,0,IF(AK$4&gt;=$F56,1,IF(VLOOKUP(AK$4,CALENDARIO!$B:$C,2,0)=FALSE, AJ56,(1/IF($D56=0,1,$D56))+AJ56))))</f>
        <v>0</v>
      </c>
      <c r="AL56" s="283">
        <f>IF(IF(AL$4&lt;$E56,0,IF(AL$4&gt;=$F56,1,IF(VLOOKUP(AL$4,CALENDARIO!$B:$C,2,0)=FALSE, AK56,(1/IF($D56=0,1,$D56))+AK56)))&gt;1,100%,IF(AL$4&lt;$E56,0,IF(AL$4&gt;=$F56,1,IF(VLOOKUP(AL$4,CALENDARIO!$B:$C,2,0)=FALSE, AK56,(1/IF($D56=0,1,$D56))+AK56))))</f>
        <v>0</v>
      </c>
      <c r="AM56" s="283">
        <f>IF(IF(AM$4&lt;$E56,0,IF(AM$4&gt;=$F56,1,IF(VLOOKUP(AM$4,CALENDARIO!$B:$C,2,0)=FALSE, AL56,(1/IF($D56=0,1,$D56))+AL56)))&gt;1,100%,IF(AM$4&lt;$E56,0,IF(AM$4&gt;=$F56,1,IF(VLOOKUP(AM$4,CALENDARIO!$B:$C,2,0)=FALSE, AL56,(1/IF($D56=0,1,$D56))+AL56))))</f>
        <v>0</v>
      </c>
      <c r="AN56" s="283">
        <f>IF(IF(AN$4&lt;$E56,0,IF(AN$4&gt;=$F56,1,IF(VLOOKUP(AN$4,CALENDARIO!$B:$C,2,0)=FALSE, AM56,(1/IF($D56=0,1,$D56))+AM56)))&gt;1,100%,IF(AN$4&lt;$E56,0,IF(AN$4&gt;=$F56,1,IF(VLOOKUP(AN$4,CALENDARIO!$B:$C,2,0)=FALSE, AM56,(1/IF($D56=0,1,$D56))+AM56))))</f>
        <v>0</v>
      </c>
      <c r="AO56" s="283">
        <f>IF(IF(AO$4&lt;$E56,0,IF(AO$4&gt;=$F56,1,IF(VLOOKUP(AO$4,CALENDARIO!$B:$C,2,0)=FALSE, AN56,(1/IF($D56=0,1,$D56))+AN56)))&gt;1,100%,IF(AO$4&lt;$E56,0,IF(AO$4&gt;=$F56,1,IF(VLOOKUP(AO$4,CALENDARIO!$B:$C,2,0)=FALSE, AN56,(1/IF($D56=0,1,$D56))+AN56))))</f>
        <v>0</v>
      </c>
      <c r="AP56" s="283">
        <f>IF(IF(AP$4&lt;$E56,0,IF(AP$4&gt;=$F56,1,IF(VLOOKUP(AP$4,CALENDARIO!$B:$C,2,0)=FALSE, AO56,(1/IF($D56=0,1,$D56))+AO56)))&gt;1,100%,IF(AP$4&lt;$E56,0,IF(AP$4&gt;=$F56,1,IF(VLOOKUP(AP$4,CALENDARIO!$B:$C,2,0)=FALSE, AO56,(1/IF($D56=0,1,$D56))+AO56))))</f>
        <v>0</v>
      </c>
      <c r="AQ56" s="283">
        <f>IF(IF(AQ$4&lt;$E56,0,IF(AQ$4&gt;=$F56,1,IF(VLOOKUP(AQ$4,CALENDARIO!$B:$C,2,0)=FALSE, AP56,(1/IF($D56=0,1,$D56))+AP56)))&gt;1,100%,IF(AQ$4&lt;$E56,0,IF(AQ$4&gt;=$F56,1,IF(VLOOKUP(AQ$4,CALENDARIO!$B:$C,2,0)=FALSE, AP56,(1/IF($D56=0,1,$D56))+AP56))))</f>
        <v>0</v>
      </c>
      <c r="AR56" s="283">
        <f>IF(IF(AR$4&lt;$E56,0,IF(AR$4&gt;=$F56,1,IF(VLOOKUP(AR$4,CALENDARIO!$B:$C,2,0)=FALSE, AQ56,(1/IF($D56=0,1,$D56))+AQ56)))&gt;1,100%,IF(AR$4&lt;$E56,0,IF(AR$4&gt;=$F56,1,IF(VLOOKUP(AR$4,CALENDARIO!$B:$C,2,0)=FALSE, AQ56,(1/IF($D56=0,1,$D56))+AQ56))))</f>
        <v>0</v>
      </c>
      <c r="AS56" s="283">
        <f>IF(IF(AS$4&lt;$E56,0,IF(AS$4&gt;=$F56,1,IF(VLOOKUP(AS$4,CALENDARIO!$B:$C,2,0)=FALSE, AR56,(1/IF($D56=0,1,$D56))+AR56)))&gt;1,100%,IF(AS$4&lt;$E56,0,IF(AS$4&gt;=$F56,1,IF(VLOOKUP(AS$4,CALENDARIO!$B:$C,2,0)=FALSE, AR56,(1/IF($D56=0,1,$D56))+AR56))))</f>
        <v>0</v>
      </c>
      <c r="AT56" s="283">
        <f>IF(IF(AT$4&lt;$E56,0,IF(AT$4&gt;=$F56,1,IF(VLOOKUP(AT$4,CALENDARIO!$B:$C,2,0)=FALSE, AS56,(1/IF($D56=0,1,$D56))+AS56)))&gt;1,100%,IF(AT$4&lt;$E56,0,IF(AT$4&gt;=$F56,1,IF(VLOOKUP(AT$4,CALENDARIO!$B:$C,2,0)=FALSE, AS56,(1/IF($D56=0,1,$D56))+AS56))))</f>
        <v>0</v>
      </c>
      <c r="AU56" s="283">
        <f>IF(IF(AU$4&lt;$E56,0,IF(AU$4&gt;=$F56,1,IF(VLOOKUP(AU$4,CALENDARIO!$B:$C,2,0)=FALSE, AT56,(1/IF($D56=0,1,$D56))+AT56)))&gt;1,100%,IF(AU$4&lt;$E56,0,IF(AU$4&gt;=$F56,1,IF(VLOOKUP(AU$4,CALENDARIO!$B:$C,2,0)=FALSE, AT56,(1/IF($D56=0,1,$D56))+AT56))))</f>
        <v>0</v>
      </c>
      <c r="AV56" s="283">
        <f>IF(IF(AV$4&lt;$E56,0,IF(AV$4&gt;=$F56,1,IF(VLOOKUP(AV$4,CALENDARIO!$B:$C,2,0)=FALSE, AU56,(1/IF($D56=0,1,$D56))+AU56)))&gt;1,100%,IF(AV$4&lt;$E56,0,IF(AV$4&gt;=$F56,1,IF(VLOOKUP(AV$4,CALENDARIO!$B:$C,2,0)=FALSE, AU56,(1/IF($D56=0,1,$D56))+AU56))))</f>
        <v>0</v>
      </c>
      <c r="AW56" s="283">
        <f>IF(IF(AW$4&lt;$E56,0,IF(AW$4&gt;=$F56,1,IF(VLOOKUP(AW$4,CALENDARIO!$B:$C,2,0)=FALSE, AV56,(1/IF($D56=0,1,$D56))+AV56)))&gt;1,100%,IF(AW$4&lt;$E56,0,IF(AW$4&gt;=$F56,1,IF(VLOOKUP(AW$4,CALENDARIO!$B:$C,2,0)=FALSE, AV56,(1/IF($D56=0,1,$D56))+AV56))))</f>
        <v>0</v>
      </c>
      <c r="AX56" s="283">
        <f>IF(IF(AX$4&lt;$E56,0,IF(AX$4&gt;=$F56,1,IF(VLOOKUP(AX$4,CALENDARIO!$B:$C,2,0)=FALSE, AW56,(1/IF($D56=0,1,$D56))+AW56)))&gt;1,100%,IF(AX$4&lt;$E56,0,IF(AX$4&gt;=$F56,1,IF(VLOOKUP(AX$4,CALENDARIO!$B:$C,2,0)=FALSE, AW56,(1/IF($D56=0,1,$D56))+AW56))))</f>
        <v>0</v>
      </c>
      <c r="AY56" s="283">
        <f>IF(IF(AY$4&lt;$E56,0,IF(AY$4&gt;=$F56,1,IF(VLOOKUP(AY$4,CALENDARIO!$B:$C,2,0)=FALSE, AX56,(1/IF($D56=0,1,$D56))+AX56)))&gt;1,100%,IF(AY$4&lt;$E56,0,IF(AY$4&gt;=$F56,1,IF(VLOOKUP(AY$4,CALENDARIO!$B:$C,2,0)=FALSE, AX56,(1/IF($D56=0,1,$D56))+AX56))))</f>
        <v>0</v>
      </c>
      <c r="AZ56" s="283">
        <f>IF(IF(AZ$4&lt;$E56,0,IF(AZ$4&gt;=$F56,1,IF(VLOOKUP(AZ$4,CALENDARIO!$B:$C,2,0)=FALSE, AY56,(1/IF($D56=0,1,$D56))+AY56)))&gt;1,100%,IF(AZ$4&lt;$E56,0,IF(AZ$4&gt;=$F56,1,IF(VLOOKUP(AZ$4,CALENDARIO!$B:$C,2,0)=FALSE, AY56,(1/IF($D56=0,1,$D56))+AY56))))</f>
        <v>0</v>
      </c>
      <c r="BA56" s="283">
        <f>IF(IF(BA$4&lt;$E56,0,IF(BA$4&gt;=$F56,1,IF(VLOOKUP(BA$4,CALENDARIO!$B:$C,2,0)=FALSE, AZ56,(1/IF($D56=0,1,$D56))+AZ56)))&gt;1,100%,IF(BA$4&lt;$E56,0,IF(BA$4&gt;=$F56,1,IF(VLOOKUP(BA$4,CALENDARIO!$B:$C,2,0)=FALSE, AZ56,(1/IF($D56=0,1,$D56))+AZ56))))</f>
        <v>0</v>
      </c>
      <c r="BB56" s="283">
        <f>IF(IF(BB$4&lt;$E56,0,IF(BB$4&gt;=$F56,1,IF(VLOOKUP(BB$4,CALENDARIO!$B:$C,2,0)=FALSE, BA56,(1/IF($D56=0,1,$D56))+BA56)))&gt;1,100%,IF(BB$4&lt;$E56,0,IF(BB$4&gt;=$F56,1,IF(VLOOKUP(BB$4,CALENDARIO!$B:$C,2,0)=FALSE, BA56,(1/IF($D56=0,1,$D56))+BA56))))</f>
        <v>0</v>
      </c>
      <c r="BC56" s="283">
        <f>IF(IF(BC$4&lt;$E56,0,IF(BC$4&gt;=$F56,1,IF(VLOOKUP(BC$4,CALENDARIO!$B:$C,2,0)=FALSE, BB56,(1/IF($D56=0,1,$D56))+BB56)))&gt;1,100%,IF(BC$4&lt;$E56,0,IF(BC$4&gt;=$F56,1,IF(VLOOKUP(BC$4,CALENDARIO!$B:$C,2,0)=FALSE, BB56,(1/IF($D56=0,1,$D56))+BB56))))</f>
        <v>0.5</v>
      </c>
      <c r="BD56" s="283">
        <f>IF(IF(BD$4&lt;$E56,0,IF(BD$4&gt;=$F56,1,IF(VLOOKUP(BD$4,CALENDARIO!$B:$C,2,0)=FALSE, BC56,(1/IF($D56=0,1,$D56))+BC56)))&gt;1,100%,IF(BD$4&lt;$E56,0,IF(BD$4&gt;=$F56,1,IF(VLOOKUP(BD$4,CALENDARIO!$B:$C,2,0)=FALSE, BC56,(1/IF($D56=0,1,$D56))+BC56))))</f>
        <v>0.5</v>
      </c>
      <c r="BE56" s="283">
        <f>IF(IF(BE$4&lt;$E56,0,IF(BE$4&gt;=$F56,1,IF(VLOOKUP(BE$4,CALENDARIO!$B:$C,2,0)=FALSE, BD56,(1/IF($D56=0,1,$D56))+BD56)))&gt;1,100%,IF(BE$4&lt;$E56,0,IF(BE$4&gt;=$F56,1,IF(VLOOKUP(BE$4,CALENDARIO!$B:$C,2,0)=FALSE, BD56,(1/IF($D56=0,1,$D56))+BD56))))</f>
        <v>0.5</v>
      </c>
      <c r="BF56" s="283">
        <f>IF(IF(BF$4&lt;$E56,0,IF(BF$4&gt;=$F56,1,IF(VLOOKUP(BF$4,CALENDARIO!$B:$C,2,0)=FALSE, BE56,(1/IF($D56=0,1,$D56))+BE56)))&gt;1,100%,IF(BF$4&lt;$E56,0,IF(BF$4&gt;=$F56,1,IF(VLOOKUP(BF$4,CALENDARIO!$B:$C,2,0)=FALSE, BE56,(1/IF($D56=0,1,$D56))+BE56))))</f>
        <v>1</v>
      </c>
      <c r="BG56" s="283">
        <f>IF(IF(BG$4&lt;$E56,0,IF(BG$4&gt;=$F56,1,IF(VLOOKUP(BG$4,CALENDARIO!$B:$C,2,0)=FALSE, BF56,(1/IF($D56=0,1,$D56))+BF56)))&gt;1,100%,IF(BG$4&lt;$E56,0,IF(BG$4&gt;=$F56,1,IF(VLOOKUP(BG$4,CALENDARIO!$B:$C,2,0)=FALSE, BF56,(1/IF($D56=0,1,$D56))+BF56))))</f>
        <v>1</v>
      </c>
      <c r="BH56" s="283">
        <f>IF(IF(BH$4&lt;$E56,0,IF(BH$4&gt;=$F56,1,IF(VLOOKUP(BH$4,CALENDARIO!$B:$C,2,0)=FALSE, BG56,(1/IF($D56=0,1,$D56))+BG56)))&gt;1,100%,IF(BH$4&lt;$E56,0,IF(BH$4&gt;=$F56,1,IF(VLOOKUP(BH$4,CALENDARIO!$B:$C,2,0)=FALSE, BG56,(1/IF($D56=0,1,$D56))+BG56))))</f>
        <v>1</v>
      </c>
      <c r="BI56" s="283">
        <f>IF(IF(BI$4&lt;$E56,0,IF(BI$4&gt;=$F56,1,IF(VLOOKUP(BI$4,CALENDARIO!$B:$C,2,0)=FALSE, BH56,(1/IF($D56=0,1,$D56))+BH56)))&gt;1,100%,IF(BI$4&lt;$E56,0,IF(BI$4&gt;=$F56,1,IF(VLOOKUP(BI$4,CALENDARIO!$B:$C,2,0)=FALSE, BH56,(1/IF($D56=0,1,$D56))+BH56))))</f>
        <v>1</v>
      </c>
      <c r="BJ56" s="283">
        <f>IF(IF(BJ$4&lt;$E56,0,IF(BJ$4&gt;=$F56,1,IF(VLOOKUP(BJ$4,CALENDARIO!$B:$C,2,0)=FALSE, BI56,(1/IF($D56=0,1,$D56))+BI56)))&gt;1,100%,IF(BJ$4&lt;$E56,0,IF(BJ$4&gt;=$F56,1,IF(VLOOKUP(BJ$4,CALENDARIO!$B:$C,2,0)=FALSE, BI56,(1/IF($D56=0,1,$D56))+BI56))))</f>
        <v>1</v>
      </c>
      <c r="BK56" s="283">
        <f>IF(IF(BK$4&lt;$E56,0,IF(BK$4&gt;=$F56,1,IF(VLOOKUP(BK$4,CALENDARIO!$B:$C,2,0)=FALSE, BJ56,(1/IF($D56=0,1,$D56))+BJ56)))&gt;1,100%,IF(BK$4&lt;$E56,0,IF(BK$4&gt;=$F56,1,IF(VLOOKUP(BK$4,CALENDARIO!$B:$C,2,0)=FALSE, BJ56,(1/IF($D56=0,1,$D56))+BJ56))))</f>
        <v>1</v>
      </c>
      <c r="BL56" s="283">
        <f>IF(IF(BL$4&lt;$E56,0,IF(BL$4&gt;=$F56,1,IF(VLOOKUP(BL$4,CALENDARIO!$B:$C,2,0)=FALSE, BK56,(1/IF($D56=0,1,$D56))+BK56)))&gt;1,100%,IF(BL$4&lt;$E56,0,IF(BL$4&gt;=$F56,1,IF(VLOOKUP(BL$4,CALENDARIO!$B:$C,2,0)=FALSE, BK56,(1/IF($D56=0,1,$D56))+BK56))))</f>
        <v>1</v>
      </c>
      <c r="BM56" s="283">
        <f>IF(IF(BM$4&lt;$E56,0,IF(BM$4&gt;=$F56,1,IF(VLOOKUP(BM$4,CALENDARIO!$B:$C,2,0)=FALSE, BL56,(1/IF($D56=0,1,$D56))+BL56)))&gt;1,100%,IF(BM$4&lt;$E56,0,IF(BM$4&gt;=$F56,1,IF(VLOOKUP(BM$4,CALENDARIO!$B:$C,2,0)=FALSE, BL56,(1/IF($D56=0,1,$D56))+BL56))))</f>
        <v>1</v>
      </c>
      <c r="BN56" s="283">
        <f>IF(IF(BN$4&lt;$E56,0,IF(BN$4&gt;=$F56,1,IF(VLOOKUP(BN$4,CALENDARIO!$B:$C,2,0)=FALSE, BM56,(1/IF($D56=0,1,$D56))+BM56)))&gt;1,100%,IF(BN$4&lt;$E56,0,IF(BN$4&gt;=$F56,1,IF(VLOOKUP(BN$4,CALENDARIO!$B:$C,2,0)=FALSE, BM56,(1/IF($D56=0,1,$D56))+BM56))))</f>
        <v>1</v>
      </c>
      <c r="BO56" s="283">
        <f>IF(IF(BO$4&lt;$E56,0,IF(BO$4&gt;=$F56,1,IF(VLOOKUP(BO$4,CALENDARIO!$B:$C,2,0)=FALSE, BN56,(1/IF($D56=0,1,$D56))+BN56)))&gt;1,100%,IF(BO$4&lt;$E56,0,IF(BO$4&gt;=$F56,1,IF(VLOOKUP(BO$4,CALENDARIO!$B:$C,2,0)=FALSE, BN56,(1/IF($D56=0,1,$D56))+BN56))))</f>
        <v>1</v>
      </c>
      <c r="BP56" s="283">
        <f>IF(IF(BP$4&lt;$E56,0,IF(BP$4&gt;=$F56,1,IF(VLOOKUP(BP$4,CALENDARIO!$B:$C,2,0)=FALSE, BO56,(1/IF($D56=0,1,$D56))+BO56)))&gt;1,100%,IF(BP$4&lt;$E56,0,IF(BP$4&gt;=$F56,1,IF(VLOOKUP(BP$4,CALENDARIO!$B:$C,2,0)=FALSE, BO56,(1/IF($D56=0,1,$D56))+BO56))))</f>
        <v>1</v>
      </c>
      <c r="BQ56" s="283">
        <f>IF(IF(BQ$4&lt;$E56,0,IF(BQ$4&gt;=$F56,1,IF(VLOOKUP(BQ$4,CALENDARIO!$B:$C,2,0)=FALSE, BP56,(1/IF($D56=0,1,$D56))+BP56)))&gt;1,100%,IF(BQ$4&lt;$E56,0,IF(BQ$4&gt;=$F56,1,IF(VLOOKUP(BQ$4,CALENDARIO!$B:$C,2,0)=FALSE, BP56,(1/IF($D56=0,1,$D56))+BP56))))</f>
        <v>1</v>
      </c>
      <c r="BR56" s="283">
        <f>IF(IF(BR$4&lt;$E56,0,IF(BR$4&gt;=$F56,1,IF(VLOOKUP(BR$4,CALENDARIO!$B:$C,2,0)=FALSE, BQ56,(1/IF($D56=0,1,$D56))+BQ56)))&gt;1,100%,IF(BR$4&lt;$E56,0,IF(BR$4&gt;=$F56,1,IF(VLOOKUP(BR$4,CALENDARIO!$B:$C,2,0)=FALSE, BQ56,(1/IF($D56=0,1,$D56))+BQ56))))</f>
        <v>1</v>
      </c>
      <c r="BS56" s="283">
        <f>IF(IF(BS$4&lt;$E56,0,IF(BS$4&gt;=$F56,1,IF(VLOOKUP(BS$4,CALENDARIO!$B:$C,2,0)=FALSE, BR56,(1/IF($D56=0,1,$D56))+BR56)))&gt;1,100%,IF(BS$4&lt;$E56,0,IF(BS$4&gt;=$F56,1,IF(VLOOKUP(BS$4,CALENDARIO!$B:$C,2,0)=FALSE, BR56,(1/IF($D56=0,1,$D56))+BR56))))</f>
        <v>1</v>
      </c>
      <c r="BT56" s="283">
        <f>IF(IF(BT$4&lt;$E56,0,IF(BT$4&gt;=$F56,1,IF(VLOOKUP(BT$4,CALENDARIO!$B:$C,2,0)=FALSE, BS56,(1/IF($D56=0,1,$D56))+BS56)))&gt;1,100%,IF(BT$4&lt;$E56,0,IF(BT$4&gt;=$F56,1,IF(VLOOKUP(BT$4,CALENDARIO!$B:$C,2,0)=FALSE, BS56,(1/IF($D56=0,1,$D56))+BS56))))</f>
        <v>1</v>
      </c>
      <c r="BU56" s="283">
        <f>IF(IF(BU$4&lt;$E56,0,IF(BU$4&gt;=$F56,1,IF(VLOOKUP(BU$4,CALENDARIO!$B:$C,2,0)=FALSE, BT56,(1/IF($D56=0,1,$D56))+BT56)))&gt;1,100%,IF(BU$4&lt;$E56,0,IF(BU$4&gt;=$F56,1,IF(VLOOKUP(BU$4,CALENDARIO!$B:$C,2,0)=FALSE, BT56,(1/IF($D56=0,1,$D56))+BT56))))</f>
        <v>1</v>
      </c>
      <c r="BV56" s="283">
        <f>IF(IF(BV$4&lt;$E56,0,IF(BV$4&gt;=$F56,1,IF(VLOOKUP(BV$4,CALENDARIO!$B:$C,2,0)=FALSE, BU56,(1/IF($D56=0,1,$D56))+BU56)))&gt;1,100%,IF(BV$4&lt;$E56,0,IF(BV$4&gt;=$F56,1,IF(VLOOKUP(BV$4,CALENDARIO!$B:$C,2,0)=FALSE, BU56,(1/IF($D56=0,1,$D56))+BU56))))</f>
        <v>1</v>
      </c>
      <c r="BW56" s="283">
        <f>IF(IF(BW$4&lt;$E56,0,IF(BW$4&gt;=$F56,1,IF(VLOOKUP(BW$4,CALENDARIO!$B:$C,2,0)=FALSE, BV56,(1/IF($D56=0,1,$D56))+BV56)))&gt;1,100%,IF(BW$4&lt;$E56,0,IF(BW$4&gt;=$F56,1,IF(VLOOKUP(BW$4,CALENDARIO!$B:$C,2,0)=FALSE, BV56,(1/IF($D56=0,1,$D56))+BV56))))</f>
        <v>1</v>
      </c>
      <c r="BX56" s="283">
        <f>IF(IF(BX$4&lt;$E56,0,IF(BX$4&gt;=$F56,1,IF(VLOOKUP(BX$4,CALENDARIO!$B:$C,2,0)=FALSE, BW56,(1/IF($D56=0,1,$D56))+BW56)))&gt;1,100%,IF(BX$4&lt;$E56,0,IF(BX$4&gt;=$F56,1,IF(VLOOKUP(BX$4,CALENDARIO!$B:$C,2,0)=FALSE, BW56,(1/IF($D56=0,1,$D56))+BW56))))</f>
        <v>1</v>
      </c>
      <c r="BY56" s="283">
        <f>IF(IF(BY$4&lt;$E56,0,IF(BY$4&gt;=$F56,1,IF(VLOOKUP(BY$4,CALENDARIO!$B:$C,2,0)=FALSE, BX56,(1/IF($D56=0,1,$D56))+BX56)))&gt;1,100%,IF(BY$4&lt;$E56,0,IF(BY$4&gt;=$F56,1,IF(VLOOKUP(BY$4,CALENDARIO!$B:$C,2,0)=FALSE, BX56,(1/IF($D56=0,1,$D56))+BX56))))</f>
        <v>1</v>
      </c>
      <c r="BZ56" s="283">
        <f>IF(IF(BZ$4&lt;$E56,0,IF(BZ$4&gt;=$F56,1,IF(VLOOKUP(BZ$4,CALENDARIO!$B:$C,2,0)=FALSE, BY56,(1/IF($D56=0,1,$D56))+BY56)))&gt;1,100%,IF(BZ$4&lt;$E56,0,IF(BZ$4&gt;=$F56,1,IF(VLOOKUP(BZ$4,CALENDARIO!$B:$C,2,0)=FALSE, BY56,(1/IF($D56=0,1,$D56))+BY56))))</f>
        <v>1</v>
      </c>
      <c r="CA56" s="283">
        <f>IF(IF(CA$4&lt;$E56,0,IF(CA$4&gt;=$F56,1,IF(VLOOKUP(CA$4,CALENDARIO!$B:$C,2,0)=FALSE, BZ56,(1/IF($D56=0,1,$D56))+BZ56)))&gt;1,100%,IF(CA$4&lt;$E56,0,IF(CA$4&gt;=$F56,1,IF(VLOOKUP(CA$4,CALENDARIO!$B:$C,2,0)=FALSE, BZ56,(1/IF($D56=0,1,$D56))+BZ56))))</f>
        <v>1</v>
      </c>
      <c r="CB56" s="283">
        <f>IF(IF(CB$4&lt;$E56,0,IF(CB$4&gt;=$F56,1,IF(VLOOKUP(CB$4,CALENDARIO!$B:$C,2,0)=FALSE, CA56,(1/IF($D56=0,1,$D56))+CA56)))&gt;1,100%,IF(CB$4&lt;$E56,0,IF(CB$4&gt;=$F56,1,IF(VLOOKUP(CB$4,CALENDARIO!$B:$C,2,0)=FALSE, CA56,(1/IF($D56=0,1,$D56))+CA56))))</f>
        <v>1</v>
      </c>
      <c r="CC56" s="283">
        <f>IF(IF(CC$4&lt;$E56,0,IF(CC$4&gt;=$F56,1,IF(VLOOKUP(CC$4,CALENDARIO!$B:$C,2,0)=FALSE, CB56,(1/IF($D56=0,1,$D56))+CB56)))&gt;1,100%,IF(CC$4&lt;$E56,0,IF(CC$4&gt;=$F56,1,IF(VLOOKUP(CC$4,CALENDARIO!$B:$C,2,0)=FALSE, CB56,(1/IF($D56=0,1,$D56))+CB56))))</f>
        <v>1</v>
      </c>
      <c r="CD56" s="283">
        <f>IF(IF(CD$4&lt;$E56,0,IF(CD$4&gt;=$F56,1,IF(VLOOKUP(CD$4,CALENDARIO!$B:$C,2,0)=FALSE, CC56,(1/IF($D56=0,1,$D56))+CC56)))&gt;1,100%,IF(CD$4&lt;$E56,0,IF(CD$4&gt;=$F56,1,IF(VLOOKUP(CD$4,CALENDARIO!$B:$C,2,0)=FALSE, CC56,(1/IF($D56=0,1,$D56))+CC56))))</f>
        <v>1</v>
      </c>
      <c r="CE56" s="283">
        <f>IF(IF(CE$4&lt;$E56,0,IF(CE$4&gt;=$F56,1,IF(VLOOKUP(CE$4,CALENDARIO!$B:$C,2,0)=FALSE, CD56,(1/IF($D56=0,1,$D56))+CD56)))&gt;1,100%,IF(CE$4&lt;$E56,0,IF(CE$4&gt;=$F56,1,IF(VLOOKUP(CE$4,CALENDARIO!$B:$C,2,0)=FALSE, CD56,(1/IF($D56=0,1,$D56))+CD56))))</f>
        <v>1</v>
      </c>
      <c r="CF56" s="283">
        <f>IF(IF(CF$4&lt;$E56,0,IF(CF$4&gt;=$F56,1,IF(VLOOKUP(CF$4,CALENDARIO!$B:$C,2,0)=FALSE, CE56,(1/IF($D56=0,1,$D56))+CE56)))&gt;1,100%,IF(CF$4&lt;$E56,0,IF(CF$4&gt;=$F56,1,IF(VLOOKUP(CF$4,CALENDARIO!$B:$C,2,0)=FALSE, CE56,(1/IF($D56=0,1,$D56))+CE56))))</f>
        <v>1</v>
      </c>
      <c r="CG56" s="283">
        <f>IF(IF(CG$4&lt;$E56,0,IF(CG$4&gt;=$F56,1,IF(VLOOKUP(CG$4,CALENDARIO!$B:$C,2,0)=FALSE, CF56,(1/IF($D56=0,1,$D56))+CF56)))&gt;1,100%,IF(CG$4&lt;$E56,0,IF(CG$4&gt;=$F56,1,IF(VLOOKUP(CG$4,CALENDARIO!$B:$C,2,0)=FALSE, CF56,(1/IF($D56=0,1,$D56))+CF56))))</f>
        <v>1</v>
      </c>
      <c r="CH56" s="283">
        <f>IF(IF(CH$4&lt;$E56,0,IF(CH$4&gt;=$F56,1,IF(VLOOKUP(CH$4,CALENDARIO!$B:$C,2,0)=FALSE, CG56,(1/IF($D56=0,1,$D56))+CG56)))&gt;1,100%,IF(CH$4&lt;$E56,0,IF(CH$4&gt;=$F56,1,IF(VLOOKUP(CH$4,CALENDARIO!$B:$C,2,0)=FALSE, CG56,(1/IF($D56=0,1,$D56))+CG56))))</f>
        <v>1</v>
      </c>
      <c r="CI56" s="283">
        <f>IF(IF(CI$4&lt;$E56,0,IF(CI$4&gt;=$F56,1,IF(VLOOKUP(CI$4,CALENDARIO!$B:$C,2,0)=FALSE, CH56,(1/IF($D56=0,1,$D56))+CH56)))&gt;1,100%,IF(CI$4&lt;$E56,0,IF(CI$4&gt;=$F56,1,IF(VLOOKUP(CI$4,CALENDARIO!$B:$C,2,0)=FALSE, CH56,(1/IF($D56=0,1,$D56))+CH56))))</f>
        <v>1</v>
      </c>
      <c r="CJ56" s="283">
        <f>IF(IF(CJ$4&lt;$E56,0,IF(CJ$4&gt;=$F56,1,IF(VLOOKUP(CJ$4,CALENDARIO!$B:$C,2,0)=FALSE, CI56,(1/IF($D56=0,1,$D56))+CI56)))&gt;1,100%,IF(CJ$4&lt;$E56,0,IF(CJ$4&gt;=$F56,1,IF(VLOOKUP(CJ$4,CALENDARIO!$B:$C,2,0)=FALSE, CI56,(1/IF($D56=0,1,$D56))+CI56))))</f>
        <v>1</v>
      </c>
      <c r="CK56" s="283">
        <f>IF(IF(CK$4&lt;$E56,0,IF(CK$4&gt;=$F56,1,IF(VLOOKUP(CK$4,CALENDARIO!$B:$C,2,0)=FALSE, CJ56,(1/IF($D56=0,1,$D56))+CJ56)))&gt;1,100%,IF(CK$4&lt;$E56,0,IF(CK$4&gt;=$F56,1,IF(VLOOKUP(CK$4,CALENDARIO!$B:$C,2,0)=FALSE, CJ56,(1/IF($D56=0,1,$D56))+CJ56))))</f>
        <v>1</v>
      </c>
      <c r="CL56" s="283">
        <f>IF(IF(CL$4&lt;$E56,0,IF(CL$4&gt;=$F56,1,IF(VLOOKUP(CL$4,CALENDARIO!$B:$C,2,0)=FALSE, CK56,(1/IF($D56=0,1,$D56))+CK56)))&gt;1,100%,IF(CL$4&lt;$E56,0,IF(CL$4&gt;=$F56,1,IF(VLOOKUP(CL$4,CALENDARIO!$B:$C,2,0)=FALSE, CK56,(1/IF($D56=0,1,$D56))+CK56))))</f>
        <v>1</v>
      </c>
      <c r="CM56" s="283">
        <f>IF(IF(CM$4&lt;$E56,0,IF(CM$4&gt;=$F56,1,IF(VLOOKUP(CM$4,CALENDARIO!$B:$C,2,0)=FALSE, CL56,(1/IF($D56=0,1,$D56))+CL56)))&gt;1,100%,IF(CM$4&lt;$E56,0,IF(CM$4&gt;=$F56,1,IF(VLOOKUP(CM$4,CALENDARIO!$B:$C,2,0)=FALSE, CL56,(1/IF($D56=0,1,$D56))+CL56))))</f>
        <v>1</v>
      </c>
      <c r="CN56" s="283">
        <f>IF(IF(CN$4&lt;$E56,0,IF(CN$4&gt;=$F56,1,IF(VLOOKUP(CN$4,CALENDARIO!$B:$C,2,0)=FALSE, CM56,(1/IF($D56=0,1,$D56))+CM56)))&gt;1,100%,IF(CN$4&lt;$E56,0,IF(CN$4&gt;=$F56,1,IF(VLOOKUP(CN$4,CALENDARIO!$B:$C,2,0)=FALSE, CM56,(1/IF($D56=0,1,$D56))+CM56))))</f>
        <v>1</v>
      </c>
      <c r="CO56" s="283">
        <f>IF(IF(CO$4&lt;$E56,0,IF(CO$4&gt;=$F56,1,IF(VLOOKUP(CO$4,CALENDARIO!$B:$C,2,0)=FALSE, CN56,(1/IF($D56=0,1,$D56))+CN56)))&gt;1,100%,IF(CO$4&lt;$E56,0,IF(CO$4&gt;=$F56,1,IF(VLOOKUP(CO$4,CALENDARIO!$B:$C,2,0)=FALSE, CN56,(1/IF($D56=0,1,$D56))+CN56))))</f>
        <v>1</v>
      </c>
      <c r="CP56" s="283">
        <f>IF(IF(CP$4&lt;$E56,0,IF(CP$4&gt;=$F56,1,IF(VLOOKUP(CP$4,CALENDARIO!$B:$C,2,0)=FALSE, CO56,(1/IF($D56=0,1,$D56))+CO56)))&gt;1,100%,IF(CP$4&lt;$E56,0,IF(CP$4&gt;=$F56,1,IF(VLOOKUP(CP$4,CALENDARIO!$B:$C,2,0)=FALSE, CO56,(1/IF($D56=0,1,$D56))+CO56))))</f>
        <v>1</v>
      </c>
      <c r="CQ56" s="283">
        <f>IF(IF(CQ$4&lt;$E56,0,IF(CQ$4&gt;=$F56,1,IF(VLOOKUP(CQ$4,CALENDARIO!$B:$C,2,0)=FALSE, CP56,(1/IF($D56=0,1,$D56))+CP56)))&gt;1,100%,IF(CQ$4&lt;$E56,0,IF(CQ$4&gt;=$F56,1,IF(VLOOKUP(CQ$4,CALENDARIO!$B:$C,2,0)=FALSE, CP56,(1/IF($D56=0,1,$D56))+CP56))))</f>
        <v>1</v>
      </c>
      <c r="CR56" s="283">
        <f>IF(IF(CR$4&lt;$E56,0,IF(CR$4&gt;=$F56,1,IF(VLOOKUP(CR$4,CALENDARIO!$B:$C,2,0)=FALSE, CQ56,(1/IF($D56=0,1,$D56))+CQ56)))&gt;1,100%,IF(CR$4&lt;$E56,0,IF(CR$4&gt;=$F56,1,IF(VLOOKUP(CR$4,CALENDARIO!$B:$C,2,0)=FALSE, CQ56,(1/IF($D56=0,1,$D56))+CQ56))))</f>
        <v>1</v>
      </c>
      <c r="CS56" s="283">
        <f>IF(IF(CS$4&lt;$E56,0,IF(CS$4&gt;=$F56,1,IF(VLOOKUP(CS$4,CALENDARIO!$B:$C,2,0)=FALSE, CR56,(1/IF($D56=0,1,$D56))+CR56)))&gt;1,100%,IF(CS$4&lt;$E56,0,IF(CS$4&gt;=$F56,1,IF(VLOOKUP(CS$4,CALENDARIO!$B:$C,2,0)=FALSE, CR56,(1/IF($D56=0,1,$D56))+CR56))))</f>
        <v>1</v>
      </c>
      <c r="CT56" s="283">
        <f>IF(IF(CT$4&lt;$E56,0,IF(CT$4&gt;=$F56,1,IF(VLOOKUP(CT$4,CALENDARIO!$B:$C,2,0)=FALSE, CS56,(1/IF($D56=0,1,$D56))+CS56)))&gt;1,100%,IF(CT$4&lt;$E56,0,IF(CT$4&gt;=$F56,1,IF(VLOOKUP(CT$4,CALENDARIO!$B:$C,2,0)=FALSE, CS56,(1/IF($D56=0,1,$D56))+CS56))))</f>
        <v>1</v>
      </c>
      <c r="CU56" s="283">
        <f>IF(IF(CU$4&lt;$E56,0,IF(CU$4&gt;=$F56,1,IF(VLOOKUP(CU$4,CALENDARIO!$B:$C,2,0)=FALSE, CT56,(1/IF($D56=0,1,$D56))+CT56)))&gt;1,100%,IF(CU$4&lt;$E56,0,IF(CU$4&gt;=$F56,1,IF(VLOOKUP(CU$4,CALENDARIO!$B:$C,2,0)=FALSE, CT56,(1/IF($D56=0,1,$D56))+CT56))))</f>
        <v>1</v>
      </c>
      <c r="CV56" s="283">
        <f>IF(IF(CV$4&lt;$E56,0,IF(CV$4&gt;=$F56,1,IF(VLOOKUP(CV$4,CALENDARIO!$B:$C,2,0)=FALSE, CU56,(1/IF($D56=0,1,$D56))+CU56)))&gt;1,100%,IF(CV$4&lt;$E56,0,IF(CV$4&gt;=$F56,1,IF(VLOOKUP(CV$4,CALENDARIO!$B:$C,2,0)=FALSE, CU56,(1/IF($D56=0,1,$D56))+CU56))))</f>
        <v>1</v>
      </c>
      <c r="CW56" s="283">
        <f>IF(IF(CW$4&lt;$E56,0,IF(CW$4&gt;=$F56,1,IF(VLOOKUP(CW$4,CALENDARIO!$B:$C,2,0)=FALSE, CV56,(1/IF($D56=0,1,$D56))+CV56)))&gt;1,100%,IF(CW$4&lt;$E56,0,IF(CW$4&gt;=$F56,1,IF(VLOOKUP(CW$4,CALENDARIO!$B:$C,2,0)=FALSE, CV56,(1/IF($D56=0,1,$D56))+CV56))))</f>
        <v>1</v>
      </c>
      <c r="CX56" s="283">
        <f>IF(IF(CX$4&lt;$E56,0,IF(CX$4&gt;=$F56,1,IF(VLOOKUP(CX$4,CALENDARIO!$B:$C,2,0)=FALSE, CW56,(1/IF($D56=0,1,$D56))+CW56)))&gt;1,100%,IF(CX$4&lt;$E56,0,IF(CX$4&gt;=$F56,1,IF(VLOOKUP(CX$4,CALENDARIO!$B:$C,2,0)=FALSE, CW56,(1/IF($D56=0,1,$D56))+CW56))))</f>
        <v>1</v>
      </c>
      <c r="CY56" s="283">
        <f>IF(IF(CY$4&lt;$E56,0,IF(CY$4&gt;=$F56,1,IF(VLOOKUP(CY$4,CALENDARIO!$B:$C,2,0)=FALSE, CX56,(1/IF($D56=0,1,$D56))+CX56)))&gt;1,100%,IF(CY$4&lt;$E56,0,IF(CY$4&gt;=$F56,1,IF(VLOOKUP(CY$4,CALENDARIO!$B:$C,2,0)=FALSE, CX56,(1/IF($D56=0,1,$D56))+CX56))))</f>
        <v>1</v>
      </c>
      <c r="CZ56" s="283">
        <f>IF(IF(CZ$4&lt;$E56,0,IF(CZ$4&gt;=$F56,1,IF(VLOOKUP(CZ$4,CALENDARIO!$B:$C,2,0)=FALSE, CY56,(1/IF($D56=0,1,$D56))+CY56)))&gt;1,100%,IF(CZ$4&lt;$E56,0,IF(CZ$4&gt;=$F56,1,IF(VLOOKUP(CZ$4,CALENDARIO!$B:$C,2,0)=FALSE, CY56,(1/IF($D56=0,1,$D56))+CY56))))</f>
        <v>1</v>
      </c>
      <c r="DA56" s="283">
        <f>IF(IF(DA$4&lt;$E56,0,IF(DA$4&gt;=$F56,1,IF(VLOOKUP(DA$4,CALENDARIO!$B:$C,2,0)=FALSE, CZ56,(1/IF($D56=0,1,$D56))+CZ56)))&gt;1,100%,IF(DA$4&lt;$E56,0,IF(DA$4&gt;=$F56,1,IF(VLOOKUP(DA$4,CALENDARIO!$B:$C,2,0)=FALSE, CZ56,(1/IF($D56=0,1,$D56))+CZ56))))</f>
        <v>1</v>
      </c>
      <c r="DB56" s="283">
        <f>IF(IF(DB$4&lt;$E56,0,IF(DB$4&gt;=$F56,1,IF(VLOOKUP(DB$4,CALENDARIO!$B:$C,2,0)=FALSE, DA56,(1/IF($D56=0,1,$D56))+DA56)))&gt;1,100%,IF(DB$4&lt;$E56,0,IF(DB$4&gt;=$F56,1,IF(VLOOKUP(DB$4,CALENDARIO!$B:$C,2,0)=FALSE, DA56,(1/IF($D56=0,1,$D56))+DA56))))</f>
        <v>1</v>
      </c>
      <c r="DC56" s="283">
        <f>IF(IF(DC$4&lt;$E56,0,IF(DC$4&gt;=$F56,1,IF(VLOOKUP(DC$4,CALENDARIO!$B:$C,2,0)=FALSE, DB56,(1/IF($D56=0,1,$D56))+DB56)))&gt;1,100%,IF(DC$4&lt;$E56,0,IF(DC$4&gt;=$F56,1,IF(VLOOKUP(DC$4,CALENDARIO!$B:$C,2,0)=FALSE, DB56,(1/IF($D56=0,1,$D56))+DB56))))</f>
        <v>1</v>
      </c>
      <c r="DD56" s="283">
        <f>IF(IF(DD$4&lt;$E56,0,IF(DD$4&gt;=$F56,1,IF(VLOOKUP(DD$4,CALENDARIO!$B:$C,2,0)=FALSE, DC56,(1/IF($D56=0,1,$D56))+DC56)))&gt;1,100%,IF(DD$4&lt;$E56,0,IF(DD$4&gt;=$F56,1,IF(VLOOKUP(DD$4,CALENDARIO!$B:$C,2,0)=FALSE, DC56,(1/IF($D56=0,1,$D56))+DC56))))</f>
        <v>1</v>
      </c>
      <c r="DE56" s="283">
        <f>IF(IF(DE$4&lt;$E56,0,IF(DE$4&gt;=$F56,1,IF(VLOOKUP(DE$4,CALENDARIO!$B:$C,2,0)=FALSE, DD56,(1/IF($D56=0,1,$D56))+DD56)))&gt;1,100%,IF(DE$4&lt;$E56,0,IF(DE$4&gt;=$F56,1,IF(VLOOKUP(DE$4,CALENDARIO!$B:$C,2,0)=FALSE, DD56,(1/IF($D56=0,1,$D56))+DD56))))</f>
        <v>1</v>
      </c>
      <c r="DF56" s="283">
        <f>IF(IF(DF$4&lt;$E56,0,IF(DF$4&gt;=$F56,1,IF(VLOOKUP(DF$4,CALENDARIO!$B:$C,2,0)=FALSE, DE56,(1/IF($D56=0,1,$D56))+DE56)))&gt;1,100%,IF(DF$4&lt;$E56,0,IF(DF$4&gt;=$F56,1,IF(VLOOKUP(DF$4,CALENDARIO!$B:$C,2,0)=FALSE, DE56,(1/IF($D56=0,1,$D56))+DE56))))</f>
        <v>1</v>
      </c>
      <c r="DG56" s="283">
        <f>IF(IF(DG$4&lt;$E56,0,IF(DG$4&gt;=$F56,1,IF(VLOOKUP(DG$4,CALENDARIO!$B:$C,2,0)=FALSE, DF56,(1/IF($D56=0,1,$D56))+DF56)))&gt;1,100%,IF(DG$4&lt;$E56,0,IF(DG$4&gt;=$F56,1,IF(VLOOKUP(DG$4,CALENDARIO!$B:$C,2,0)=FALSE, DF56,(1/IF($D56=0,1,$D56))+DF56))))</f>
        <v>1</v>
      </c>
      <c r="DH56" s="283">
        <f>IF(IF(DH$4&lt;$E56,0,IF(DH$4&gt;=$F56,1,IF(VLOOKUP(DH$4,CALENDARIO!$B:$C,2,0)=FALSE, DG56,(1/IF($D56=0,1,$D56))+DG56)))&gt;1,100%,IF(DH$4&lt;$E56,0,IF(DH$4&gt;=$F56,1,IF(VLOOKUP(DH$4,CALENDARIO!$B:$C,2,0)=FALSE, DG56,(1/IF($D56=0,1,$D56))+DG56))))</f>
        <v>1</v>
      </c>
      <c r="DI56" s="283">
        <f>IF(IF(DI$4&lt;$E56,0,IF(DI$4&gt;=$F56,1,IF(VLOOKUP(DI$4,CALENDARIO!$B:$C,2,0)=FALSE, DH56,(1/IF($D56=0,1,$D56))+DH56)))&gt;1,100%,IF(DI$4&lt;$E56,0,IF(DI$4&gt;=$F56,1,IF(VLOOKUP(DI$4,CALENDARIO!$B:$C,2,0)=FALSE, DH56,(1/IF($D56=0,1,$D56))+DH56))))</f>
        <v>1</v>
      </c>
      <c r="DJ56" s="283">
        <f>IF(IF(DJ$4&lt;$E56,0,IF(DJ$4&gt;=$F56,1,IF(VLOOKUP(DJ$4,CALENDARIO!$B:$C,2,0)=FALSE, DI56,(1/IF($D56=0,1,$D56))+DI56)))&gt;1,100%,IF(DJ$4&lt;$E56,0,IF(DJ$4&gt;=$F56,1,IF(VLOOKUP(DJ$4,CALENDARIO!$B:$C,2,0)=FALSE, DI56,(1/IF($D56=0,1,$D56))+DI56))))</f>
        <v>1</v>
      </c>
      <c r="DK56" s="283">
        <f>IF(IF(DK$4&lt;$E56,0,IF(DK$4&gt;=$F56,1,IF(VLOOKUP(DK$4,CALENDARIO!$B:$C,2,0)=FALSE, DJ56,(1/IF($D56=0,1,$D56))+DJ56)))&gt;1,100%,IF(DK$4&lt;$E56,0,IF(DK$4&gt;=$F56,1,IF(VLOOKUP(DK$4,CALENDARIO!$B:$C,2,0)=FALSE, DJ56,(1/IF($D56=0,1,$D56))+DJ56))))</f>
        <v>1</v>
      </c>
      <c r="DL56" s="283">
        <f>IF(IF(DL$4&lt;$E56,0,IF(DL$4&gt;=$F56,1,IF(VLOOKUP(DL$4,CALENDARIO!$B:$C,2,0)=FALSE, DK56,(1/IF($D56=0,1,$D56))+DK56)))&gt;1,100%,IF(DL$4&lt;$E56,0,IF(DL$4&gt;=$F56,1,IF(VLOOKUP(DL$4,CALENDARIO!$B:$C,2,0)=FALSE, DK56,(1/IF($D56=0,1,$D56))+DK56))))</f>
        <v>1</v>
      </c>
      <c r="DM56" s="283">
        <f>IF(IF(DM$4&lt;$E56,0,IF(DM$4&gt;=$F56,1,IF(VLOOKUP(DM$4,CALENDARIO!$B:$C,2,0)=FALSE, DL56,(1/IF($D56=0,1,$D56))+DL56)))&gt;1,100%,IF(DM$4&lt;$E56,0,IF(DM$4&gt;=$F56,1,IF(VLOOKUP(DM$4,CALENDARIO!$B:$C,2,0)=FALSE, DL56,(1/IF($D56=0,1,$D56))+DL56))))</f>
        <v>1</v>
      </c>
      <c r="DN56" s="283">
        <f>IF(IF(DN$4&lt;$E56,0,IF(DN$4&gt;=$F56,1,IF(VLOOKUP(DN$4,CALENDARIO!$B:$C,2,0)=FALSE, DM56,(1/IF($D56=0,1,$D56))+DM56)))&gt;1,100%,IF(DN$4&lt;$E56,0,IF(DN$4&gt;=$F56,1,IF(VLOOKUP(DN$4,CALENDARIO!$B:$C,2,0)=FALSE, DM56,(1/IF($D56=0,1,$D56))+DM56))))</f>
        <v>1</v>
      </c>
      <c r="DO56" s="283">
        <f>IF(IF(DO$4&lt;$E56,0,IF(DO$4&gt;=$F56,1,IF(VLOOKUP(DO$4,CALENDARIO!$B:$C,2,0)=FALSE, DN56,(1/IF($D56=0,1,$D56))+DN56)))&gt;1,100%,IF(DO$4&lt;$E56,0,IF(DO$4&gt;=$F56,1,IF(VLOOKUP(DO$4,CALENDARIO!$B:$C,2,0)=FALSE, DN56,(1/IF($D56=0,1,$D56))+DN56))))</f>
        <v>1</v>
      </c>
      <c r="DP56" s="283">
        <f>IF(IF(DP$4&lt;$E56,0,IF(DP$4&gt;=$F56,1,IF(VLOOKUP(DP$4,CALENDARIO!$B:$C,2,0)=FALSE, DO56,(1/IF($D56=0,1,$D56))+DO56)))&gt;1,100%,IF(DP$4&lt;$E56,0,IF(DP$4&gt;=$F56,1,IF(VLOOKUP(DP$4,CALENDARIO!$B:$C,2,0)=FALSE, DO56,(1/IF($D56=0,1,$D56))+DO56))))</f>
        <v>1</v>
      </c>
      <c r="DQ56" s="283">
        <f>IF(IF(DQ$4&lt;$E56,0,IF(DQ$4&gt;=$F56,1,IF(VLOOKUP(DQ$4,CALENDARIO!$B:$C,2,0)=FALSE, DP56,(1/IF($D56=0,1,$D56))+DP56)))&gt;1,100%,IF(DQ$4&lt;$E56,0,IF(DQ$4&gt;=$F56,1,IF(VLOOKUP(DQ$4,CALENDARIO!$B:$C,2,0)=FALSE, DP56,(1/IF($D56=0,1,$D56))+DP56))))</f>
        <v>1</v>
      </c>
      <c r="DR56" s="283">
        <f>IF(IF(DR$4&lt;$E56,0,IF(DR$4&gt;=$F56,1,IF(VLOOKUP(DR$4,CALENDARIO!$B:$C,2,0)=FALSE, DQ56,(1/IF($D56=0,1,$D56))+DQ56)))&gt;1,100%,IF(DR$4&lt;$E56,0,IF(DR$4&gt;=$F56,1,IF(VLOOKUP(DR$4,CALENDARIO!$B:$C,2,0)=FALSE, DQ56,(1/IF($D56=0,1,$D56))+DQ56))))</f>
        <v>1</v>
      </c>
      <c r="DS56" s="283">
        <f>IF(IF(DS$4&lt;$E56,0,IF(DS$4&gt;=$F56,1,IF(VLOOKUP(DS$4,CALENDARIO!$B:$C,2,0)=FALSE, DR56,(1/IF($D56=0,1,$D56))+DR56)))&gt;1,100%,IF(DS$4&lt;$E56,0,IF(DS$4&gt;=$F56,1,IF(VLOOKUP(DS$4,CALENDARIO!$B:$C,2,0)=FALSE, DR56,(1/IF($D56=0,1,$D56))+DR56))))</f>
        <v>1</v>
      </c>
      <c r="DT56" s="283">
        <f>IF(IF(DT$4&lt;$E56,0,IF(DT$4&gt;=$F56,1,IF(VLOOKUP(DT$4,CALENDARIO!$B:$C,2,0)=FALSE, DS56,(1/IF($D56=0,1,$D56))+DS56)))&gt;1,100%,IF(DT$4&lt;$E56,0,IF(DT$4&gt;=$F56,1,IF(VLOOKUP(DT$4,CALENDARIO!$B:$C,2,0)=FALSE, DS56,(1/IF($D56=0,1,$D56))+DS56))))</f>
        <v>1</v>
      </c>
      <c r="DU56" s="283">
        <f>IF(IF(DU$4&lt;$E56,0,IF(DU$4&gt;=$F56,1,IF(VLOOKUP(DU$4,CALENDARIO!$B:$C,2,0)=FALSE, DT56,(1/IF($D56=0,1,$D56))+DT56)))&gt;1,100%,IF(DU$4&lt;$E56,0,IF(DU$4&gt;=$F56,1,IF(VLOOKUP(DU$4,CALENDARIO!$B:$C,2,0)=FALSE, DT56,(1/IF($D56=0,1,$D56))+DT56))))</f>
        <v>1</v>
      </c>
      <c r="DV56" s="283">
        <f>IF(IF(DV$4&lt;$E56,0,IF(DV$4&gt;=$F56,1,IF(VLOOKUP(DV$4,CALENDARIO!$B:$C,2,0)=FALSE, DU56,(1/IF($D56=0,1,$D56))+DU56)))&gt;1,100%,IF(DV$4&lt;$E56,0,IF(DV$4&gt;=$F56,1,IF(VLOOKUP(DV$4,CALENDARIO!$B:$C,2,0)=FALSE, DU56,(1/IF($D56=0,1,$D56))+DU56))))</f>
        <v>1</v>
      </c>
      <c r="DW56" s="283">
        <f>IF(IF(DW$4&lt;$E56,0,IF(DW$4&gt;=$F56,1,IF(VLOOKUP(DW$4,CALENDARIO!$B:$C,2,0)=FALSE, DV56,(1/IF($D56=0,1,$D56))+DV56)))&gt;1,100%,IF(DW$4&lt;$E56,0,IF(DW$4&gt;=$F56,1,IF(VLOOKUP(DW$4,CALENDARIO!$B:$C,2,0)=FALSE, DV56,(1/IF($D56=0,1,$D56))+DV56))))</f>
        <v>1</v>
      </c>
      <c r="DX56" s="283">
        <f>IF(IF(DX$4&lt;$E56,0,IF(DX$4&gt;=$F56,1,IF(VLOOKUP(DX$4,CALENDARIO!$B:$C,2,0)=FALSE, DW56,(1/IF($D56=0,1,$D56))+DW56)))&gt;1,100%,IF(DX$4&lt;$E56,0,IF(DX$4&gt;=$F56,1,IF(VLOOKUP(DX$4,CALENDARIO!$B:$C,2,0)=FALSE, DW56,(1/IF($D56=0,1,$D56))+DW56))))</f>
        <v>1</v>
      </c>
      <c r="DY56" s="283">
        <f>IF(IF(DY$4&lt;$E56,0,IF(DY$4&gt;=$F56,1,IF(VLOOKUP(DY$4,CALENDARIO!$B:$C,2,0)=FALSE, DX56,(1/IF($D56=0,1,$D56))+DX56)))&gt;1,100%,IF(DY$4&lt;$E56,0,IF(DY$4&gt;=$F56,1,IF(VLOOKUP(DY$4,CALENDARIO!$B:$C,2,0)=FALSE, DX56,(1/IF($D56=0,1,$D56))+DX56))))</f>
        <v>1</v>
      </c>
      <c r="DZ56" s="283">
        <f>IF(IF(DZ$4&lt;$E56,0,IF(DZ$4&gt;=$F56,1,IF(VLOOKUP(DZ$4,CALENDARIO!$B:$C,2,0)=FALSE, DY56,(1/IF($D56=0,1,$D56))+DY56)))&gt;1,100%,IF(DZ$4&lt;$E56,0,IF(DZ$4&gt;=$F56,1,IF(VLOOKUP(DZ$4,CALENDARIO!$B:$C,2,0)=FALSE, DY56,(1/IF($D56=0,1,$D56))+DY56))))</f>
        <v>1</v>
      </c>
      <c r="EA56" s="283">
        <f>IF(IF(EA$4&lt;$E56,0,IF(EA$4&gt;=$F56,1,IF(VLOOKUP(EA$4,CALENDARIO!$B:$C,2,0)=FALSE, DZ56,(1/IF($D56=0,1,$D56))+DZ56)))&gt;1,100%,IF(EA$4&lt;$E56,0,IF(EA$4&gt;=$F56,1,IF(VLOOKUP(EA$4,CALENDARIO!$B:$C,2,0)=FALSE, DZ56,(1/IF($D56=0,1,$D56))+DZ56))))</f>
        <v>1</v>
      </c>
      <c r="EB56" s="283">
        <f>IF(IF(EB$4&lt;$E56,0,IF(EB$4&gt;=$F56,1,IF(VLOOKUP(EB$4,CALENDARIO!$B:$C,2,0)=FALSE, EA56,(1/IF($D56=0,1,$D56))+EA56)))&gt;1,100%,IF(EB$4&lt;$E56,0,IF(EB$4&gt;=$F56,1,IF(VLOOKUP(EB$4,CALENDARIO!$B:$C,2,0)=FALSE, EA56,(1/IF($D56=0,1,$D56))+EA56))))</f>
        <v>1</v>
      </c>
      <c r="EC56" s="283">
        <f>IF(IF(EC$4&lt;$E56,0,IF(EC$4&gt;=$F56,1,IF(VLOOKUP(EC$4,CALENDARIO!$B:$C,2,0)=FALSE, EB56,(1/IF($D56=0,1,$D56))+EB56)))&gt;1,100%,IF(EC$4&lt;$E56,0,IF(EC$4&gt;=$F56,1,IF(VLOOKUP(EC$4,CALENDARIO!$B:$C,2,0)=FALSE, EB56,(1/IF($D56=0,1,$D56))+EB56))))</f>
        <v>1</v>
      </c>
      <c r="ED56" s="283">
        <f>IF(IF(ED$4&lt;$E56,0,IF(ED$4&gt;=$F56,1,IF(VLOOKUP(ED$4,CALENDARIO!$B:$C,2,0)=FALSE, EC56,(1/IF($D56=0,1,$D56))+EC56)))&gt;1,100%,IF(ED$4&lt;$E56,0,IF(ED$4&gt;=$F56,1,IF(VLOOKUP(ED$4,CALENDARIO!$B:$C,2,0)=FALSE, EC56,(1/IF($D56=0,1,$D56))+EC56))))</f>
        <v>1</v>
      </c>
      <c r="EE56" s="283">
        <f>IF(IF(EE$4&lt;$E56,0,IF(EE$4&gt;=$F56,1,IF(VLOOKUP(EE$4,CALENDARIO!$B:$C,2,0)=FALSE, ED56,(1/IF($D56=0,1,$D56))+ED56)))&gt;1,100%,IF(EE$4&lt;$E56,0,IF(EE$4&gt;=$F56,1,IF(VLOOKUP(EE$4,CALENDARIO!$B:$C,2,0)=FALSE, ED56,(1/IF($D56=0,1,$D56))+ED56))))</f>
        <v>1</v>
      </c>
      <c r="EF56" s="283">
        <f>IF(IF(EF$4&lt;$E56,0,IF(EF$4&gt;=$F56,1,IF(VLOOKUP(EF$4,CALENDARIO!$B:$C,2,0)=FALSE, EE56,(1/IF($D56=0,1,$D56))+EE56)))&gt;1,100%,IF(EF$4&lt;$E56,0,IF(EF$4&gt;=$F56,1,IF(VLOOKUP(EF$4,CALENDARIO!$B:$C,2,0)=FALSE, EE56,(1/IF($D56=0,1,$D56))+EE56))))</f>
        <v>1</v>
      </c>
      <c r="EG56" s="283">
        <f>IF(IF(EG$4&lt;$E56,0,IF(EG$4&gt;=$F56,1,IF(VLOOKUP(EG$4,CALENDARIO!$B:$C,2,0)=FALSE, EF56,(1/IF($D56=0,1,$D56))+EF56)))&gt;1,100%,IF(EG$4&lt;$E56,0,IF(EG$4&gt;=$F56,1,IF(VLOOKUP(EG$4,CALENDARIO!$B:$C,2,0)=FALSE, EF56,(1/IF($D56=0,1,$D56))+EF56))))</f>
        <v>1</v>
      </c>
      <c r="EH56" s="283">
        <f>IF(IF(EH$4&lt;$E56,0,IF(EH$4&gt;=$F56,1,IF(VLOOKUP(EH$4,CALENDARIO!$B:$C,2,0)=FALSE, EG56,(1/IF($D56=0,1,$D56))+EG56)))&gt;1,100%,IF(EH$4&lt;$E56,0,IF(EH$4&gt;=$F56,1,IF(VLOOKUP(EH$4,CALENDARIO!$B:$C,2,0)=FALSE, EG56,(1/IF($D56=0,1,$D56))+EG56))))</f>
        <v>1</v>
      </c>
      <c r="EI56" s="283">
        <f>IF(IF(EI$4&lt;$E56,0,IF(EI$4&gt;=$F56,1,IF(VLOOKUP(EI$4,CALENDARIO!$B:$C,2,0)=FALSE, EH56,(1/IF($D56=0,1,$D56))+EH56)))&gt;1,100%,IF(EI$4&lt;$E56,0,IF(EI$4&gt;=$F56,1,IF(VLOOKUP(EI$4,CALENDARIO!$B:$C,2,0)=FALSE, EH56,(1/IF($D56=0,1,$D56))+EH56))))</f>
        <v>1</v>
      </c>
      <c r="EJ56" s="283">
        <f>IF(IF(EJ$4&lt;$E56,0,IF(EJ$4&gt;=$F56,1,IF(VLOOKUP(EJ$4,CALENDARIO!$B:$C,2,0)=FALSE, EI56,(1/IF($D56=0,1,$D56))+EI56)))&gt;1,100%,IF(EJ$4&lt;$E56,0,IF(EJ$4&gt;=$F56,1,IF(VLOOKUP(EJ$4,CALENDARIO!$B:$C,2,0)=FALSE, EI56,(1/IF($D56=0,1,$D56))+EI56))))</f>
        <v>1</v>
      </c>
      <c r="EK56" s="283">
        <f>IF(IF(EK$4&lt;$E56,0,IF(EK$4&gt;=$F56,1,IF(VLOOKUP(EK$4,CALENDARIO!$B:$C,2,0)=FALSE, EJ56,(1/IF($D56=0,1,$D56))+EJ56)))&gt;1,100%,IF(EK$4&lt;$E56,0,IF(EK$4&gt;=$F56,1,IF(VLOOKUP(EK$4,CALENDARIO!$B:$C,2,0)=FALSE, EJ56,(1/IF($D56=0,1,$D56))+EJ56))))</f>
        <v>1</v>
      </c>
      <c r="EL56" s="283">
        <f>IF(IF(EL$4&lt;$E56,0,IF(EL$4&gt;=$F56,1,IF(VLOOKUP(EL$4,CALENDARIO!$B:$C,2,0)=FALSE, EK56,(1/IF($D56=0,1,$D56))+EK56)))&gt;1,100%,IF(EL$4&lt;$E56,0,IF(EL$4&gt;=$F56,1,IF(VLOOKUP(EL$4,CALENDARIO!$B:$C,2,0)=FALSE, EK56,(1/IF($D56=0,1,$D56))+EK56))))</f>
        <v>1</v>
      </c>
      <c r="EM56" s="283">
        <f>IF(IF(EM$4&lt;$E56,0,IF(EM$4&gt;=$F56,1,IF(VLOOKUP(EM$4,CALENDARIO!$B:$C,2,0)=FALSE, EL56,(1/IF($D56=0,1,$D56))+EL56)))&gt;1,100%,IF(EM$4&lt;$E56,0,IF(EM$4&gt;=$F56,1,IF(VLOOKUP(EM$4,CALENDARIO!$B:$C,2,0)=FALSE, EL56,(1/IF($D56=0,1,$D56))+EL56))))</f>
        <v>1</v>
      </c>
      <c r="EN56" s="283">
        <f>IF(IF(EN$4&lt;$E56,0,IF(EN$4&gt;=$F56,1,IF(VLOOKUP(EN$4,CALENDARIO!$B:$C,2,0)=FALSE, EM56,(1/IF($D56=0,1,$D56))+EM56)))&gt;1,100%,IF(EN$4&lt;$E56,0,IF(EN$4&gt;=$F56,1,IF(VLOOKUP(EN$4,CALENDARIO!$B:$C,2,0)=FALSE, EM56,(1/IF($D56=0,1,$D56))+EM56))))</f>
        <v>1</v>
      </c>
      <c r="EO56" s="283">
        <f>IF(IF(EO$4&lt;$E56,0,IF(EO$4&gt;=$F56,1,IF(VLOOKUP(EO$4,CALENDARIO!$B:$C,2,0)=FALSE, EN56,(1/IF($D56=0,1,$D56))+EN56)))&gt;1,100%,IF(EO$4&lt;$E56,0,IF(EO$4&gt;=$F56,1,IF(VLOOKUP(EO$4,CALENDARIO!$B:$C,2,0)=FALSE, EN56,(1/IF($D56=0,1,$D56))+EN56))))</f>
        <v>1</v>
      </c>
      <c r="EP56" s="283">
        <f>IF(IF(EP$4&lt;$E56,0,IF(EP$4&gt;=$F56,1,IF(VLOOKUP(EP$4,CALENDARIO!$B:$C,2,0)=FALSE, EO56,(1/IF($D56=0,1,$D56))+EO56)))&gt;1,100%,IF(EP$4&lt;$E56,0,IF(EP$4&gt;=$F56,1,IF(VLOOKUP(EP$4,CALENDARIO!$B:$C,2,0)=FALSE, EO56,(1/IF($D56=0,1,$D56))+EO56))))</f>
        <v>1</v>
      </c>
      <c r="EQ56" s="283">
        <f>IF(IF(EQ$4&lt;$E56,0,IF(EQ$4&gt;=$F56,1,IF(VLOOKUP(EQ$4,CALENDARIO!$B:$C,2,0)=FALSE, EP56,(1/IF($D56=0,1,$D56))+EP56)))&gt;1,100%,IF(EQ$4&lt;$E56,0,IF(EQ$4&gt;=$F56,1,IF(VLOOKUP(EQ$4,CALENDARIO!$B:$C,2,0)=FALSE, EP56,(1/IF($D56=0,1,$D56))+EP56))))</f>
        <v>1</v>
      </c>
      <c r="ER56" s="283">
        <f>IF(IF(ER$4&lt;$E56,0,IF(ER$4&gt;=$F56,1,IF(VLOOKUP(ER$4,CALENDARIO!$B:$C,2,0)=FALSE, EQ56,(1/IF($D56=0,1,$D56))+EQ56)))&gt;1,100%,IF(ER$4&lt;$E56,0,IF(ER$4&gt;=$F56,1,IF(VLOOKUP(ER$4,CALENDARIO!$B:$C,2,0)=FALSE, EQ56,(1/IF($D56=0,1,$D56))+EQ56))))</f>
        <v>1</v>
      </c>
      <c r="ES56" s="283">
        <f>IF(IF(ES$4&lt;$E56,0,IF(ES$4&gt;=$F56,1,IF(VLOOKUP(ES$4,CALENDARIO!$B:$C,2,0)=FALSE, ER56,(1/IF($D56=0,1,$D56))+ER56)))&gt;1,100%,IF(ES$4&lt;$E56,0,IF(ES$4&gt;=$F56,1,IF(VLOOKUP(ES$4,CALENDARIO!$B:$C,2,0)=FALSE, ER56,(1/IF($D56=0,1,$D56))+ER56))))</f>
        <v>1</v>
      </c>
      <c r="ET56" s="283">
        <f>IF(IF(ET$4&lt;$E56,0,IF(ET$4&gt;=$F56,1,IF(VLOOKUP(ET$4,CALENDARIO!$B:$C,2,0)=FALSE, ES56,(1/IF($D56=0,1,$D56))+ES56)))&gt;1,100%,IF(ET$4&lt;$E56,0,IF(ET$4&gt;=$F56,1,IF(VLOOKUP(ET$4,CALENDARIO!$B:$C,2,0)=FALSE, ES56,(1/IF($D56=0,1,$D56))+ES56))))</f>
        <v>1</v>
      </c>
      <c r="EU56" s="283">
        <f>IF(IF(EU$4&lt;$E56,0,IF(EU$4&gt;=$F56,1,IF(VLOOKUP(EU$4,CALENDARIO!$B:$C,2,0)=FALSE, ET56,(1/IF($D56=0,1,$D56))+ET56)))&gt;1,100%,IF(EU$4&lt;$E56,0,IF(EU$4&gt;=$F56,1,IF(VLOOKUP(EU$4,CALENDARIO!$B:$C,2,0)=FALSE, ET56,(1/IF($D56=0,1,$D56))+ET56))))</f>
        <v>1</v>
      </c>
      <c r="EV56" s="283">
        <f>IF(IF(EV$4&lt;$E56,0,IF(EV$4&gt;=$F56,1,IF(VLOOKUP(EV$4,CALENDARIO!$B:$C,2,0)=FALSE, EU56,(1/IF($D56=0,1,$D56))+EU56)))&gt;1,100%,IF(EV$4&lt;$E56,0,IF(EV$4&gt;=$F56,1,IF(VLOOKUP(EV$4,CALENDARIO!$B:$C,2,0)=FALSE, EU56,(1/IF($D56=0,1,$D56))+EU56))))</f>
        <v>1</v>
      </c>
      <c r="EW56" s="283">
        <f>IF(IF(EW$4&lt;$E56,0,IF(EW$4&gt;=$F56,1,IF(VLOOKUP(EW$4,CALENDARIO!$B:$C,2,0)=FALSE, EV56,(1/IF($D56=0,1,$D56))+EV56)))&gt;1,100%,IF(EW$4&lt;$E56,0,IF(EW$4&gt;=$F56,1,IF(VLOOKUP(EW$4,CALENDARIO!$B:$C,2,0)=FALSE, EV56,(1/IF($D56=0,1,$D56))+EV56))))</f>
        <v>1</v>
      </c>
      <c r="EX56" s="283">
        <f>IF(IF(EX$4&lt;$E56,0,IF(EX$4&gt;=$F56,1,IF(VLOOKUP(EX$4,CALENDARIO!$B:$C,2,0)=FALSE, EW56,(1/IF($D56=0,1,$D56))+EW56)))&gt;1,100%,IF(EX$4&lt;$E56,0,IF(EX$4&gt;=$F56,1,IF(VLOOKUP(EX$4,CALENDARIO!$B:$C,2,0)=FALSE, EW56,(1/IF($D56=0,1,$D56))+EW56))))</f>
        <v>1</v>
      </c>
      <c r="EY56" s="283">
        <f>IF(IF(EY$4&lt;$E56,0,IF(EY$4&gt;=$F56,1,IF(VLOOKUP(EY$4,CALENDARIO!$B:$C,2,0)=FALSE, EX56,(1/IF($D56=0,1,$D56))+EX56)))&gt;1,100%,IF(EY$4&lt;$E56,0,IF(EY$4&gt;=$F56,1,IF(VLOOKUP(EY$4,CALENDARIO!$B:$C,2,0)=FALSE, EX56,(1/IF($D56=0,1,$D56))+EX56))))</f>
        <v>1</v>
      </c>
      <c r="EZ56" s="283">
        <f>IF(IF(EZ$4&lt;$E56,0,IF(EZ$4&gt;=$F56,1,IF(VLOOKUP(EZ$4,CALENDARIO!$B:$C,2,0)=FALSE, EY56,(1/IF($D56=0,1,$D56))+EY56)))&gt;1,100%,IF(EZ$4&lt;$E56,0,IF(EZ$4&gt;=$F56,1,IF(VLOOKUP(EZ$4,CALENDARIO!$B:$C,2,0)=FALSE, EY56,(1/IF($D56=0,1,$D56))+EY56))))</f>
        <v>1</v>
      </c>
      <c r="FA56" s="283">
        <f>IF(IF(FA$4&lt;$E56,0,IF(FA$4&gt;=$F56,1,IF(VLOOKUP(FA$4,CALENDARIO!$B:$C,2,0)=FALSE, EZ56,(1/IF($D56=0,1,$D56))+EZ56)))&gt;1,100%,IF(FA$4&lt;$E56,0,IF(FA$4&gt;=$F56,1,IF(VLOOKUP(FA$4,CALENDARIO!$B:$C,2,0)=FALSE, EZ56,(1/IF($D56=0,1,$D56))+EZ56))))</f>
        <v>1</v>
      </c>
      <c r="FB56" s="283">
        <f>IF(IF(FB$4&lt;$E56,0,IF(FB$4&gt;=$F56,1,IF(VLOOKUP(FB$4,CALENDARIO!$B:$C,2,0)=FALSE, FA56,(1/IF($D56=0,1,$D56))+FA56)))&gt;1,100%,IF(FB$4&lt;$E56,0,IF(FB$4&gt;=$F56,1,IF(VLOOKUP(FB$4,CALENDARIO!$B:$C,2,0)=FALSE, FA56,(1/IF($D56=0,1,$D56))+FA56))))</f>
        <v>1</v>
      </c>
    </row>
    <row r="57" spans="1:158" x14ac:dyDescent="0.3">
      <c r="A57" s="255"/>
      <c r="B57" s="276" t="s">
        <v>119</v>
      </c>
      <c r="C57" s="256"/>
      <c r="D57" s="292"/>
      <c r="E57" s="255"/>
      <c r="F57" s="255"/>
      <c r="G57" s="304" t="s">
        <v>93</v>
      </c>
      <c r="H57" s="255"/>
      <c r="I57" s="255"/>
      <c r="J57" s="257"/>
      <c r="K57" s="255"/>
      <c r="L57" s="133" t="str">
        <f>IFERROR(MATCH(SMALL(($O$57:$FB$57),COUNTIF(($O$57:$FB$57),0)+1),($O$57:$FB$57),0)+$O$4- 1,"")</f>
        <v/>
      </c>
      <c r="M57" s="133" t="str">
        <f>IFERROR(MATCH(100%,($O$57:$FB$57),0)+$O$4- 1,"")</f>
        <v/>
      </c>
      <c r="N57" s="134">
        <f>MAX($O$57:$FC$57)</f>
        <v>0</v>
      </c>
      <c r="O57" s="284">
        <v>0</v>
      </c>
      <c r="P57" s="284">
        <f>+(O57)</f>
        <v>0</v>
      </c>
      <c r="Q57" s="284">
        <f t="shared" ref="Q57:U57" si="1221">+(P57)</f>
        <v>0</v>
      </c>
      <c r="R57" s="284">
        <f t="shared" si="1221"/>
        <v>0</v>
      </c>
      <c r="S57" s="284">
        <f t="shared" si="1221"/>
        <v>0</v>
      </c>
      <c r="T57" s="284">
        <f t="shared" si="1221"/>
        <v>0</v>
      </c>
      <c r="U57" s="284">
        <f t="shared" si="1221"/>
        <v>0</v>
      </c>
      <c r="V57" s="284">
        <f t="shared" ref="V57:CG57" si="1222">+(U57)</f>
        <v>0</v>
      </c>
      <c r="W57" s="284">
        <f t="shared" si="1222"/>
        <v>0</v>
      </c>
      <c r="X57" s="284">
        <f t="shared" si="1222"/>
        <v>0</v>
      </c>
      <c r="Y57" s="284">
        <f t="shared" si="1222"/>
        <v>0</v>
      </c>
      <c r="Z57" s="284">
        <f t="shared" si="1222"/>
        <v>0</v>
      </c>
      <c r="AA57" s="284">
        <f t="shared" si="1222"/>
        <v>0</v>
      </c>
      <c r="AB57" s="284">
        <f t="shared" si="1222"/>
        <v>0</v>
      </c>
      <c r="AC57" s="284">
        <f t="shared" si="1222"/>
        <v>0</v>
      </c>
      <c r="AD57" s="284">
        <f t="shared" si="1222"/>
        <v>0</v>
      </c>
      <c r="AE57" s="284">
        <f t="shared" si="1222"/>
        <v>0</v>
      </c>
      <c r="AF57" s="284">
        <f t="shared" si="1222"/>
        <v>0</v>
      </c>
      <c r="AG57" s="284">
        <f t="shared" si="1222"/>
        <v>0</v>
      </c>
      <c r="AH57" s="284">
        <f t="shared" si="1222"/>
        <v>0</v>
      </c>
      <c r="AI57" s="284">
        <f t="shared" si="1222"/>
        <v>0</v>
      </c>
      <c r="AJ57" s="284">
        <f t="shared" si="1222"/>
        <v>0</v>
      </c>
      <c r="AK57" s="284">
        <f t="shared" si="1222"/>
        <v>0</v>
      </c>
      <c r="AL57" s="284">
        <f t="shared" si="1222"/>
        <v>0</v>
      </c>
      <c r="AM57" s="284">
        <f t="shared" si="1222"/>
        <v>0</v>
      </c>
      <c r="AN57" s="284">
        <f t="shared" si="1222"/>
        <v>0</v>
      </c>
      <c r="AO57" s="284">
        <f t="shared" si="1222"/>
        <v>0</v>
      </c>
      <c r="AP57" s="284">
        <f t="shared" si="1222"/>
        <v>0</v>
      </c>
      <c r="AQ57" s="284">
        <f t="shared" si="1222"/>
        <v>0</v>
      </c>
      <c r="AR57" s="284">
        <f t="shared" si="1222"/>
        <v>0</v>
      </c>
      <c r="AS57" s="284">
        <f t="shared" si="1222"/>
        <v>0</v>
      </c>
      <c r="AT57" s="284">
        <f t="shared" si="1222"/>
        <v>0</v>
      </c>
      <c r="AU57" s="284">
        <f t="shared" si="1222"/>
        <v>0</v>
      </c>
      <c r="AV57" s="284">
        <f t="shared" si="1222"/>
        <v>0</v>
      </c>
      <c r="AW57" s="284">
        <f t="shared" si="1222"/>
        <v>0</v>
      </c>
      <c r="AX57" s="284">
        <f t="shared" si="1222"/>
        <v>0</v>
      </c>
      <c r="AY57" s="284">
        <f t="shared" si="1222"/>
        <v>0</v>
      </c>
      <c r="AZ57" s="284">
        <f t="shared" si="1222"/>
        <v>0</v>
      </c>
      <c r="BA57" s="284">
        <f t="shared" si="1222"/>
        <v>0</v>
      </c>
      <c r="BB57" s="284">
        <f t="shared" si="1222"/>
        <v>0</v>
      </c>
      <c r="BC57" s="284">
        <f t="shared" si="1222"/>
        <v>0</v>
      </c>
      <c r="BD57" s="284">
        <f t="shared" si="1222"/>
        <v>0</v>
      </c>
      <c r="BE57" s="284">
        <f t="shared" si="1222"/>
        <v>0</v>
      </c>
      <c r="BF57" s="284">
        <f t="shared" si="1222"/>
        <v>0</v>
      </c>
      <c r="BG57" s="284">
        <f t="shared" si="1222"/>
        <v>0</v>
      </c>
      <c r="BH57" s="284">
        <f t="shared" si="1222"/>
        <v>0</v>
      </c>
      <c r="BI57" s="284">
        <f t="shared" si="1222"/>
        <v>0</v>
      </c>
      <c r="BJ57" s="284">
        <f t="shared" si="1222"/>
        <v>0</v>
      </c>
      <c r="BK57" s="284">
        <f t="shared" si="1222"/>
        <v>0</v>
      </c>
      <c r="BL57" s="284">
        <f t="shared" si="1222"/>
        <v>0</v>
      </c>
      <c r="BM57" s="284">
        <f t="shared" si="1222"/>
        <v>0</v>
      </c>
      <c r="BN57" s="284">
        <f t="shared" si="1222"/>
        <v>0</v>
      </c>
      <c r="BO57" s="284">
        <f t="shared" si="1222"/>
        <v>0</v>
      </c>
      <c r="BP57" s="284">
        <f t="shared" si="1222"/>
        <v>0</v>
      </c>
      <c r="BQ57" s="284">
        <f t="shared" si="1222"/>
        <v>0</v>
      </c>
      <c r="BR57" s="284">
        <f t="shared" si="1222"/>
        <v>0</v>
      </c>
      <c r="BS57" s="284">
        <f t="shared" si="1222"/>
        <v>0</v>
      </c>
      <c r="BT57" s="284">
        <f t="shared" si="1222"/>
        <v>0</v>
      </c>
      <c r="BU57" s="284">
        <f t="shared" si="1222"/>
        <v>0</v>
      </c>
      <c r="BV57" s="284">
        <f t="shared" si="1222"/>
        <v>0</v>
      </c>
      <c r="BW57" s="284">
        <f t="shared" si="1222"/>
        <v>0</v>
      </c>
      <c r="BX57" s="284">
        <f t="shared" si="1222"/>
        <v>0</v>
      </c>
      <c r="BY57" s="284">
        <f t="shared" si="1222"/>
        <v>0</v>
      </c>
      <c r="BZ57" s="284">
        <f t="shared" si="1222"/>
        <v>0</v>
      </c>
      <c r="CA57" s="284">
        <f t="shared" si="1222"/>
        <v>0</v>
      </c>
      <c r="CB57" s="284">
        <f t="shared" si="1222"/>
        <v>0</v>
      </c>
      <c r="CC57" s="284">
        <f t="shared" si="1222"/>
        <v>0</v>
      </c>
      <c r="CD57" s="284">
        <f t="shared" si="1222"/>
        <v>0</v>
      </c>
      <c r="CE57" s="284">
        <f t="shared" si="1222"/>
        <v>0</v>
      </c>
      <c r="CF57" s="284">
        <f t="shared" si="1222"/>
        <v>0</v>
      </c>
      <c r="CG57" s="284">
        <f t="shared" si="1222"/>
        <v>0</v>
      </c>
      <c r="CH57" s="284">
        <f t="shared" ref="CH57:ES57" si="1223">+(CG57)</f>
        <v>0</v>
      </c>
      <c r="CI57" s="284">
        <f t="shared" si="1223"/>
        <v>0</v>
      </c>
      <c r="CJ57" s="284">
        <f t="shared" si="1223"/>
        <v>0</v>
      </c>
      <c r="CK57" s="284">
        <f t="shared" si="1223"/>
        <v>0</v>
      </c>
      <c r="CL57" s="284">
        <f t="shared" si="1223"/>
        <v>0</v>
      </c>
      <c r="CM57" s="284">
        <f t="shared" si="1223"/>
        <v>0</v>
      </c>
      <c r="CN57" s="284">
        <f t="shared" si="1223"/>
        <v>0</v>
      </c>
      <c r="CO57" s="284">
        <f t="shared" si="1223"/>
        <v>0</v>
      </c>
      <c r="CP57" s="284">
        <f t="shared" si="1223"/>
        <v>0</v>
      </c>
      <c r="CQ57" s="284">
        <f t="shared" si="1223"/>
        <v>0</v>
      </c>
      <c r="CR57" s="284">
        <f t="shared" si="1223"/>
        <v>0</v>
      </c>
      <c r="CS57" s="284">
        <f t="shared" si="1223"/>
        <v>0</v>
      </c>
      <c r="CT57" s="284">
        <f t="shared" si="1223"/>
        <v>0</v>
      </c>
      <c r="CU57" s="284">
        <f t="shared" si="1223"/>
        <v>0</v>
      </c>
      <c r="CV57" s="284">
        <f t="shared" si="1223"/>
        <v>0</v>
      </c>
      <c r="CW57" s="284">
        <f t="shared" si="1223"/>
        <v>0</v>
      </c>
      <c r="CX57" s="284">
        <f t="shared" si="1223"/>
        <v>0</v>
      </c>
      <c r="CY57" s="284">
        <f t="shared" si="1223"/>
        <v>0</v>
      </c>
      <c r="CZ57" s="284">
        <f t="shared" si="1223"/>
        <v>0</v>
      </c>
      <c r="DA57" s="284">
        <f t="shared" si="1223"/>
        <v>0</v>
      </c>
      <c r="DB57" s="284">
        <f t="shared" si="1223"/>
        <v>0</v>
      </c>
      <c r="DC57" s="284">
        <f t="shared" si="1223"/>
        <v>0</v>
      </c>
      <c r="DD57" s="284">
        <f t="shared" si="1223"/>
        <v>0</v>
      </c>
      <c r="DE57" s="284">
        <f t="shared" si="1223"/>
        <v>0</v>
      </c>
      <c r="DF57" s="284">
        <f t="shared" si="1223"/>
        <v>0</v>
      </c>
      <c r="DG57" s="284">
        <f t="shared" si="1223"/>
        <v>0</v>
      </c>
      <c r="DH57" s="284">
        <f t="shared" si="1223"/>
        <v>0</v>
      </c>
      <c r="DI57" s="284">
        <f t="shared" si="1223"/>
        <v>0</v>
      </c>
      <c r="DJ57" s="284">
        <f t="shared" si="1223"/>
        <v>0</v>
      </c>
      <c r="DK57" s="284">
        <f t="shared" si="1223"/>
        <v>0</v>
      </c>
      <c r="DL57" s="284">
        <f t="shared" si="1223"/>
        <v>0</v>
      </c>
      <c r="DM57" s="284">
        <f t="shared" si="1223"/>
        <v>0</v>
      </c>
      <c r="DN57" s="284">
        <f t="shared" si="1223"/>
        <v>0</v>
      </c>
      <c r="DO57" s="284">
        <f t="shared" si="1223"/>
        <v>0</v>
      </c>
      <c r="DP57" s="284">
        <f t="shared" si="1223"/>
        <v>0</v>
      </c>
      <c r="DQ57" s="284">
        <f t="shared" si="1223"/>
        <v>0</v>
      </c>
      <c r="DR57" s="284">
        <f t="shared" si="1223"/>
        <v>0</v>
      </c>
      <c r="DS57" s="284">
        <f t="shared" si="1223"/>
        <v>0</v>
      </c>
      <c r="DT57" s="284">
        <f t="shared" si="1223"/>
        <v>0</v>
      </c>
      <c r="DU57" s="284">
        <f t="shared" si="1223"/>
        <v>0</v>
      </c>
      <c r="DV57" s="284">
        <f t="shared" si="1223"/>
        <v>0</v>
      </c>
      <c r="DW57" s="284">
        <f t="shared" si="1223"/>
        <v>0</v>
      </c>
      <c r="DX57" s="284">
        <f t="shared" si="1223"/>
        <v>0</v>
      </c>
      <c r="DY57" s="284">
        <f t="shared" si="1223"/>
        <v>0</v>
      </c>
      <c r="DZ57" s="284">
        <f t="shared" si="1223"/>
        <v>0</v>
      </c>
      <c r="EA57" s="284">
        <f t="shared" si="1223"/>
        <v>0</v>
      </c>
      <c r="EB57" s="284">
        <f t="shared" si="1223"/>
        <v>0</v>
      </c>
      <c r="EC57" s="284">
        <f t="shared" si="1223"/>
        <v>0</v>
      </c>
      <c r="ED57" s="284">
        <f t="shared" si="1223"/>
        <v>0</v>
      </c>
      <c r="EE57" s="284">
        <f t="shared" si="1223"/>
        <v>0</v>
      </c>
      <c r="EF57" s="284">
        <f t="shared" si="1223"/>
        <v>0</v>
      </c>
      <c r="EG57" s="284">
        <f t="shared" si="1223"/>
        <v>0</v>
      </c>
      <c r="EH57" s="284">
        <f t="shared" si="1223"/>
        <v>0</v>
      </c>
      <c r="EI57" s="284">
        <f t="shared" si="1223"/>
        <v>0</v>
      </c>
      <c r="EJ57" s="284">
        <f t="shared" si="1223"/>
        <v>0</v>
      </c>
      <c r="EK57" s="284">
        <f t="shared" si="1223"/>
        <v>0</v>
      </c>
      <c r="EL57" s="284">
        <f t="shared" si="1223"/>
        <v>0</v>
      </c>
      <c r="EM57" s="284">
        <f t="shared" si="1223"/>
        <v>0</v>
      </c>
      <c r="EN57" s="284">
        <f t="shared" si="1223"/>
        <v>0</v>
      </c>
      <c r="EO57" s="284">
        <f t="shared" si="1223"/>
        <v>0</v>
      </c>
      <c r="EP57" s="284">
        <f t="shared" si="1223"/>
        <v>0</v>
      </c>
      <c r="EQ57" s="284">
        <f t="shared" si="1223"/>
        <v>0</v>
      </c>
      <c r="ER57" s="284">
        <f t="shared" si="1223"/>
        <v>0</v>
      </c>
      <c r="ES57" s="284">
        <f t="shared" si="1223"/>
        <v>0</v>
      </c>
      <c r="ET57" s="284">
        <f t="shared" ref="ET57:FB57" si="1224">+(ES57)</f>
        <v>0</v>
      </c>
      <c r="EU57" s="284">
        <f t="shared" si="1224"/>
        <v>0</v>
      </c>
      <c r="EV57" s="284">
        <f t="shared" si="1224"/>
        <v>0</v>
      </c>
      <c r="EW57" s="284">
        <f t="shared" si="1224"/>
        <v>0</v>
      </c>
      <c r="EX57" s="284">
        <f t="shared" si="1224"/>
        <v>0</v>
      </c>
      <c r="EY57" s="284">
        <f t="shared" si="1224"/>
        <v>0</v>
      </c>
      <c r="EZ57" s="284">
        <f t="shared" si="1224"/>
        <v>0</v>
      </c>
      <c r="FA57" s="284">
        <f t="shared" si="1224"/>
        <v>0</v>
      </c>
      <c r="FB57" s="284">
        <f t="shared" si="1224"/>
        <v>0</v>
      </c>
    </row>
    <row r="58" spans="1:158" x14ac:dyDescent="0.3">
      <c r="A58" s="78">
        <v>3</v>
      </c>
      <c r="B58" s="275">
        <v>26</v>
      </c>
      <c r="C58" s="117" t="s">
        <v>65</v>
      </c>
      <c r="D58" s="291">
        <v>1</v>
      </c>
      <c r="E58" s="113">
        <v>40554</v>
      </c>
      <c r="F58" s="113">
        <v>40554</v>
      </c>
      <c r="G58" s="303" t="s">
        <v>92</v>
      </c>
      <c r="H58" s="73">
        <v>1</v>
      </c>
      <c r="I58" s="74">
        <v>1.1415525114155252E-2</v>
      </c>
      <c r="J58" s="108">
        <v>100</v>
      </c>
      <c r="K58" s="77"/>
      <c r="L58" s="142"/>
      <c r="M58" s="142"/>
      <c r="N58" s="120"/>
      <c r="O58" s="283">
        <f>IF(IF(O$4&lt;$E58,0,IF(O$4&gt;=$F58,1,IF(VLOOKUP(O$4,CALENDARIO!$B:$C,2,0)=FALSE, 0%,(1/$D58))))&gt;1,100%,IF(O$4&lt;$E58,0,IF(O$4&gt;=$F58,1,IF(VLOOKUP(O$4,CALENDARIO!$B:$C,2,0)=FALSE,0%,(1/$D58)))))</f>
        <v>0</v>
      </c>
      <c r="P58" s="283">
        <f>IF(IF(P$4&lt;$E58,0,IF(P$4&gt;=$F58,1,IF(VLOOKUP(P$4,CALENDARIO!$B:$C,2,0)=FALSE, O58,(1/IF($D58=0,1,$D58))+O58)))&gt;1,100%,IF(P$4&lt;$E58,0,IF(P$4&gt;=$F58,1,IF(VLOOKUP(P$4,CALENDARIO!$B:$C,2,0)=FALSE, O58,(1/IF($D58=0,1,$D58))+O58))))</f>
        <v>0</v>
      </c>
      <c r="Q58" s="283">
        <f>IF(IF(Q$4&lt;$E58,0,IF(Q$4&gt;=$F58,1,IF(VLOOKUP(Q$4,CALENDARIO!$B:$C,2,0)=FALSE, P58,(1/IF($D58=0,1,$D58))+P58)))&gt;1,100%,IF(Q$4&lt;$E58,0,IF(Q$4&gt;=$F58,1,IF(VLOOKUP(Q$4,CALENDARIO!$B:$C,2,0)=FALSE, P58,(1/IF($D58=0,1,$D58))+P58))))</f>
        <v>0</v>
      </c>
      <c r="R58" s="283">
        <f>IF(IF(R$4&lt;$E58,0,IF(R$4&gt;=$F58,1,IF(VLOOKUP(R$4,CALENDARIO!$B:$C,2,0)=FALSE, Q58,(1/IF($D58=0,1,$D58))+Q58)))&gt;1,100%,IF(R$4&lt;$E58,0,IF(R$4&gt;=$F58,1,IF(VLOOKUP(R$4,CALENDARIO!$B:$C,2,0)=FALSE, Q58,(1/IF($D58=0,1,$D58))+Q58))))</f>
        <v>0</v>
      </c>
      <c r="S58" s="283">
        <f>IF(IF(S$4&lt;$E58,0,IF(S$4&gt;=$F58,1,IF(VLOOKUP(S$4,CALENDARIO!$B:$C,2,0)=FALSE, R58,(1/IF($D58=0,1,$D58))+R58)))&gt;1,100%,IF(S$4&lt;$E58,0,IF(S$4&gt;=$F58,1,IF(VLOOKUP(S$4,CALENDARIO!$B:$C,2,0)=FALSE, R58,(1/IF($D58=0,1,$D58))+R58))))</f>
        <v>0</v>
      </c>
      <c r="T58" s="283">
        <f>IF(IF(T$4&lt;$E58,0,IF(T$4&gt;=$F58,1,IF(VLOOKUP(T$4,CALENDARIO!$B:$C,2,0)=FALSE, S58,(1/IF($D58=0,1,$D58))+S58)))&gt;1,100%,IF(T$4&lt;$E58,0,IF(T$4&gt;=$F58,1,IF(VLOOKUP(T$4,CALENDARIO!$B:$C,2,0)=FALSE, S58,(1/IF($D58=0,1,$D58))+S58))))</f>
        <v>0</v>
      </c>
      <c r="U58" s="283">
        <f>IF(IF(U$4&lt;$E58,0,IF(U$4&gt;=$F58,1,IF(VLOOKUP(U$4,CALENDARIO!$B:$C,2,0)=FALSE, T58,(1/IF($D58=0,1,$D58))+T58)))&gt;1,100%,IF(U$4&lt;$E58,0,IF(U$4&gt;=$F58,1,IF(VLOOKUP(U$4,CALENDARIO!$B:$C,2,0)=FALSE, T58,(1/IF($D58=0,1,$D58))+T58))))</f>
        <v>0</v>
      </c>
      <c r="V58" s="283">
        <f>IF(IF(V$4&lt;$E58,0,IF(V$4&gt;=$F58,1,IF(VLOOKUP(V$4,CALENDARIO!$B:$C,2,0)=FALSE, U58,(1/IF($D58=0,1,$D58))+U58)))&gt;1,100%,IF(V$4&lt;$E58,0,IF(V$4&gt;=$F58,1,IF(VLOOKUP(V$4,CALENDARIO!$B:$C,2,0)=FALSE, U58,(1/IF($D58=0,1,$D58))+U58))))</f>
        <v>0</v>
      </c>
      <c r="W58" s="283">
        <f>IF(IF(W$4&lt;$E58,0,IF(W$4&gt;=$F58,1,IF(VLOOKUP(W$4,CALENDARIO!$B:$C,2,0)=FALSE, V58,(1/IF($D58=0,1,$D58))+V58)))&gt;1,100%,IF(W$4&lt;$E58,0,IF(W$4&gt;=$F58,1,IF(VLOOKUP(W$4,CALENDARIO!$B:$C,2,0)=FALSE, V58,(1/IF($D58=0,1,$D58))+V58))))</f>
        <v>0</v>
      </c>
      <c r="X58" s="283">
        <f>IF(IF(X$4&lt;$E58,0,IF(X$4&gt;=$F58,1,IF(VLOOKUP(X$4,CALENDARIO!$B:$C,2,0)=FALSE, W58,(1/IF($D58=0,1,$D58))+W58)))&gt;1,100%,IF(X$4&lt;$E58,0,IF(X$4&gt;=$F58,1,IF(VLOOKUP(X$4,CALENDARIO!$B:$C,2,0)=FALSE, W58,(1/IF($D58=0,1,$D58))+W58))))</f>
        <v>0</v>
      </c>
      <c r="Y58" s="283">
        <f>IF(IF(Y$4&lt;$E58,0,IF(Y$4&gt;=$F58,1,IF(VLOOKUP(Y$4,CALENDARIO!$B:$C,2,0)=FALSE, X58,(1/IF($D58=0,1,$D58))+X58)))&gt;1,100%,IF(Y$4&lt;$E58,0,IF(Y$4&gt;=$F58,1,IF(VLOOKUP(Y$4,CALENDARIO!$B:$C,2,0)=FALSE, X58,(1/IF($D58=0,1,$D58))+X58))))</f>
        <v>0</v>
      </c>
      <c r="Z58" s="283">
        <f>IF(IF(Z$4&lt;$E58,0,IF(Z$4&gt;=$F58,1,IF(VLOOKUP(Z$4,CALENDARIO!$B:$C,2,0)=FALSE, Y58,(1/IF($D58=0,1,$D58))+Y58)))&gt;1,100%,IF(Z$4&lt;$E58,0,IF(Z$4&gt;=$F58,1,IF(VLOOKUP(Z$4,CALENDARIO!$B:$C,2,0)=FALSE, Y58,(1/IF($D58=0,1,$D58))+Y58))))</f>
        <v>0</v>
      </c>
      <c r="AA58" s="283">
        <f>IF(IF(AA$4&lt;$E58,0,IF(AA$4&gt;=$F58,1,IF(VLOOKUP(AA$4,CALENDARIO!$B:$C,2,0)=FALSE, Z58,(1/IF($D58=0,1,$D58))+Z58)))&gt;1,100%,IF(AA$4&lt;$E58,0,IF(AA$4&gt;=$F58,1,IF(VLOOKUP(AA$4,CALENDARIO!$B:$C,2,0)=FALSE, Z58,(1/IF($D58=0,1,$D58))+Z58))))</f>
        <v>0</v>
      </c>
      <c r="AB58" s="283">
        <f>IF(IF(AB$4&lt;$E58,0,IF(AB$4&gt;=$F58,1,IF(VLOOKUP(AB$4,CALENDARIO!$B:$C,2,0)=FALSE, AA58,(1/IF($D58=0,1,$D58))+AA58)))&gt;1,100%,IF(AB$4&lt;$E58,0,IF(AB$4&gt;=$F58,1,IF(VLOOKUP(AB$4,CALENDARIO!$B:$C,2,0)=FALSE, AA58,(1/IF($D58=0,1,$D58))+AA58))))</f>
        <v>0</v>
      </c>
      <c r="AC58" s="283">
        <f>IF(IF(AC$4&lt;$E58,0,IF(AC$4&gt;=$F58,1,IF(VLOOKUP(AC$4,CALENDARIO!$B:$C,2,0)=FALSE, AB58,(1/IF($D58=0,1,$D58))+AB58)))&gt;1,100%,IF(AC$4&lt;$E58,0,IF(AC$4&gt;=$F58,1,IF(VLOOKUP(AC$4,CALENDARIO!$B:$C,2,0)=FALSE, AB58,(1/IF($D58=0,1,$D58))+AB58))))</f>
        <v>0</v>
      </c>
      <c r="AD58" s="283">
        <f>IF(IF(AD$4&lt;$E58,0,IF(AD$4&gt;=$F58,1,IF(VLOOKUP(AD$4,CALENDARIO!$B:$C,2,0)=FALSE, AC58,(1/IF($D58=0,1,$D58))+AC58)))&gt;1,100%,IF(AD$4&lt;$E58,0,IF(AD$4&gt;=$F58,1,IF(VLOOKUP(AD$4,CALENDARIO!$B:$C,2,0)=FALSE, AC58,(1/IF($D58=0,1,$D58))+AC58))))</f>
        <v>0</v>
      </c>
      <c r="AE58" s="283">
        <f>IF(IF(AE$4&lt;$E58,0,IF(AE$4&gt;=$F58,1,IF(VLOOKUP(AE$4,CALENDARIO!$B:$C,2,0)=FALSE, AD58,(1/IF($D58=0,1,$D58))+AD58)))&gt;1,100%,IF(AE$4&lt;$E58,0,IF(AE$4&gt;=$F58,1,IF(VLOOKUP(AE$4,CALENDARIO!$B:$C,2,0)=FALSE, AD58,(1/IF($D58=0,1,$D58))+AD58))))</f>
        <v>0</v>
      </c>
      <c r="AF58" s="283">
        <f>IF(IF(AF$4&lt;$E58,0,IF(AF$4&gt;=$F58,1,IF(VLOOKUP(AF$4,CALENDARIO!$B:$C,2,0)=FALSE, AE58,(1/IF($D58=0,1,$D58))+AE58)))&gt;1,100%,IF(AF$4&lt;$E58,0,IF(AF$4&gt;=$F58,1,IF(VLOOKUP(AF$4,CALENDARIO!$B:$C,2,0)=FALSE, AE58,(1/IF($D58=0,1,$D58))+AE58))))</f>
        <v>0</v>
      </c>
      <c r="AG58" s="283">
        <f>IF(IF(AG$4&lt;$E58,0,IF(AG$4&gt;=$F58,1,IF(VLOOKUP(AG$4,CALENDARIO!$B:$C,2,0)=FALSE, AF58,(1/IF($D58=0,1,$D58))+AF58)))&gt;1,100%,IF(AG$4&lt;$E58,0,IF(AG$4&gt;=$F58,1,IF(VLOOKUP(AG$4,CALENDARIO!$B:$C,2,0)=FALSE, AF58,(1/IF($D58=0,1,$D58))+AF58))))</f>
        <v>0</v>
      </c>
      <c r="AH58" s="283">
        <f>IF(IF(AH$4&lt;$E58,0,IF(AH$4&gt;=$F58,1,IF(VLOOKUP(AH$4,CALENDARIO!$B:$C,2,0)=FALSE, AG58,(1/IF($D58=0,1,$D58))+AG58)))&gt;1,100%,IF(AH$4&lt;$E58,0,IF(AH$4&gt;=$F58,1,IF(VLOOKUP(AH$4,CALENDARIO!$B:$C,2,0)=FALSE, AG58,(1/IF($D58=0,1,$D58))+AG58))))</f>
        <v>0</v>
      </c>
      <c r="AI58" s="283">
        <f>IF(IF(AI$4&lt;$E58,0,IF(AI$4&gt;=$F58,1,IF(VLOOKUP(AI$4,CALENDARIO!$B:$C,2,0)=FALSE, AH58,(1/IF($D58=0,1,$D58))+AH58)))&gt;1,100%,IF(AI$4&lt;$E58,0,IF(AI$4&gt;=$F58,1,IF(VLOOKUP(AI$4,CALENDARIO!$B:$C,2,0)=FALSE, AH58,(1/IF($D58=0,1,$D58))+AH58))))</f>
        <v>0</v>
      </c>
      <c r="AJ58" s="283">
        <f>IF(IF(AJ$4&lt;$E58,0,IF(AJ$4&gt;=$F58,1,IF(VLOOKUP(AJ$4,CALENDARIO!$B:$C,2,0)=FALSE, AI58,(1/IF($D58=0,1,$D58))+AI58)))&gt;1,100%,IF(AJ$4&lt;$E58,0,IF(AJ$4&gt;=$F58,1,IF(VLOOKUP(AJ$4,CALENDARIO!$B:$C,2,0)=FALSE, AI58,(1/IF($D58=0,1,$D58))+AI58))))</f>
        <v>0</v>
      </c>
      <c r="AK58" s="283">
        <f>IF(IF(AK$4&lt;$E58,0,IF(AK$4&gt;=$F58,1,IF(VLOOKUP(AK$4,CALENDARIO!$B:$C,2,0)=FALSE, AJ58,(1/IF($D58=0,1,$D58))+AJ58)))&gt;1,100%,IF(AK$4&lt;$E58,0,IF(AK$4&gt;=$F58,1,IF(VLOOKUP(AK$4,CALENDARIO!$B:$C,2,0)=FALSE, AJ58,(1/IF($D58=0,1,$D58))+AJ58))))</f>
        <v>0</v>
      </c>
      <c r="AL58" s="283">
        <f>IF(IF(AL$4&lt;$E58,0,IF(AL$4&gt;=$F58,1,IF(VLOOKUP(AL$4,CALENDARIO!$B:$C,2,0)=FALSE, AK58,(1/IF($D58=0,1,$D58))+AK58)))&gt;1,100%,IF(AL$4&lt;$E58,0,IF(AL$4&gt;=$F58,1,IF(VLOOKUP(AL$4,CALENDARIO!$B:$C,2,0)=FALSE, AK58,(1/IF($D58=0,1,$D58))+AK58))))</f>
        <v>0</v>
      </c>
      <c r="AM58" s="283">
        <f>IF(IF(AM$4&lt;$E58,0,IF(AM$4&gt;=$F58,1,IF(VLOOKUP(AM$4,CALENDARIO!$B:$C,2,0)=FALSE, AL58,(1/IF($D58=0,1,$D58))+AL58)))&gt;1,100%,IF(AM$4&lt;$E58,0,IF(AM$4&gt;=$F58,1,IF(VLOOKUP(AM$4,CALENDARIO!$B:$C,2,0)=FALSE, AL58,(1/IF($D58=0,1,$D58))+AL58))))</f>
        <v>0</v>
      </c>
      <c r="AN58" s="283">
        <f>IF(IF(AN$4&lt;$E58,0,IF(AN$4&gt;=$F58,1,IF(VLOOKUP(AN$4,CALENDARIO!$B:$C,2,0)=FALSE, AM58,(1/IF($D58=0,1,$D58))+AM58)))&gt;1,100%,IF(AN$4&lt;$E58,0,IF(AN$4&gt;=$F58,1,IF(VLOOKUP(AN$4,CALENDARIO!$B:$C,2,0)=FALSE, AM58,(1/IF($D58=0,1,$D58))+AM58))))</f>
        <v>0</v>
      </c>
      <c r="AO58" s="283">
        <f>IF(IF(AO$4&lt;$E58,0,IF(AO$4&gt;=$F58,1,IF(VLOOKUP(AO$4,CALENDARIO!$B:$C,2,0)=FALSE, AN58,(1/IF($D58=0,1,$D58))+AN58)))&gt;1,100%,IF(AO$4&lt;$E58,0,IF(AO$4&gt;=$F58,1,IF(VLOOKUP(AO$4,CALENDARIO!$B:$C,2,0)=FALSE, AN58,(1/IF($D58=0,1,$D58))+AN58))))</f>
        <v>0</v>
      </c>
      <c r="AP58" s="283">
        <f>IF(IF(AP$4&lt;$E58,0,IF(AP$4&gt;=$F58,1,IF(VLOOKUP(AP$4,CALENDARIO!$B:$C,2,0)=FALSE, AO58,(1/IF($D58=0,1,$D58))+AO58)))&gt;1,100%,IF(AP$4&lt;$E58,0,IF(AP$4&gt;=$F58,1,IF(VLOOKUP(AP$4,CALENDARIO!$B:$C,2,0)=FALSE, AO58,(1/IF($D58=0,1,$D58))+AO58))))</f>
        <v>0</v>
      </c>
      <c r="AQ58" s="283">
        <f>IF(IF(AQ$4&lt;$E58,0,IF(AQ$4&gt;=$F58,1,IF(VLOOKUP(AQ$4,CALENDARIO!$B:$C,2,0)=FALSE, AP58,(1/IF($D58=0,1,$D58))+AP58)))&gt;1,100%,IF(AQ$4&lt;$E58,0,IF(AQ$4&gt;=$F58,1,IF(VLOOKUP(AQ$4,CALENDARIO!$B:$C,2,0)=FALSE, AP58,(1/IF($D58=0,1,$D58))+AP58))))</f>
        <v>0</v>
      </c>
      <c r="AR58" s="283">
        <f>IF(IF(AR$4&lt;$E58,0,IF(AR$4&gt;=$F58,1,IF(VLOOKUP(AR$4,CALENDARIO!$B:$C,2,0)=FALSE, AQ58,(1/IF($D58=0,1,$D58))+AQ58)))&gt;1,100%,IF(AR$4&lt;$E58,0,IF(AR$4&gt;=$F58,1,IF(VLOOKUP(AR$4,CALENDARIO!$B:$C,2,0)=FALSE, AQ58,(1/IF($D58=0,1,$D58))+AQ58))))</f>
        <v>0</v>
      </c>
      <c r="AS58" s="283">
        <f>IF(IF(AS$4&lt;$E58,0,IF(AS$4&gt;=$F58,1,IF(VLOOKUP(AS$4,CALENDARIO!$B:$C,2,0)=FALSE, AR58,(1/IF($D58=0,1,$D58))+AR58)))&gt;1,100%,IF(AS$4&lt;$E58,0,IF(AS$4&gt;=$F58,1,IF(VLOOKUP(AS$4,CALENDARIO!$B:$C,2,0)=FALSE, AR58,(1/IF($D58=0,1,$D58))+AR58))))</f>
        <v>0</v>
      </c>
      <c r="AT58" s="283">
        <f>IF(IF(AT$4&lt;$E58,0,IF(AT$4&gt;=$F58,1,IF(VLOOKUP(AT$4,CALENDARIO!$B:$C,2,0)=FALSE, AS58,(1/IF($D58=0,1,$D58))+AS58)))&gt;1,100%,IF(AT$4&lt;$E58,0,IF(AT$4&gt;=$F58,1,IF(VLOOKUP(AT$4,CALENDARIO!$B:$C,2,0)=FALSE, AS58,(1/IF($D58=0,1,$D58))+AS58))))</f>
        <v>0</v>
      </c>
      <c r="AU58" s="283">
        <f>IF(IF(AU$4&lt;$E58,0,IF(AU$4&gt;=$F58,1,IF(VLOOKUP(AU$4,CALENDARIO!$B:$C,2,0)=FALSE, AT58,(1/IF($D58=0,1,$D58))+AT58)))&gt;1,100%,IF(AU$4&lt;$E58,0,IF(AU$4&gt;=$F58,1,IF(VLOOKUP(AU$4,CALENDARIO!$B:$C,2,0)=FALSE, AT58,(1/IF($D58=0,1,$D58))+AT58))))</f>
        <v>0</v>
      </c>
      <c r="AV58" s="283">
        <f>IF(IF(AV$4&lt;$E58,0,IF(AV$4&gt;=$F58,1,IF(VLOOKUP(AV$4,CALENDARIO!$B:$C,2,0)=FALSE, AU58,(1/IF($D58=0,1,$D58))+AU58)))&gt;1,100%,IF(AV$4&lt;$E58,0,IF(AV$4&gt;=$F58,1,IF(VLOOKUP(AV$4,CALENDARIO!$B:$C,2,0)=FALSE, AU58,(1/IF($D58=0,1,$D58))+AU58))))</f>
        <v>0</v>
      </c>
      <c r="AW58" s="283">
        <f>IF(IF(AW$4&lt;$E58,0,IF(AW$4&gt;=$F58,1,IF(VLOOKUP(AW$4,CALENDARIO!$B:$C,2,0)=FALSE, AV58,(1/IF($D58=0,1,$D58))+AV58)))&gt;1,100%,IF(AW$4&lt;$E58,0,IF(AW$4&gt;=$F58,1,IF(VLOOKUP(AW$4,CALENDARIO!$B:$C,2,0)=FALSE, AV58,(1/IF($D58=0,1,$D58))+AV58))))</f>
        <v>0</v>
      </c>
      <c r="AX58" s="283">
        <f>IF(IF(AX$4&lt;$E58,0,IF(AX$4&gt;=$F58,1,IF(VLOOKUP(AX$4,CALENDARIO!$B:$C,2,0)=FALSE, AW58,(1/IF($D58=0,1,$D58))+AW58)))&gt;1,100%,IF(AX$4&lt;$E58,0,IF(AX$4&gt;=$F58,1,IF(VLOOKUP(AX$4,CALENDARIO!$B:$C,2,0)=FALSE, AW58,(1/IF($D58=0,1,$D58))+AW58))))</f>
        <v>0</v>
      </c>
      <c r="AY58" s="283">
        <f>IF(IF(AY$4&lt;$E58,0,IF(AY$4&gt;=$F58,1,IF(VLOOKUP(AY$4,CALENDARIO!$B:$C,2,0)=FALSE, AX58,(1/IF($D58=0,1,$D58))+AX58)))&gt;1,100%,IF(AY$4&lt;$E58,0,IF(AY$4&gt;=$F58,1,IF(VLOOKUP(AY$4,CALENDARIO!$B:$C,2,0)=FALSE, AX58,(1/IF($D58=0,1,$D58))+AX58))))</f>
        <v>0</v>
      </c>
      <c r="AZ58" s="283">
        <f>IF(IF(AZ$4&lt;$E58,0,IF(AZ$4&gt;=$F58,1,IF(VLOOKUP(AZ$4,CALENDARIO!$B:$C,2,0)=FALSE, AY58,(1/IF($D58=0,1,$D58))+AY58)))&gt;1,100%,IF(AZ$4&lt;$E58,0,IF(AZ$4&gt;=$F58,1,IF(VLOOKUP(AZ$4,CALENDARIO!$B:$C,2,0)=FALSE, AY58,(1/IF($D58=0,1,$D58))+AY58))))</f>
        <v>0</v>
      </c>
      <c r="BA58" s="283">
        <f>IF(IF(BA$4&lt;$E58,0,IF(BA$4&gt;=$F58,1,IF(VLOOKUP(BA$4,CALENDARIO!$B:$C,2,0)=FALSE, AZ58,(1/IF($D58=0,1,$D58))+AZ58)))&gt;1,100%,IF(BA$4&lt;$E58,0,IF(BA$4&gt;=$F58,1,IF(VLOOKUP(BA$4,CALENDARIO!$B:$C,2,0)=FALSE, AZ58,(1/IF($D58=0,1,$D58))+AZ58))))</f>
        <v>0</v>
      </c>
      <c r="BB58" s="283">
        <f>IF(IF(BB$4&lt;$E58,0,IF(BB$4&gt;=$F58,1,IF(VLOOKUP(BB$4,CALENDARIO!$B:$C,2,0)=FALSE, BA58,(1/IF($D58=0,1,$D58))+BA58)))&gt;1,100%,IF(BB$4&lt;$E58,0,IF(BB$4&gt;=$F58,1,IF(VLOOKUP(BB$4,CALENDARIO!$B:$C,2,0)=FALSE, BA58,(1/IF($D58=0,1,$D58))+BA58))))</f>
        <v>0</v>
      </c>
      <c r="BC58" s="283">
        <f>IF(IF(BC$4&lt;$E58,0,IF(BC$4&gt;=$F58,1,IF(VLOOKUP(BC$4,CALENDARIO!$B:$C,2,0)=FALSE, BB58,(1/IF($D58=0,1,$D58))+BB58)))&gt;1,100%,IF(BC$4&lt;$E58,0,IF(BC$4&gt;=$F58,1,IF(VLOOKUP(BC$4,CALENDARIO!$B:$C,2,0)=FALSE, BB58,(1/IF($D58=0,1,$D58))+BB58))))</f>
        <v>0</v>
      </c>
      <c r="BD58" s="283">
        <f>IF(IF(BD$4&lt;$E58,0,IF(BD$4&gt;=$F58,1,IF(VLOOKUP(BD$4,CALENDARIO!$B:$C,2,0)=FALSE, BC58,(1/IF($D58=0,1,$D58))+BC58)))&gt;1,100%,IF(BD$4&lt;$E58,0,IF(BD$4&gt;=$F58,1,IF(VLOOKUP(BD$4,CALENDARIO!$B:$C,2,0)=FALSE, BC58,(1/IF($D58=0,1,$D58))+BC58))))</f>
        <v>0</v>
      </c>
      <c r="BE58" s="283">
        <f>IF(IF(BE$4&lt;$E58,0,IF(BE$4&gt;=$F58,1,IF(VLOOKUP(BE$4,CALENDARIO!$B:$C,2,0)=FALSE, BD58,(1/IF($D58=0,1,$D58))+BD58)))&gt;1,100%,IF(BE$4&lt;$E58,0,IF(BE$4&gt;=$F58,1,IF(VLOOKUP(BE$4,CALENDARIO!$B:$C,2,0)=FALSE, BD58,(1/IF($D58=0,1,$D58))+BD58))))</f>
        <v>0</v>
      </c>
      <c r="BF58" s="283">
        <f>IF(IF(BF$4&lt;$E58,0,IF(BF$4&gt;=$F58,1,IF(VLOOKUP(BF$4,CALENDARIO!$B:$C,2,0)=FALSE, BE58,(1/IF($D58=0,1,$D58))+BE58)))&gt;1,100%,IF(BF$4&lt;$E58,0,IF(BF$4&gt;=$F58,1,IF(VLOOKUP(BF$4,CALENDARIO!$B:$C,2,0)=FALSE, BE58,(1/IF($D58=0,1,$D58))+BE58))))</f>
        <v>0</v>
      </c>
      <c r="BG58" s="283">
        <f>IF(IF(BG$4&lt;$E58,0,IF(BG$4&gt;=$F58,1,IF(VLOOKUP(BG$4,CALENDARIO!$B:$C,2,0)=FALSE, BF58,(1/IF($D58=0,1,$D58))+BF58)))&gt;1,100%,IF(BG$4&lt;$E58,0,IF(BG$4&gt;=$F58,1,IF(VLOOKUP(BG$4,CALENDARIO!$B:$C,2,0)=FALSE, BF58,(1/IF($D58=0,1,$D58))+BF58))))</f>
        <v>1</v>
      </c>
      <c r="BH58" s="283">
        <f>IF(IF(BH$4&lt;$E58,0,IF(BH$4&gt;=$F58,1,IF(VLOOKUP(BH$4,CALENDARIO!$B:$C,2,0)=FALSE, BG58,(1/IF($D58=0,1,$D58))+BG58)))&gt;1,100%,IF(BH$4&lt;$E58,0,IF(BH$4&gt;=$F58,1,IF(VLOOKUP(BH$4,CALENDARIO!$B:$C,2,0)=FALSE, BG58,(1/IF($D58=0,1,$D58))+BG58))))</f>
        <v>1</v>
      </c>
      <c r="BI58" s="283">
        <f>IF(IF(BI$4&lt;$E58,0,IF(BI$4&gt;=$F58,1,IF(VLOOKUP(BI$4,CALENDARIO!$B:$C,2,0)=FALSE, BH58,(1/IF($D58=0,1,$D58))+BH58)))&gt;1,100%,IF(BI$4&lt;$E58,0,IF(BI$4&gt;=$F58,1,IF(VLOOKUP(BI$4,CALENDARIO!$B:$C,2,0)=FALSE, BH58,(1/IF($D58=0,1,$D58))+BH58))))</f>
        <v>1</v>
      </c>
      <c r="BJ58" s="283">
        <f>IF(IF(BJ$4&lt;$E58,0,IF(BJ$4&gt;=$F58,1,IF(VLOOKUP(BJ$4,CALENDARIO!$B:$C,2,0)=FALSE, BI58,(1/IF($D58=0,1,$D58))+BI58)))&gt;1,100%,IF(BJ$4&lt;$E58,0,IF(BJ$4&gt;=$F58,1,IF(VLOOKUP(BJ$4,CALENDARIO!$B:$C,2,0)=FALSE, BI58,(1/IF($D58=0,1,$D58))+BI58))))</f>
        <v>1</v>
      </c>
      <c r="BK58" s="283">
        <f>IF(IF(BK$4&lt;$E58,0,IF(BK$4&gt;=$F58,1,IF(VLOOKUP(BK$4,CALENDARIO!$B:$C,2,0)=FALSE, BJ58,(1/IF($D58=0,1,$D58))+BJ58)))&gt;1,100%,IF(BK$4&lt;$E58,0,IF(BK$4&gt;=$F58,1,IF(VLOOKUP(BK$4,CALENDARIO!$B:$C,2,0)=FALSE, BJ58,(1/IF($D58=0,1,$D58))+BJ58))))</f>
        <v>1</v>
      </c>
      <c r="BL58" s="283">
        <f>IF(IF(BL$4&lt;$E58,0,IF(BL$4&gt;=$F58,1,IF(VLOOKUP(BL$4,CALENDARIO!$B:$C,2,0)=FALSE, BK58,(1/IF($D58=0,1,$D58))+BK58)))&gt;1,100%,IF(BL$4&lt;$E58,0,IF(BL$4&gt;=$F58,1,IF(VLOOKUP(BL$4,CALENDARIO!$B:$C,2,0)=FALSE, BK58,(1/IF($D58=0,1,$D58))+BK58))))</f>
        <v>1</v>
      </c>
      <c r="BM58" s="283">
        <f>IF(IF(BM$4&lt;$E58,0,IF(BM$4&gt;=$F58,1,IF(VLOOKUP(BM$4,CALENDARIO!$B:$C,2,0)=FALSE, BL58,(1/IF($D58=0,1,$D58))+BL58)))&gt;1,100%,IF(BM$4&lt;$E58,0,IF(BM$4&gt;=$F58,1,IF(VLOOKUP(BM$4,CALENDARIO!$B:$C,2,0)=FALSE, BL58,(1/IF($D58=0,1,$D58))+BL58))))</f>
        <v>1</v>
      </c>
      <c r="BN58" s="283">
        <f>IF(IF(BN$4&lt;$E58,0,IF(BN$4&gt;=$F58,1,IF(VLOOKUP(BN$4,CALENDARIO!$B:$C,2,0)=FALSE, BM58,(1/IF($D58=0,1,$D58))+BM58)))&gt;1,100%,IF(BN$4&lt;$E58,0,IF(BN$4&gt;=$F58,1,IF(VLOOKUP(BN$4,CALENDARIO!$B:$C,2,0)=FALSE, BM58,(1/IF($D58=0,1,$D58))+BM58))))</f>
        <v>1</v>
      </c>
      <c r="BO58" s="283">
        <f>IF(IF(BO$4&lt;$E58,0,IF(BO$4&gt;=$F58,1,IF(VLOOKUP(BO$4,CALENDARIO!$B:$C,2,0)=FALSE, BN58,(1/IF($D58=0,1,$D58))+BN58)))&gt;1,100%,IF(BO$4&lt;$E58,0,IF(BO$4&gt;=$F58,1,IF(VLOOKUP(BO$4,CALENDARIO!$B:$C,2,0)=FALSE, BN58,(1/IF($D58=0,1,$D58))+BN58))))</f>
        <v>1</v>
      </c>
      <c r="BP58" s="283">
        <f>IF(IF(BP$4&lt;$E58,0,IF(BP$4&gt;=$F58,1,IF(VLOOKUP(BP$4,CALENDARIO!$B:$C,2,0)=FALSE, BO58,(1/IF($D58=0,1,$D58))+BO58)))&gt;1,100%,IF(BP$4&lt;$E58,0,IF(BP$4&gt;=$F58,1,IF(VLOOKUP(BP$4,CALENDARIO!$B:$C,2,0)=FALSE, BO58,(1/IF($D58=0,1,$D58))+BO58))))</f>
        <v>1</v>
      </c>
      <c r="BQ58" s="283">
        <f>IF(IF(BQ$4&lt;$E58,0,IF(BQ$4&gt;=$F58,1,IF(VLOOKUP(BQ$4,CALENDARIO!$B:$C,2,0)=FALSE, BP58,(1/IF($D58=0,1,$D58))+BP58)))&gt;1,100%,IF(BQ$4&lt;$E58,0,IF(BQ$4&gt;=$F58,1,IF(VLOOKUP(BQ$4,CALENDARIO!$B:$C,2,0)=FALSE, BP58,(1/IF($D58=0,1,$D58))+BP58))))</f>
        <v>1</v>
      </c>
      <c r="BR58" s="283">
        <f>IF(IF(BR$4&lt;$E58,0,IF(BR$4&gt;=$F58,1,IF(VLOOKUP(BR$4,CALENDARIO!$B:$C,2,0)=FALSE, BQ58,(1/IF($D58=0,1,$D58))+BQ58)))&gt;1,100%,IF(BR$4&lt;$E58,0,IF(BR$4&gt;=$F58,1,IF(VLOOKUP(BR$4,CALENDARIO!$B:$C,2,0)=FALSE, BQ58,(1/IF($D58=0,1,$D58))+BQ58))))</f>
        <v>1</v>
      </c>
      <c r="BS58" s="283">
        <f>IF(IF(BS$4&lt;$E58,0,IF(BS$4&gt;=$F58,1,IF(VLOOKUP(BS$4,CALENDARIO!$B:$C,2,0)=FALSE, BR58,(1/IF($D58=0,1,$D58))+BR58)))&gt;1,100%,IF(BS$4&lt;$E58,0,IF(BS$4&gt;=$F58,1,IF(VLOOKUP(BS$4,CALENDARIO!$B:$C,2,0)=FALSE, BR58,(1/IF($D58=0,1,$D58))+BR58))))</f>
        <v>1</v>
      </c>
      <c r="BT58" s="283">
        <f>IF(IF(BT$4&lt;$E58,0,IF(BT$4&gt;=$F58,1,IF(VLOOKUP(BT$4,CALENDARIO!$B:$C,2,0)=FALSE, BS58,(1/IF($D58=0,1,$D58))+BS58)))&gt;1,100%,IF(BT$4&lt;$E58,0,IF(BT$4&gt;=$F58,1,IF(VLOOKUP(BT$4,CALENDARIO!$B:$C,2,0)=FALSE, BS58,(1/IF($D58=0,1,$D58))+BS58))))</f>
        <v>1</v>
      </c>
      <c r="BU58" s="283">
        <f>IF(IF(BU$4&lt;$E58,0,IF(BU$4&gt;=$F58,1,IF(VLOOKUP(BU$4,CALENDARIO!$B:$C,2,0)=FALSE, BT58,(1/IF($D58=0,1,$D58))+BT58)))&gt;1,100%,IF(BU$4&lt;$E58,0,IF(BU$4&gt;=$F58,1,IF(VLOOKUP(BU$4,CALENDARIO!$B:$C,2,0)=FALSE, BT58,(1/IF($D58=0,1,$D58))+BT58))))</f>
        <v>1</v>
      </c>
      <c r="BV58" s="283">
        <f>IF(IF(BV$4&lt;$E58,0,IF(BV$4&gt;=$F58,1,IF(VLOOKUP(BV$4,CALENDARIO!$B:$C,2,0)=FALSE, BU58,(1/IF($D58=0,1,$D58))+BU58)))&gt;1,100%,IF(BV$4&lt;$E58,0,IF(BV$4&gt;=$F58,1,IF(VLOOKUP(BV$4,CALENDARIO!$B:$C,2,0)=FALSE, BU58,(1/IF($D58=0,1,$D58))+BU58))))</f>
        <v>1</v>
      </c>
      <c r="BW58" s="283">
        <f>IF(IF(BW$4&lt;$E58,0,IF(BW$4&gt;=$F58,1,IF(VLOOKUP(BW$4,CALENDARIO!$B:$C,2,0)=FALSE, BV58,(1/IF($D58=0,1,$D58))+BV58)))&gt;1,100%,IF(BW$4&lt;$E58,0,IF(BW$4&gt;=$F58,1,IF(VLOOKUP(BW$4,CALENDARIO!$B:$C,2,0)=FALSE, BV58,(1/IF($D58=0,1,$D58))+BV58))))</f>
        <v>1</v>
      </c>
      <c r="BX58" s="283">
        <f>IF(IF(BX$4&lt;$E58,0,IF(BX$4&gt;=$F58,1,IF(VLOOKUP(BX$4,CALENDARIO!$B:$C,2,0)=FALSE, BW58,(1/IF($D58=0,1,$D58))+BW58)))&gt;1,100%,IF(BX$4&lt;$E58,0,IF(BX$4&gt;=$F58,1,IF(VLOOKUP(BX$4,CALENDARIO!$B:$C,2,0)=FALSE, BW58,(1/IF($D58=0,1,$D58))+BW58))))</f>
        <v>1</v>
      </c>
      <c r="BY58" s="283">
        <f>IF(IF(BY$4&lt;$E58,0,IF(BY$4&gt;=$F58,1,IF(VLOOKUP(BY$4,CALENDARIO!$B:$C,2,0)=FALSE, BX58,(1/IF($D58=0,1,$D58))+BX58)))&gt;1,100%,IF(BY$4&lt;$E58,0,IF(BY$4&gt;=$F58,1,IF(VLOOKUP(BY$4,CALENDARIO!$B:$C,2,0)=FALSE, BX58,(1/IF($D58=0,1,$D58))+BX58))))</f>
        <v>1</v>
      </c>
      <c r="BZ58" s="283">
        <f>IF(IF(BZ$4&lt;$E58,0,IF(BZ$4&gt;=$F58,1,IF(VLOOKUP(BZ$4,CALENDARIO!$B:$C,2,0)=FALSE, BY58,(1/IF($D58=0,1,$D58))+BY58)))&gt;1,100%,IF(BZ$4&lt;$E58,0,IF(BZ$4&gt;=$F58,1,IF(VLOOKUP(BZ$4,CALENDARIO!$B:$C,2,0)=FALSE, BY58,(1/IF($D58=0,1,$D58))+BY58))))</f>
        <v>1</v>
      </c>
      <c r="CA58" s="283">
        <f>IF(IF(CA$4&lt;$E58,0,IF(CA$4&gt;=$F58,1,IF(VLOOKUP(CA$4,CALENDARIO!$B:$C,2,0)=FALSE, BZ58,(1/IF($D58=0,1,$D58))+BZ58)))&gt;1,100%,IF(CA$4&lt;$E58,0,IF(CA$4&gt;=$F58,1,IF(VLOOKUP(CA$4,CALENDARIO!$B:$C,2,0)=FALSE, BZ58,(1/IF($D58=0,1,$D58))+BZ58))))</f>
        <v>1</v>
      </c>
      <c r="CB58" s="283">
        <f>IF(IF(CB$4&lt;$E58,0,IF(CB$4&gt;=$F58,1,IF(VLOOKUP(CB$4,CALENDARIO!$B:$C,2,0)=FALSE, CA58,(1/IF($D58=0,1,$D58))+CA58)))&gt;1,100%,IF(CB$4&lt;$E58,0,IF(CB$4&gt;=$F58,1,IF(VLOOKUP(CB$4,CALENDARIO!$B:$C,2,0)=FALSE, CA58,(1/IF($D58=0,1,$D58))+CA58))))</f>
        <v>1</v>
      </c>
      <c r="CC58" s="283">
        <f>IF(IF(CC$4&lt;$E58,0,IF(CC$4&gt;=$F58,1,IF(VLOOKUP(CC$4,CALENDARIO!$B:$C,2,0)=FALSE, CB58,(1/IF($D58=0,1,$D58))+CB58)))&gt;1,100%,IF(CC$4&lt;$E58,0,IF(CC$4&gt;=$F58,1,IF(VLOOKUP(CC$4,CALENDARIO!$B:$C,2,0)=FALSE, CB58,(1/IF($D58=0,1,$D58))+CB58))))</f>
        <v>1</v>
      </c>
      <c r="CD58" s="283">
        <f>IF(IF(CD$4&lt;$E58,0,IF(CD$4&gt;=$F58,1,IF(VLOOKUP(CD$4,CALENDARIO!$B:$C,2,0)=FALSE, CC58,(1/IF($D58=0,1,$D58))+CC58)))&gt;1,100%,IF(CD$4&lt;$E58,0,IF(CD$4&gt;=$F58,1,IF(VLOOKUP(CD$4,CALENDARIO!$B:$C,2,0)=FALSE, CC58,(1/IF($D58=0,1,$D58))+CC58))))</f>
        <v>1</v>
      </c>
      <c r="CE58" s="283">
        <f>IF(IF(CE$4&lt;$E58,0,IF(CE$4&gt;=$F58,1,IF(VLOOKUP(CE$4,CALENDARIO!$B:$C,2,0)=FALSE, CD58,(1/IF($D58=0,1,$D58))+CD58)))&gt;1,100%,IF(CE$4&lt;$E58,0,IF(CE$4&gt;=$F58,1,IF(VLOOKUP(CE$4,CALENDARIO!$B:$C,2,0)=FALSE, CD58,(1/IF($D58=0,1,$D58))+CD58))))</f>
        <v>1</v>
      </c>
      <c r="CF58" s="283">
        <f>IF(IF(CF$4&lt;$E58,0,IF(CF$4&gt;=$F58,1,IF(VLOOKUP(CF$4,CALENDARIO!$B:$C,2,0)=FALSE, CE58,(1/IF($D58=0,1,$D58))+CE58)))&gt;1,100%,IF(CF$4&lt;$E58,0,IF(CF$4&gt;=$F58,1,IF(VLOOKUP(CF$4,CALENDARIO!$B:$C,2,0)=FALSE, CE58,(1/IF($D58=0,1,$D58))+CE58))))</f>
        <v>1</v>
      </c>
      <c r="CG58" s="283">
        <f>IF(IF(CG$4&lt;$E58,0,IF(CG$4&gt;=$F58,1,IF(VLOOKUP(CG$4,CALENDARIO!$B:$C,2,0)=FALSE, CF58,(1/IF($D58=0,1,$D58))+CF58)))&gt;1,100%,IF(CG$4&lt;$E58,0,IF(CG$4&gt;=$F58,1,IF(VLOOKUP(CG$4,CALENDARIO!$B:$C,2,0)=FALSE, CF58,(1/IF($D58=0,1,$D58))+CF58))))</f>
        <v>1</v>
      </c>
      <c r="CH58" s="283">
        <f>IF(IF(CH$4&lt;$E58,0,IF(CH$4&gt;=$F58,1,IF(VLOOKUP(CH$4,CALENDARIO!$B:$C,2,0)=FALSE, CG58,(1/IF($D58=0,1,$D58))+CG58)))&gt;1,100%,IF(CH$4&lt;$E58,0,IF(CH$4&gt;=$F58,1,IF(VLOOKUP(CH$4,CALENDARIO!$B:$C,2,0)=FALSE, CG58,(1/IF($D58=0,1,$D58))+CG58))))</f>
        <v>1</v>
      </c>
      <c r="CI58" s="283">
        <f>IF(IF(CI$4&lt;$E58,0,IF(CI$4&gt;=$F58,1,IF(VLOOKUP(CI$4,CALENDARIO!$B:$C,2,0)=FALSE, CH58,(1/IF($D58=0,1,$D58))+CH58)))&gt;1,100%,IF(CI$4&lt;$E58,0,IF(CI$4&gt;=$F58,1,IF(VLOOKUP(CI$4,CALENDARIO!$B:$C,2,0)=FALSE, CH58,(1/IF($D58=0,1,$D58))+CH58))))</f>
        <v>1</v>
      </c>
      <c r="CJ58" s="283">
        <f>IF(IF(CJ$4&lt;$E58,0,IF(CJ$4&gt;=$F58,1,IF(VLOOKUP(CJ$4,CALENDARIO!$B:$C,2,0)=FALSE, CI58,(1/IF($D58=0,1,$D58))+CI58)))&gt;1,100%,IF(CJ$4&lt;$E58,0,IF(CJ$4&gt;=$F58,1,IF(VLOOKUP(CJ$4,CALENDARIO!$B:$C,2,0)=FALSE, CI58,(1/IF($D58=0,1,$D58))+CI58))))</f>
        <v>1</v>
      </c>
      <c r="CK58" s="283">
        <f>IF(IF(CK$4&lt;$E58,0,IF(CK$4&gt;=$F58,1,IF(VLOOKUP(CK$4,CALENDARIO!$B:$C,2,0)=FALSE, CJ58,(1/IF($D58=0,1,$D58))+CJ58)))&gt;1,100%,IF(CK$4&lt;$E58,0,IF(CK$4&gt;=$F58,1,IF(VLOOKUP(CK$4,CALENDARIO!$B:$C,2,0)=FALSE, CJ58,(1/IF($D58=0,1,$D58))+CJ58))))</f>
        <v>1</v>
      </c>
      <c r="CL58" s="283">
        <f>IF(IF(CL$4&lt;$E58,0,IF(CL$4&gt;=$F58,1,IF(VLOOKUP(CL$4,CALENDARIO!$B:$C,2,0)=FALSE, CK58,(1/IF($D58=0,1,$D58))+CK58)))&gt;1,100%,IF(CL$4&lt;$E58,0,IF(CL$4&gt;=$F58,1,IF(VLOOKUP(CL$4,CALENDARIO!$B:$C,2,0)=FALSE, CK58,(1/IF($D58=0,1,$D58))+CK58))))</f>
        <v>1</v>
      </c>
      <c r="CM58" s="283">
        <f>IF(IF(CM$4&lt;$E58,0,IF(CM$4&gt;=$F58,1,IF(VLOOKUP(CM$4,CALENDARIO!$B:$C,2,0)=FALSE, CL58,(1/IF($D58=0,1,$D58))+CL58)))&gt;1,100%,IF(CM$4&lt;$E58,0,IF(CM$4&gt;=$F58,1,IF(VLOOKUP(CM$4,CALENDARIO!$B:$C,2,0)=FALSE, CL58,(1/IF($D58=0,1,$D58))+CL58))))</f>
        <v>1</v>
      </c>
      <c r="CN58" s="283">
        <f>IF(IF(CN$4&lt;$E58,0,IF(CN$4&gt;=$F58,1,IF(VLOOKUP(CN$4,CALENDARIO!$B:$C,2,0)=FALSE, CM58,(1/IF($D58=0,1,$D58))+CM58)))&gt;1,100%,IF(CN$4&lt;$E58,0,IF(CN$4&gt;=$F58,1,IF(VLOOKUP(CN$4,CALENDARIO!$B:$C,2,0)=FALSE, CM58,(1/IF($D58=0,1,$D58))+CM58))))</f>
        <v>1</v>
      </c>
      <c r="CO58" s="283">
        <f>IF(IF(CO$4&lt;$E58,0,IF(CO$4&gt;=$F58,1,IF(VLOOKUP(CO$4,CALENDARIO!$B:$C,2,0)=FALSE, CN58,(1/IF($D58=0,1,$D58))+CN58)))&gt;1,100%,IF(CO$4&lt;$E58,0,IF(CO$4&gt;=$F58,1,IF(VLOOKUP(CO$4,CALENDARIO!$B:$C,2,0)=FALSE, CN58,(1/IF($D58=0,1,$D58))+CN58))))</f>
        <v>1</v>
      </c>
      <c r="CP58" s="283">
        <f>IF(IF(CP$4&lt;$E58,0,IF(CP$4&gt;=$F58,1,IF(VLOOKUP(CP$4,CALENDARIO!$B:$C,2,0)=FALSE, CO58,(1/IF($D58=0,1,$D58))+CO58)))&gt;1,100%,IF(CP$4&lt;$E58,0,IF(CP$4&gt;=$F58,1,IF(VLOOKUP(CP$4,CALENDARIO!$B:$C,2,0)=FALSE, CO58,(1/IF($D58=0,1,$D58))+CO58))))</f>
        <v>1</v>
      </c>
      <c r="CQ58" s="283">
        <f>IF(IF(CQ$4&lt;$E58,0,IF(CQ$4&gt;=$F58,1,IF(VLOOKUP(CQ$4,CALENDARIO!$B:$C,2,0)=FALSE, CP58,(1/IF($D58=0,1,$D58))+CP58)))&gt;1,100%,IF(CQ$4&lt;$E58,0,IF(CQ$4&gt;=$F58,1,IF(VLOOKUP(CQ$4,CALENDARIO!$B:$C,2,0)=FALSE, CP58,(1/IF($D58=0,1,$D58))+CP58))))</f>
        <v>1</v>
      </c>
      <c r="CR58" s="283">
        <f>IF(IF(CR$4&lt;$E58,0,IF(CR$4&gt;=$F58,1,IF(VLOOKUP(CR$4,CALENDARIO!$B:$C,2,0)=FALSE, CQ58,(1/IF($D58=0,1,$D58))+CQ58)))&gt;1,100%,IF(CR$4&lt;$E58,0,IF(CR$4&gt;=$F58,1,IF(VLOOKUP(CR$4,CALENDARIO!$B:$C,2,0)=FALSE, CQ58,(1/IF($D58=0,1,$D58))+CQ58))))</f>
        <v>1</v>
      </c>
      <c r="CS58" s="283">
        <f>IF(IF(CS$4&lt;$E58,0,IF(CS$4&gt;=$F58,1,IF(VLOOKUP(CS$4,CALENDARIO!$B:$C,2,0)=FALSE, CR58,(1/IF($D58=0,1,$D58))+CR58)))&gt;1,100%,IF(CS$4&lt;$E58,0,IF(CS$4&gt;=$F58,1,IF(VLOOKUP(CS$4,CALENDARIO!$B:$C,2,0)=FALSE, CR58,(1/IF($D58=0,1,$D58))+CR58))))</f>
        <v>1</v>
      </c>
      <c r="CT58" s="283">
        <f>IF(IF(CT$4&lt;$E58,0,IF(CT$4&gt;=$F58,1,IF(VLOOKUP(CT$4,CALENDARIO!$B:$C,2,0)=FALSE, CS58,(1/IF($D58=0,1,$D58))+CS58)))&gt;1,100%,IF(CT$4&lt;$E58,0,IF(CT$4&gt;=$F58,1,IF(VLOOKUP(CT$4,CALENDARIO!$B:$C,2,0)=FALSE, CS58,(1/IF($D58=0,1,$D58))+CS58))))</f>
        <v>1</v>
      </c>
      <c r="CU58" s="283">
        <f>IF(IF(CU$4&lt;$E58,0,IF(CU$4&gt;=$F58,1,IF(VLOOKUP(CU$4,CALENDARIO!$B:$C,2,0)=FALSE, CT58,(1/IF($D58=0,1,$D58))+CT58)))&gt;1,100%,IF(CU$4&lt;$E58,0,IF(CU$4&gt;=$F58,1,IF(VLOOKUP(CU$4,CALENDARIO!$B:$C,2,0)=FALSE, CT58,(1/IF($D58=0,1,$D58))+CT58))))</f>
        <v>1</v>
      </c>
      <c r="CV58" s="283">
        <f>IF(IF(CV$4&lt;$E58,0,IF(CV$4&gt;=$F58,1,IF(VLOOKUP(CV$4,CALENDARIO!$B:$C,2,0)=FALSE, CU58,(1/IF($D58=0,1,$D58))+CU58)))&gt;1,100%,IF(CV$4&lt;$E58,0,IF(CV$4&gt;=$F58,1,IF(VLOOKUP(CV$4,CALENDARIO!$B:$C,2,0)=FALSE, CU58,(1/IF($D58=0,1,$D58))+CU58))))</f>
        <v>1</v>
      </c>
      <c r="CW58" s="283">
        <f>IF(IF(CW$4&lt;$E58,0,IF(CW$4&gt;=$F58,1,IF(VLOOKUP(CW$4,CALENDARIO!$B:$C,2,0)=FALSE, CV58,(1/IF($D58=0,1,$D58))+CV58)))&gt;1,100%,IF(CW$4&lt;$E58,0,IF(CW$4&gt;=$F58,1,IF(VLOOKUP(CW$4,CALENDARIO!$B:$C,2,0)=FALSE, CV58,(1/IF($D58=0,1,$D58))+CV58))))</f>
        <v>1</v>
      </c>
      <c r="CX58" s="283">
        <f>IF(IF(CX$4&lt;$E58,0,IF(CX$4&gt;=$F58,1,IF(VLOOKUP(CX$4,CALENDARIO!$B:$C,2,0)=FALSE, CW58,(1/IF($D58=0,1,$D58))+CW58)))&gt;1,100%,IF(CX$4&lt;$E58,0,IF(CX$4&gt;=$F58,1,IF(VLOOKUP(CX$4,CALENDARIO!$B:$C,2,0)=FALSE, CW58,(1/IF($D58=0,1,$D58))+CW58))))</f>
        <v>1</v>
      </c>
      <c r="CY58" s="283">
        <f>IF(IF(CY$4&lt;$E58,0,IF(CY$4&gt;=$F58,1,IF(VLOOKUP(CY$4,CALENDARIO!$B:$C,2,0)=FALSE, CX58,(1/IF($D58=0,1,$D58))+CX58)))&gt;1,100%,IF(CY$4&lt;$E58,0,IF(CY$4&gt;=$F58,1,IF(VLOOKUP(CY$4,CALENDARIO!$B:$C,2,0)=FALSE, CX58,(1/IF($D58=0,1,$D58))+CX58))))</f>
        <v>1</v>
      </c>
      <c r="CZ58" s="283">
        <f>IF(IF(CZ$4&lt;$E58,0,IF(CZ$4&gt;=$F58,1,IF(VLOOKUP(CZ$4,CALENDARIO!$B:$C,2,0)=FALSE, CY58,(1/IF($D58=0,1,$D58))+CY58)))&gt;1,100%,IF(CZ$4&lt;$E58,0,IF(CZ$4&gt;=$F58,1,IF(VLOOKUP(CZ$4,CALENDARIO!$B:$C,2,0)=FALSE, CY58,(1/IF($D58=0,1,$D58))+CY58))))</f>
        <v>1</v>
      </c>
      <c r="DA58" s="283">
        <f>IF(IF(DA$4&lt;$E58,0,IF(DA$4&gt;=$F58,1,IF(VLOOKUP(DA$4,CALENDARIO!$B:$C,2,0)=FALSE, CZ58,(1/IF($D58=0,1,$D58))+CZ58)))&gt;1,100%,IF(DA$4&lt;$E58,0,IF(DA$4&gt;=$F58,1,IF(VLOOKUP(DA$4,CALENDARIO!$B:$C,2,0)=FALSE, CZ58,(1/IF($D58=0,1,$D58))+CZ58))))</f>
        <v>1</v>
      </c>
      <c r="DB58" s="283">
        <f>IF(IF(DB$4&lt;$E58,0,IF(DB$4&gt;=$F58,1,IF(VLOOKUP(DB$4,CALENDARIO!$B:$C,2,0)=FALSE, DA58,(1/IF($D58=0,1,$D58))+DA58)))&gt;1,100%,IF(DB$4&lt;$E58,0,IF(DB$4&gt;=$F58,1,IF(VLOOKUP(DB$4,CALENDARIO!$B:$C,2,0)=FALSE, DA58,(1/IF($D58=0,1,$D58))+DA58))))</f>
        <v>1</v>
      </c>
      <c r="DC58" s="283">
        <f>IF(IF(DC$4&lt;$E58,0,IF(DC$4&gt;=$F58,1,IF(VLOOKUP(DC$4,CALENDARIO!$B:$C,2,0)=FALSE, DB58,(1/IF($D58=0,1,$D58))+DB58)))&gt;1,100%,IF(DC$4&lt;$E58,0,IF(DC$4&gt;=$F58,1,IF(VLOOKUP(DC$4,CALENDARIO!$B:$C,2,0)=FALSE, DB58,(1/IF($D58=0,1,$D58))+DB58))))</f>
        <v>1</v>
      </c>
      <c r="DD58" s="283">
        <f>IF(IF(DD$4&lt;$E58,0,IF(DD$4&gt;=$F58,1,IF(VLOOKUP(DD$4,CALENDARIO!$B:$C,2,0)=FALSE, DC58,(1/IF($D58=0,1,$D58))+DC58)))&gt;1,100%,IF(DD$4&lt;$E58,0,IF(DD$4&gt;=$F58,1,IF(VLOOKUP(DD$4,CALENDARIO!$B:$C,2,0)=FALSE, DC58,(1/IF($D58=0,1,$D58))+DC58))))</f>
        <v>1</v>
      </c>
      <c r="DE58" s="283">
        <f>IF(IF(DE$4&lt;$E58,0,IF(DE$4&gt;=$F58,1,IF(VLOOKUP(DE$4,CALENDARIO!$B:$C,2,0)=FALSE, DD58,(1/IF($D58=0,1,$D58))+DD58)))&gt;1,100%,IF(DE$4&lt;$E58,0,IF(DE$4&gt;=$F58,1,IF(VLOOKUP(DE$4,CALENDARIO!$B:$C,2,0)=FALSE, DD58,(1/IF($D58=0,1,$D58))+DD58))))</f>
        <v>1</v>
      </c>
      <c r="DF58" s="283">
        <f>IF(IF(DF$4&lt;$E58,0,IF(DF$4&gt;=$F58,1,IF(VLOOKUP(DF$4,CALENDARIO!$B:$C,2,0)=FALSE, DE58,(1/IF($D58=0,1,$D58))+DE58)))&gt;1,100%,IF(DF$4&lt;$E58,0,IF(DF$4&gt;=$F58,1,IF(VLOOKUP(DF$4,CALENDARIO!$B:$C,2,0)=FALSE, DE58,(1/IF($D58=0,1,$D58))+DE58))))</f>
        <v>1</v>
      </c>
      <c r="DG58" s="283">
        <f>IF(IF(DG$4&lt;$E58,0,IF(DG$4&gt;=$F58,1,IF(VLOOKUP(DG$4,CALENDARIO!$B:$C,2,0)=FALSE, DF58,(1/IF($D58=0,1,$D58))+DF58)))&gt;1,100%,IF(DG$4&lt;$E58,0,IF(DG$4&gt;=$F58,1,IF(VLOOKUP(DG$4,CALENDARIO!$B:$C,2,0)=FALSE, DF58,(1/IF($D58=0,1,$D58))+DF58))))</f>
        <v>1</v>
      </c>
      <c r="DH58" s="283">
        <f>IF(IF(DH$4&lt;$E58,0,IF(DH$4&gt;=$F58,1,IF(VLOOKUP(DH$4,CALENDARIO!$B:$C,2,0)=FALSE, DG58,(1/IF($D58=0,1,$D58))+DG58)))&gt;1,100%,IF(DH$4&lt;$E58,0,IF(DH$4&gt;=$F58,1,IF(VLOOKUP(DH$4,CALENDARIO!$B:$C,2,0)=FALSE, DG58,(1/IF($D58=0,1,$D58))+DG58))))</f>
        <v>1</v>
      </c>
      <c r="DI58" s="283">
        <f>IF(IF(DI$4&lt;$E58,0,IF(DI$4&gt;=$F58,1,IF(VLOOKUP(DI$4,CALENDARIO!$B:$C,2,0)=FALSE, DH58,(1/IF($D58=0,1,$D58))+DH58)))&gt;1,100%,IF(DI$4&lt;$E58,0,IF(DI$4&gt;=$F58,1,IF(VLOOKUP(DI$4,CALENDARIO!$B:$C,2,0)=FALSE, DH58,(1/IF($D58=0,1,$D58))+DH58))))</f>
        <v>1</v>
      </c>
      <c r="DJ58" s="283">
        <f>IF(IF(DJ$4&lt;$E58,0,IF(DJ$4&gt;=$F58,1,IF(VLOOKUP(DJ$4,CALENDARIO!$B:$C,2,0)=FALSE, DI58,(1/IF($D58=0,1,$D58))+DI58)))&gt;1,100%,IF(DJ$4&lt;$E58,0,IF(DJ$4&gt;=$F58,1,IF(VLOOKUP(DJ$4,CALENDARIO!$B:$C,2,0)=FALSE, DI58,(1/IF($D58=0,1,$D58))+DI58))))</f>
        <v>1</v>
      </c>
      <c r="DK58" s="283">
        <f>IF(IF(DK$4&lt;$E58,0,IF(DK$4&gt;=$F58,1,IF(VLOOKUP(DK$4,CALENDARIO!$B:$C,2,0)=FALSE, DJ58,(1/IF($D58=0,1,$D58))+DJ58)))&gt;1,100%,IF(DK$4&lt;$E58,0,IF(DK$4&gt;=$F58,1,IF(VLOOKUP(DK$4,CALENDARIO!$B:$C,2,0)=FALSE, DJ58,(1/IF($D58=0,1,$D58))+DJ58))))</f>
        <v>1</v>
      </c>
      <c r="DL58" s="283">
        <f>IF(IF(DL$4&lt;$E58,0,IF(DL$4&gt;=$F58,1,IF(VLOOKUP(DL$4,CALENDARIO!$B:$C,2,0)=FALSE, DK58,(1/IF($D58=0,1,$D58))+DK58)))&gt;1,100%,IF(DL$4&lt;$E58,0,IF(DL$4&gt;=$F58,1,IF(VLOOKUP(DL$4,CALENDARIO!$B:$C,2,0)=FALSE, DK58,(1/IF($D58=0,1,$D58))+DK58))))</f>
        <v>1</v>
      </c>
      <c r="DM58" s="283">
        <f>IF(IF(DM$4&lt;$E58,0,IF(DM$4&gt;=$F58,1,IF(VLOOKUP(DM$4,CALENDARIO!$B:$C,2,0)=FALSE, DL58,(1/IF($D58=0,1,$D58))+DL58)))&gt;1,100%,IF(DM$4&lt;$E58,0,IF(DM$4&gt;=$F58,1,IF(VLOOKUP(DM$4,CALENDARIO!$B:$C,2,0)=FALSE, DL58,(1/IF($D58=0,1,$D58))+DL58))))</f>
        <v>1</v>
      </c>
      <c r="DN58" s="283">
        <f>IF(IF(DN$4&lt;$E58,0,IF(DN$4&gt;=$F58,1,IF(VLOOKUP(DN$4,CALENDARIO!$B:$C,2,0)=FALSE, DM58,(1/IF($D58=0,1,$D58))+DM58)))&gt;1,100%,IF(DN$4&lt;$E58,0,IF(DN$4&gt;=$F58,1,IF(VLOOKUP(DN$4,CALENDARIO!$B:$C,2,0)=FALSE, DM58,(1/IF($D58=0,1,$D58))+DM58))))</f>
        <v>1</v>
      </c>
      <c r="DO58" s="283">
        <f>IF(IF(DO$4&lt;$E58,0,IF(DO$4&gt;=$F58,1,IF(VLOOKUP(DO$4,CALENDARIO!$B:$C,2,0)=FALSE, DN58,(1/IF($D58=0,1,$D58))+DN58)))&gt;1,100%,IF(DO$4&lt;$E58,0,IF(DO$4&gt;=$F58,1,IF(VLOOKUP(DO$4,CALENDARIO!$B:$C,2,0)=FALSE, DN58,(1/IF($D58=0,1,$D58))+DN58))))</f>
        <v>1</v>
      </c>
      <c r="DP58" s="283">
        <f>IF(IF(DP$4&lt;$E58,0,IF(DP$4&gt;=$F58,1,IF(VLOOKUP(DP$4,CALENDARIO!$B:$C,2,0)=FALSE, DO58,(1/IF($D58=0,1,$D58))+DO58)))&gt;1,100%,IF(DP$4&lt;$E58,0,IF(DP$4&gt;=$F58,1,IF(VLOOKUP(DP$4,CALENDARIO!$B:$C,2,0)=FALSE, DO58,(1/IF($D58=0,1,$D58))+DO58))))</f>
        <v>1</v>
      </c>
      <c r="DQ58" s="283">
        <f>IF(IF(DQ$4&lt;$E58,0,IF(DQ$4&gt;=$F58,1,IF(VLOOKUP(DQ$4,CALENDARIO!$B:$C,2,0)=FALSE, DP58,(1/IF($D58=0,1,$D58))+DP58)))&gt;1,100%,IF(DQ$4&lt;$E58,0,IF(DQ$4&gt;=$F58,1,IF(VLOOKUP(DQ$4,CALENDARIO!$B:$C,2,0)=FALSE, DP58,(1/IF($D58=0,1,$D58))+DP58))))</f>
        <v>1</v>
      </c>
      <c r="DR58" s="283">
        <f>IF(IF(DR$4&lt;$E58,0,IF(DR$4&gt;=$F58,1,IF(VLOOKUP(DR$4,CALENDARIO!$B:$C,2,0)=FALSE, DQ58,(1/IF($D58=0,1,$D58))+DQ58)))&gt;1,100%,IF(DR$4&lt;$E58,0,IF(DR$4&gt;=$F58,1,IF(VLOOKUP(DR$4,CALENDARIO!$B:$C,2,0)=FALSE, DQ58,(1/IF($D58=0,1,$D58))+DQ58))))</f>
        <v>1</v>
      </c>
      <c r="DS58" s="283">
        <f>IF(IF(DS$4&lt;$E58,0,IF(DS$4&gt;=$F58,1,IF(VLOOKUP(DS$4,CALENDARIO!$B:$C,2,0)=FALSE, DR58,(1/IF($D58=0,1,$D58))+DR58)))&gt;1,100%,IF(DS$4&lt;$E58,0,IF(DS$4&gt;=$F58,1,IF(VLOOKUP(DS$4,CALENDARIO!$B:$C,2,0)=FALSE, DR58,(1/IF($D58=0,1,$D58))+DR58))))</f>
        <v>1</v>
      </c>
      <c r="DT58" s="283">
        <f>IF(IF(DT$4&lt;$E58,0,IF(DT$4&gt;=$F58,1,IF(VLOOKUP(DT$4,CALENDARIO!$B:$C,2,0)=FALSE, DS58,(1/IF($D58=0,1,$D58))+DS58)))&gt;1,100%,IF(DT$4&lt;$E58,0,IF(DT$4&gt;=$F58,1,IF(VLOOKUP(DT$4,CALENDARIO!$B:$C,2,0)=FALSE, DS58,(1/IF($D58=0,1,$D58))+DS58))))</f>
        <v>1</v>
      </c>
      <c r="DU58" s="283">
        <f>IF(IF(DU$4&lt;$E58,0,IF(DU$4&gt;=$F58,1,IF(VLOOKUP(DU$4,CALENDARIO!$B:$C,2,0)=FALSE, DT58,(1/IF($D58=0,1,$D58))+DT58)))&gt;1,100%,IF(DU$4&lt;$E58,0,IF(DU$4&gt;=$F58,1,IF(VLOOKUP(DU$4,CALENDARIO!$B:$C,2,0)=FALSE, DT58,(1/IF($D58=0,1,$D58))+DT58))))</f>
        <v>1</v>
      </c>
      <c r="DV58" s="283">
        <f>IF(IF(DV$4&lt;$E58,0,IF(DV$4&gt;=$F58,1,IF(VLOOKUP(DV$4,CALENDARIO!$B:$C,2,0)=FALSE, DU58,(1/IF($D58=0,1,$D58))+DU58)))&gt;1,100%,IF(DV$4&lt;$E58,0,IF(DV$4&gt;=$F58,1,IF(VLOOKUP(DV$4,CALENDARIO!$B:$C,2,0)=FALSE, DU58,(1/IF($D58=0,1,$D58))+DU58))))</f>
        <v>1</v>
      </c>
      <c r="DW58" s="283">
        <f>IF(IF(DW$4&lt;$E58,0,IF(DW$4&gt;=$F58,1,IF(VLOOKUP(DW$4,CALENDARIO!$B:$C,2,0)=FALSE, DV58,(1/IF($D58=0,1,$D58))+DV58)))&gt;1,100%,IF(DW$4&lt;$E58,0,IF(DW$4&gt;=$F58,1,IF(VLOOKUP(DW$4,CALENDARIO!$B:$C,2,0)=FALSE, DV58,(1/IF($D58=0,1,$D58))+DV58))))</f>
        <v>1</v>
      </c>
      <c r="DX58" s="283">
        <f>IF(IF(DX$4&lt;$E58,0,IF(DX$4&gt;=$F58,1,IF(VLOOKUP(DX$4,CALENDARIO!$B:$C,2,0)=FALSE, DW58,(1/IF($D58=0,1,$D58))+DW58)))&gt;1,100%,IF(DX$4&lt;$E58,0,IF(DX$4&gt;=$F58,1,IF(VLOOKUP(DX$4,CALENDARIO!$B:$C,2,0)=FALSE, DW58,(1/IF($D58=0,1,$D58))+DW58))))</f>
        <v>1</v>
      </c>
      <c r="DY58" s="283">
        <f>IF(IF(DY$4&lt;$E58,0,IF(DY$4&gt;=$F58,1,IF(VLOOKUP(DY$4,CALENDARIO!$B:$C,2,0)=FALSE, DX58,(1/IF($D58=0,1,$D58))+DX58)))&gt;1,100%,IF(DY$4&lt;$E58,0,IF(DY$4&gt;=$F58,1,IF(VLOOKUP(DY$4,CALENDARIO!$B:$C,2,0)=FALSE, DX58,(1/IF($D58=0,1,$D58))+DX58))))</f>
        <v>1</v>
      </c>
      <c r="DZ58" s="283">
        <f>IF(IF(DZ$4&lt;$E58,0,IF(DZ$4&gt;=$F58,1,IF(VLOOKUP(DZ$4,CALENDARIO!$B:$C,2,0)=FALSE, DY58,(1/IF($D58=0,1,$D58))+DY58)))&gt;1,100%,IF(DZ$4&lt;$E58,0,IF(DZ$4&gt;=$F58,1,IF(VLOOKUP(DZ$4,CALENDARIO!$B:$C,2,0)=FALSE, DY58,(1/IF($D58=0,1,$D58))+DY58))))</f>
        <v>1</v>
      </c>
      <c r="EA58" s="283">
        <f>IF(IF(EA$4&lt;$E58,0,IF(EA$4&gt;=$F58,1,IF(VLOOKUP(EA$4,CALENDARIO!$B:$C,2,0)=FALSE, DZ58,(1/IF($D58=0,1,$D58))+DZ58)))&gt;1,100%,IF(EA$4&lt;$E58,0,IF(EA$4&gt;=$F58,1,IF(VLOOKUP(EA$4,CALENDARIO!$B:$C,2,0)=FALSE, DZ58,(1/IF($D58=0,1,$D58))+DZ58))))</f>
        <v>1</v>
      </c>
      <c r="EB58" s="283">
        <f>IF(IF(EB$4&lt;$E58,0,IF(EB$4&gt;=$F58,1,IF(VLOOKUP(EB$4,CALENDARIO!$B:$C,2,0)=FALSE, EA58,(1/IF($D58=0,1,$D58))+EA58)))&gt;1,100%,IF(EB$4&lt;$E58,0,IF(EB$4&gt;=$F58,1,IF(VLOOKUP(EB$4,CALENDARIO!$B:$C,2,0)=FALSE, EA58,(1/IF($D58=0,1,$D58))+EA58))))</f>
        <v>1</v>
      </c>
      <c r="EC58" s="283">
        <f>IF(IF(EC$4&lt;$E58,0,IF(EC$4&gt;=$F58,1,IF(VLOOKUP(EC$4,CALENDARIO!$B:$C,2,0)=FALSE, EB58,(1/IF($D58=0,1,$D58))+EB58)))&gt;1,100%,IF(EC$4&lt;$E58,0,IF(EC$4&gt;=$F58,1,IF(VLOOKUP(EC$4,CALENDARIO!$B:$C,2,0)=FALSE, EB58,(1/IF($D58=0,1,$D58))+EB58))))</f>
        <v>1</v>
      </c>
      <c r="ED58" s="283">
        <f>IF(IF(ED$4&lt;$E58,0,IF(ED$4&gt;=$F58,1,IF(VLOOKUP(ED$4,CALENDARIO!$B:$C,2,0)=FALSE, EC58,(1/IF($D58=0,1,$D58))+EC58)))&gt;1,100%,IF(ED$4&lt;$E58,0,IF(ED$4&gt;=$F58,1,IF(VLOOKUP(ED$4,CALENDARIO!$B:$C,2,0)=FALSE, EC58,(1/IF($D58=0,1,$D58))+EC58))))</f>
        <v>1</v>
      </c>
      <c r="EE58" s="283">
        <f>IF(IF(EE$4&lt;$E58,0,IF(EE$4&gt;=$F58,1,IF(VLOOKUP(EE$4,CALENDARIO!$B:$C,2,0)=FALSE, ED58,(1/IF($D58=0,1,$D58))+ED58)))&gt;1,100%,IF(EE$4&lt;$E58,0,IF(EE$4&gt;=$F58,1,IF(VLOOKUP(EE$4,CALENDARIO!$B:$C,2,0)=FALSE, ED58,(1/IF($D58=0,1,$D58))+ED58))))</f>
        <v>1</v>
      </c>
      <c r="EF58" s="283">
        <f>IF(IF(EF$4&lt;$E58,0,IF(EF$4&gt;=$F58,1,IF(VLOOKUP(EF$4,CALENDARIO!$B:$C,2,0)=FALSE, EE58,(1/IF($D58=0,1,$D58))+EE58)))&gt;1,100%,IF(EF$4&lt;$E58,0,IF(EF$4&gt;=$F58,1,IF(VLOOKUP(EF$4,CALENDARIO!$B:$C,2,0)=FALSE, EE58,(1/IF($D58=0,1,$D58))+EE58))))</f>
        <v>1</v>
      </c>
      <c r="EG58" s="283">
        <f>IF(IF(EG$4&lt;$E58,0,IF(EG$4&gt;=$F58,1,IF(VLOOKUP(EG$4,CALENDARIO!$B:$C,2,0)=FALSE, EF58,(1/IF($D58=0,1,$D58))+EF58)))&gt;1,100%,IF(EG$4&lt;$E58,0,IF(EG$4&gt;=$F58,1,IF(VLOOKUP(EG$4,CALENDARIO!$B:$C,2,0)=FALSE, EF58,(1/IF($D58=0,1,$D58))+EF58))))</f>
        <v>1</v>
      </c>
      <c r="EH58" s="283">
        <f>IF(IF(EH$4&lt;$E58,0,IF(EH$4&gt;=$F58,1,IF(VLOOKUP(EH$4,CALENDARIO!$B:$C,2,0)=FALSE, EG58,(1/IF($D58=0,1,$D58))+EG58)))&gt;1,100%,IF(EH$4&lt;$E58,0,IF(EH$4&gt;=$F58,1,IF(VLOOKUP(EH$4,CALENDARIO!$B:$C,2,0)=FALSE, EG58,(1/IF($D58=0,1,$D58))+EG58))))</f>
        <v>1</v>
      </c>
      <c r="EI58" s="283">
        <f>IF(IF(EI$4&lt;$E58,0,IF(EI$4&gt;=$F58,1,IF(VLOOKUP(EI$4,CALENDARIO!$B:$C,2,0)=FALSE, EH58,(1/IF($D58=0,1,$D58))+EH58)))&gt;1,100%,IF(EI$4&lt;$E58,0,IF(EI$4&gt;=$F58,1,IF(VLOOKUP(EI$4,CALENDARIO!$B:$C,2,0)=FALSE, EH58,(1/IF($D58=0,1,$D58))+EH58))))</f>
        <v>1</v>
      </c>
      <c r="EJ58" s="283">
        <f>IF(IF(EJ$4&lt;$E58,0,IF(EJ$4&gt;=$F58,1,IF(VLOOKUP(EJ$4,CALENDARIO!$B:$C,2,0)=FALSE, EI58,(1/IF($D58=0,1,$D58))+EI58)))&gt;1,100%,IF(EJ$4&lt;$E58,0,IF(EJ$4&gt;=$F58,1,IF(VLOOKUP(EJ$4,CALENDARIO!$B:$C,2,0)=FALSE, EI58,(1/IF($D58=0,1,$D58))+EI58))))</f>
        <v>1</v>
      </c>
      <c r="EK58" s="283">
        <f>IF(IF(EK$4&lt;$E58,0,IF(EK$4&gt;=$F58,1,IF(VLOOKUP(EK$4,CALENDARIO!$B:$C,2,0)=FALSE, EJ58,(1/IF($D58=0,1,$D58))+EJ58)))&gt;1,100%,IF(EK$4&lt;$E58,0,IF(EK$4&gt;=$F58,1,IF(VLOOKUP(EK$4,CALENDARIO!$B:$C,2,0)=FALSE, EJ58,(1/IF($D58=0,1,$D58))+EJ58))))</f>
        <v>1</v>
      </c>
      <c r="EL58" s="283">
        <f>IF(IF(EL$4&lt;$E58,0,IF(EL$4&gt;=$F58,1,IF(VLOOKUP(EL$4,CALENDARIO!$B:$C,2,0)=FALSE, EK58,(1/IF($D58=0,1,$D58))+EK58)))&gt;1,100%,IF(EL$4&lt;$E58,0,IF(EL$4&gt;=$F58,1,IF(VLOOKUP(EL$4,CALENDARIO!$B:$C,2,0)=FALSE, EK58,(1/IF($D58=0,1,$D58))+EK58))))</f>
        <v>1</v>
      </c>
      <c r="EM58" s="283">
        <f>IF(IF(EM$4&lt;$E58,0,IF(EM$4&gt;=$F58,1,IF(VLOOKUP(EM$4,CALENDARIO!$B:$C,2,0)=FALSE, EL58,(1/IF($D58=0,1,$D58))+EL58)))&gt;1,100%,IF(EM$4&lt;$E58,0,IF(EM$4&gt;=$F58,1,IF(VLOOKUP(EM$4,CALENDARIO!$B:$C,2,0)=FALSE, EL58,(1/IF($D58=0,1,$D58))+EL58))))</f>
        <v>1</v>
      </c>
      <c r="EN58" s="283">
        <f>IF(IF(EN$4&lt;$E58,0,IF(EN$4&gt;=$F58,1,IF(VLOOKUP(EN$4,CALENDARIO!$B:$C,2,0)=FALSE, EM58,(1/IF($D58=0,1,$D58))+EM58)))&gt;1,100%,IF(EN$4&lt;$E58,0,IF(EN$4&gt;=$F58,1,IF(VLOOKUP(EN$4,CALENDARIO!$B:$C,2,0)=FALSE, EM58,(1/IF($D58=0,1,$D58))+EM58))))</f>
        <v>1</v>
      </c>
      <c r="EO58" s="283">
        <f>IF(IF(EO$4&lt;$E58,0,IF(EO$4&gt;=$F58,1,IF(VLOOKUP(EO$4,CALENDARIO!$B:$C,2,0)=FALSE, EN58,(1/IF($D58=0,1,$D58))+EN58)))&gt;1,100%,IF(EO$4&lt;$E58,0,IF(EO$4&gt;=$F58,1,IF(VLOOKUP(EO$4,CALENDARIO!$B:$C,2,0)=FALSE, EN58,(1/IF($D58=0,1,$D58))+EN58))))</f>
        <v>1</v>
      </c>
      <c r="EP58" s="283">
        <f>IF(IF(EP$4&lt;$E58,0,IF(EP$4&gt;=$F58,1,IF(VLOOKUP(EP$4,CALENDARIO!$B:$C,2,0)=FALSE, EO58,(1/IF($D58=0,1,$D58))+EO58)))&gt;1,100%,IF(EP$4&lt;$E58,0,IF(EP$4&gt;=$F58,1,IF(VLOOKUP(EP$4,CALENDARIO!$B:$C,2,0)=FALSE, EO58,(1/IF($D58=0,1,$D58))+EO58))))</f>
        <v>1</v>
      </c>
      <c r="EQ58" s="283">
        <f>IF(IF(EQ$4&lt;$E58,0,IF(EQ$4&gt;=$F58,1,IF(VLOOKUP(EQ$4,CALENDARIO!$B:$C,2,0)=FALSE, EP58,(1/IF($D58=0,1,$D58))+EP58)))&gt;1,100%,IF(EQ$4&lt;$E58,0,IF(EQ$4&gt;=$F58,1,IF(VLOOKUP(EQ$4,CALENDARIO!$B:$C,2,0)=FALSE, EP58,(1/IF($D58=0,1,$D58))+EP58))))</f>
        <v>1</v>
      </c>
      <c r="ER58" s="283">
        <f>IF(IF(ER$4&lt;$E58,0,IF(ER$4&gt;=$F58,1,IF(VLOOKUP(ER$4,CALENDARIO!$B:$C,2,0)=FALSE, EQ58,(1/IF($D58=0,1,$D58))+EQ58)))&gt;1,100%,IF(ER$4&lt;$E58,0,IF(ER$4&gt;=$F58,1,IF(VLOOKUP(ER$4,CALENDARIO!$B:$C,2,0)=FALSE, EQ58,(1/IF($D58=0,1,$D58))+EQ58))))</f>
        <v>1</v>
      </c>
      <c r="ES58" s="283">
        <f>IF(IF(ES$4&lt;$E58,0,IF(ES$4&gt;=$F58,1,IF(VLOOKUP(ES$4,CALENDARIO!$B:$C,2,0)=FALSE, ER58,(1/IF($D58=0,1,$D58))+ER58)))&gt;1,100%,IF(ES$4&lt;$E58,0,IF(ES$4&gt;=$F58,1,IF(VLOOKUP(ES$4,CALENDARIO!$B:$C,2,0)=FALSE, ER58,(1/IF($D58=0,1,$D58))+ER58))))</f>
        <v>1</v>
      </c>
      <c r="ET58" s="283">
        <f>IF(IF(ET$4&lt;$E58,0,IF(ET$4&gt;=$F58,1,IF(VLOOKUP(ET$4,CALENDARIO!$B:$C,2,0)=FALSE, ES58,(1/IF($D58=0,1,$D58))+ES58)))&gt;1,100%,IF(ET$4&lt;$E58,0,IF(ET$4&gt;=$F58,1,IF(VLOOKUP(ET$4,CALENDARIO!$B:$C,2,0)=FALSE, ES58,(1/IF($D58=0,1,$D58))+ES58))))</f>
        <v>1</v>
      </c>
      <c r="EU58" s="283">
        <f>IF(IF(EU$4&lt;$E58,0,IF(EU$4&gt;=$F58,1,IF(VLOOKUP(EU$4,CALENDARIO!$B:$C,2,0)=FALSE, ET58,(1/IF($D58=0,1,$D58))+ET58)))&gt;1,100%,IF(EU$4&lt;$E58,0,IF(EU$4&gt;=$F58,1,IF(VLOOKUP(EU$4,CALENDARIO!$B:$C,2,0)=FALSE, ET58,(1/IF($D58=0,1,$D58))+ET58))))</f>
        <v>1</v>
      </c>
      <c r="EV58" s="283">
        <f>IF(IF(EV$4&lt;$E58,0,IF(EV$4&gt;=$F58,1,IF(VLOOKUP(EV$4,CALENDARIO!$B:$C,2,0)=FALSE, EU58,(1/IF($D58=0,1,$D58))+EU58)))&gt;1,100%,IF(EV$4&lt;$E58,0,IF(EV$4&gt;=$F58,1,IF(VLOOKUP(EV$4,CALENDARIO!$B:$C,2,0)=FALSE, EU58,(1/IF($D58=0,1,$D58))+EU58))))</f>
        <v>1</v>
      </c>
      <c r="EW58" s="283">
        <f>IF(IF(EW$4&lt;$E58,0,IF(EW$4&gt;=$F58,1,IF(VLOOKUP(EW$4,CALENDARIO!$B:$C,2,0)=FALSE, EV58,(1/IF($D58=0,1,$D58))+EV58)))&gt;1,100%,IF(EW$4&lt;$E58,0,IF(EW$4&gt;=$F58,1,IF(VLOOKUP(EW$4,CALENDARIO!$B:$C,2,0)=FALSE, EV58,(1/IF($D58=0,1,$D58))+EV58))))</f>
        <v>1</v>
      </c>
      <c r="EX58" s="283">
        <f>IF(IF(EX$4&lt;$E58,0,IF(EX$4&gt;=$F58,1,IF(VLOOKUP(EX$4,CALENDARIO!$B:$C,2,0)=FALSE, EW58,(1/IF($D58=0,1,$D58))+EW58)))&gt;1,100%,IF(EX$4&lt;$E58,0,IF(EX$4&gt;=$F58,1,IF(VLOOKUP(EX$4,CALENDARIO!$B:$C,2,0)=FALSE, EW58,(1/IF($D58=0,1,$D58))+EW58))))</f>
        <v>1</v>
      </c>
      <c r="EY58" s="283">
        <f>IF(IF(EY$4&lt;$E58,0,IF(EY$4&gt;=$F58,1,IF(VLOOKUP(EY$4,CALENDARIO!$B:$C,2,0)=FALSE, EX58,(1/IF($D58=0,1,$D58))+EX58)))&gt;1,100%,IF(EY$4&lt;$E58,0,IF(EY$4&gt;=$F58,1,IF(VLOOKUP(EY$4,CALENDARIO!$B:$C,2,0)=FALSE, EX58,(1/IF($D58=0,1,$D58))+EX58))))</f>
        <v>1</v>
      </c>
      <c r="EZ58" s="283">
        <f>IF(IF(EZ$4&lt;$E58,0,IF(EZ$4&gt;=$F58,1,IF(VLOOKUP(EZ$4,CALENDARIO!$B:$C,2,0)=FALSE, EY58,(1/IF($D58=0,1,$D58))+EY58)))&gt;1,100%,IF(EZ$4&lt;$E58,0,IF(EZ$4&gt;=$F58,1,IF(VLOOKUP(EZ$4,CALENDARIO!$B:$C,2,0)=FALSE, EY58,(1/IF($D58=0,1,$D58))+EY58))))</f>
        <v>1</v>
      </c>
      <c r="FA58" s="283">
        <f>IF(IF(FA$4&lt;$E58,0,IF(FA$4&gt;=$F58,1,IF(VLOOKUP(FA$4,CALENDARIO!$B:$C,2,0)=FALSE, EZ58,(1/IF($D58=0,1,$D58))+EZ58)))&gt;1,100%,IF(FA$4&lt;$E58,0,IF(FA$4&gt;=$F58,1,IF(VLOOKUP(FA$4,CALENDARIO!$B:$C,2,0)=FALSE, EZ58,(1/IF($D58=0,1,$D58))+EZ58))))</f>
        <v>1</v>
      </c>
      <c r="FB58" s="283">
        <f>IF(IF(FB$4&lt;$E58,0,IF(FB$4&gt;=$F58,1,IF(VLOOKUP(FB$4,CALENDARIO!$B:$C,2,0)=FALSE, FA58,(1/IF($D58=0,1,$D58))+FA58)))&gt;1,100%,IF(FB$4&lt;$E58,0,IF(FB$4&gt;=$F58,1,IF(VLOOKUP(FB$4,CALENDARIO!$B:$C,2,0)=FALSE, FA58,(1/IF($D58=0,1,$D58))+FA58))))</f>
        <v>1</v>
      </c>
    </row>
    <row r="59" spans="1:158" x14ac:dyDescent="0.3">
      <c r="A59" s="255"/>
      <c r="B59" s="276" t="s">
        <v>120</v>
      </c>
      <c r="C59" s="256"/>
      <c r="D59" s="292"/>
      <c r="E59" s="255"/>
      <c r="F59" s="255"/>
      <c r="G59" s="304" t="s">
        <v>93</v>
      </c>
      <c r="H59" s="255"/>
      <c r="I59" s="255"/>
      <c r="J59" s="257"/>
      <c r="K59" s="255"/>
      <c r="L59" s="133" t="str">
        <f>IFERROR(MATCH(SMALL(($O$59:$FB$59),COUNTIF(($O$59:$FB$59),0)+1),($O$59:$FB$59),0)+$O$4- 1,"")</f>
        <v/>
      </c>
      <c r="M59" s="133" t="str">
        <f>IFERROR(MATCH(100%,($O$59:$FB$59),0)+$O$4- 1,"")</f>
        <v/>
      </c>
      <c r="N59" s="134">
        <f>MAX($O$59:$FC$59)</f>
        <v>0</v>
      </c>
      <c r="O59" s="284">
        <v>0</v>
      </c>
      <c r="P59" s="284">
        <f>+(O59)</f>
        <v>0</v>
      </c>
      <c r="Q59" s="284">
        <f t="shared" ref="Q59:U59" si="1225">+(P59)</f>
        <v>0</v>
      </c>
      <c r="R59" s="284">
        <f t="shared" si="1225"/>
        <v>0</v>
      </c>
      <c r="S59" s="284">
        <f t="shared" si="1225"/>
        <v>0</v>
      </c>
      <c r="T59" s="284">
        <f t="shared" si="1225"/>
        <v>0</v>
      </c>
      <c r="U59" s="284">
        <f t="shared" si="1225"/>
        <v>0</v>
      </c>
      <c r="V59" s="284">
        <f t="shared" ref="V59:CG59" si="1226">+(U59)</f>
        <v>0</v>
      </c>
      <c r="W59" s="284">
        <f t="shared" si="1226"/>
        <v>0</v>
      </c>
      <c r="X59" s="284">
        <f t="shared" si="1226"/>
        <v>0</v>
      </c>
      <c r="Y59" s="284">
        <f t="shared" si="1226"/>
        <v>0</v>
      </c>
      <c r="Z59" s="284">
        <f t="shared" si="1226"/>
        <v>0</v>
      </c>
      <c r="AA59" s="284">
        <f t="shared" si="1226"/>
        <v>0</v>
      </c>
      <c r="AB59" s="284">
        <f t="shared" si="1226"/>
        <v>0</v>
      </c>
      <c r="AC59" s="284">
        <f t="shared" si="1226"/>
        <v>0</v>
      </c>
      <c r="AD59" s="284">
        <f t="shared" si="1226"/>
        <v>0</v>
      </c>
      <c r="AE59" s="284">
        <f t="shared" si="1226"/>
        <v>0</v>
      </c>
      <c r="AF59" s="284">
        <f t="shared" si="1226"/>
        <v>0</v>
      </c>
      <c r="AG59" s="284">
        <f t="shared" si="1226"/>
        <v>0</v>
      </c>
      <c r="AH59" s="284">
        <f t="shared" si="1226"/>
        <v>0</v>
      </c>
      <c r="AI59" s="284">
        <f t="shared" si="1226"/>
        <v>0</v>
      </c>
      <c r="AJ59" s="284">
        <f t="shared" si="1226"/>
        <v>0</v>
      </c>
      <c r="AK59" s="284">
        <f t="shared" si="1226"/>
        <v>0</v>
      </c>
      <c r="AL59" s="284">
        <f t="shared" si="1226"/>
        <v>0</v>
      </c>
      <c r="AM59" s="284">
        <f t="shared" si="1226"/>
        <v>0</v>
      </c>
      <c r="AN59" s="284">
        <f t="shared" si="1226"/>
        <v>0</v>
      </c>
      <c r="AO59" s="284">
        <f t="shared" si="1226"/>
        <v>0</v>
      </c>
      <c r="AP59" s="284">
        <f t="shared" si="1226"/>
        <v>0</v>
      </c>
      <c r="AQ59" s="284">
        <f t="shared" si="1226"/>
        <v>0</v>
      </c>
      <c r="AR59" s="284">
        <f t="shared" si="1226"/>
        <v>0</v>
      </c>
      <c r="AS59" s="284">
        <f t="shared" si="1226"/>
        <v>0</v>
      </c>
      <c r="AT59" s="284">
        <f t="shared" si="1226"/>
        <v>0</v>
      </c>
      <c r="AU59" s="284">
        <f t="shared" si="1226"/>
        <v>0</v>
      </c>
      <c r="AV59" s="284">
        <f t="shared" si="1226"/>
        <v>0</v>
      </c>
      <c r="AW59" s="284">
        <f t="shared" si="1226"/>
        <v>0</v>
      </c>
      <c r="AX59" s="284">
        <f t="shared" si="1226"/>
        <v>0</v>
      </c>
      <c r="AY59" s="284">
        <f t="shared" si="1226"/>
        <v>0</v>
      </c>
      <c r="AZ59" s="284">
        <f t="shared" si="1226"/>
        <v>0</v>
      </c>
      <c r="BA59" s="284">
        <f t="shared" si="1226"/>
        <v>0</v>
      </c>
      <c r="BB59" s="284">
        <f t="shared" si="1226"/>
        <v>0</v>
      </c>
      <c r="BC59" s="284">
        <f t="shared" si="1226"/>
        <v>0</v>
      </c>
      <c r="BD59" s="284">
        <f t="shared" si="1226"/>
        <v>0</v>
      </c>
      <c r="BE59" s="284">
        <f t="shared" si="1226"/>
        <v>0</v>
      </c>
      <c r="BF59" s="284">
        <f t="shared" si="1226"/>
        <v>0</v>
      </c>
      <c r="BG59" s="284">
        <f t="shared" si="1226"/>
        <v>0</v>
      </c>
      <c r="BH59" s="284">
        <f t="shared" si="1226"/>
        <v>0</v>
      </c>
      <c r="BI59" s="284">
        <f t="shared" si="1226"/>
        <v>0</v>
      </c>
      <c r="BJ59" s="284">
        <f t="shared" si="1226"/>
        <v>0</v>
      </c>
      <c r="BK59" s="284">
        <f t="shared" si="1226"/>
        <v>0</v>
      </c>
      <c r="BL59" s="284">
        <f t="shared" si="1226"/>
        <v>0</v>
      </c>
      <c r="BM59" s="284">
        <f t="shared" si="1226"/>
        <v>0</v>
      </c>
      <c r="BN59" s="284">
        <f t="shared" si="1226"/>
        <v>0</v>
      </c>
      <c r="BO59" s="284">
        <f t="shared" si="1226"/>
        <v>0</v>
      </c>
      <c r="BP59" s="284">
        <f t="shared" si="1226"/>
        <v>0</v>
      </c>
      <c r="BQ59" s="284">
        <f t="shared" si="1226"/>
        <v>0</v>
      </c>
      <c r="BR59" s="284">
        <f t="shared" si="1226"/>
        <v>0</v>
      </c>
      <c r="BS59" s="284">
        <f t="shared" si="1226"/>
        <v>0</v>
      </c>
      <c r="BT59" s="284">
        <f t="shared" si="1226"/>
        <v>0</v>
      </c>
      <c r="BU59" s="284">
        <f t="shared" si="1226"/>
        <v>0</v>
      </c>
      <c r="BV59" s="284">
        <f t="shared" si="1226"/>
        <v>0</v>
      </c>
      <c r="BW59" s="284">
        <f t="shared" si="1226"/>
        <v>0</v>
      </c>
      <c r="BX59" s="284">
        <f t="shared" si="1226"/>
        <v>0</v>
      </c>
      <c r="BY59" s="284">
        <f t="shared" si="1226"/>
        <v>0</v>
      </c>
      <c r="BZ59" s="284">
        <f t="shared" si="1226"/>
        <v>0</v>
      </c>
      <c r="CA59" s="284">
        <f t="shared" si="1226"/>
        <v>0</v>
      </c>
      <c r="CB59" s="284">
        <f t="shared" si="1226"/>
        <v>0</v>
      </c>
      <c r="CC59" s="284">
        <f t="shared" si="1226"/>
        <v>0</v>
      </c>
      <c r="CD59" s="284">
        <f t="shared" si="1226"/>
        <v>0</v>
      </c>
      <c r="CE59" s="284">
        <f t="shared" si="1226"/>
        <v>0</v>
      </c>
      <c r="CF59" s="284">
        <f t="shared" si="1226"/>
        <v>0</v>
      </c>
      <c r="CG59" s="284">
        <f t="shared" si="1226"/>
        <v>0</v>
      </c>
      <c r="CH59" s="284">
        <f t="shared" ref="CH59:ES59" si="1227">+(CG59)</f>
        <v>0</v>
      </c>
      <c r="CI59" s="284">
        <f t="shared" si="1227"/>
        <v>0</v>
      </c>
      <c r="CJ59" s="284">
        <f t="shared" si="1227"/>
        <v>0</v>
      </c>
      <c r="CK59" s="284">
        <f t="shared" si="1227"/>
        <v>0</v>
      </c>
      <c r="CL59" s="284">
        <f t="shared" si="1227"/>
        <v>0</v>
      </c>
      <c r="CM59" s="284">
        <f t="shared" si="1227"/>
        <v>0</v>
      </c>
      <c r="CN59" s="284">
        <f t="shared" si="1227"/>
        <v>0</v>
      </c>
      <c r="CO59" s="284">
        <f t="shared" si="1227"/>
        <v>0</v>
      </c>
      <c r="CP59" s="284">
        <f t="shared" si="1227"/>
        <v>0</v>
      </c>
      <c r="CQ59" s="284">
        <f t="shared" si="1227"/>
        <v>0</v>
      </c>
      <c r="CR59" s="284">
        <f t="shared" si="1227"/>
        <v>0</v>
      </c>
      <c r="CS59" s="284">
        <f t="shared" si="1227"/>
        <v>0</v>
      </c>
      <c r="CT59" s="284">
        <f t="shared" si="1227"/>
        <v>0</v>
      </c>
      <c r="CU59" s="284">
        <f t="shared" si="1227"/>
        <v>0</v>
      </c>
      <c r="CV59" s="284">
        <f t="shared" si="1227"/>
        <v>0</v>
      </c>
      <c r="CW59" s="284">
        <f t="shared" si="1227"/>
        <v>0</v>
      </c>
      <c r="CX59" s="284">
        <f t="shared" si="1227"/>
        <v>0</v>
      </c>
      <c r="CY59" s="284">
        <f t="shared" si="1227"/>
        <v>0</v>
      </c>
      <c r="CZ59" s="284">
        <f t="shared" si="1227"/>
        <v>0</v>
      </c>
      <c r="DA59" s="284">
        <f t="shared" si="1227"/>
        <v>0</v>
      </c>
      <c r="DB59" s="284">
        <f t="shared" si="1227"/>
        <v>0</v>
      </c>
      <c r="DC59" s="284">
        <f t="shared" si="1227"/>
        <v>0</v>
      </c>
      <c r="DD59" s="284">
        <f t="shared" si="1227"/>
        <v>0</v>
      </c>
      <c r="DE59" s="284">
        <f t="shared" si="1227"/>
        <v>0</v>
      </c>
      <c r="DF59" s="284">
        <f t="shared" si="1227"/>
        <v>0</v>
      </c>
      <c r="DG59" s="284">
        <f t="shared" si="1227"/>
        <v>0</v>
      </c>
      <c r="DH59" s="284">
        <f t="shared" si="1227"/>
        <v>0</v>
      </c>
      <c r="DI59" s="284">
        <f t="shared" si="1227"/>
        <v>0</v>
      </c>
      <c r="DJ59" s="284">
        <f t="shared" si="1227"/>
        <v>0</v>
      </c>
      <c r="DK59" s="284">
        <f t="shared" si="1227"/>
        <v>0</v>
      </c>
      <c r="DL59" s="284">
        <f t="shared" si="1227"/>
        <v>0</v>
      </c>
      <c r="DM59" s="284">
        <f t="shared" si="1227"/>
        <v>0</v>
      </c>
      <c r="DN59" s="284">
        <f t="shared" si="1227"/>
        <v>0</v>
      </c>
      <c r="DO59" s="284">
        <f t="shared" si="1227"/>
        <v>0</v>
      </c>
      <c r="DP59" s="284">
        <f t="shared" si="1227"/>
        <v>0</v>
      </c>
      <c r="DQ59" s="284">
        <f t="shared" si="1227"/>
        <v>0</v>
      </c>
      <c r="DR59" s="284">
        <f t="shared" si="1227"/>
        <v>0</v>
      </c>
      <c r="DS59" s="284">
        <f t="shared" si="1227"/>
        <v>0</v>
      </c>
      <c r="DT59" s="284">
        <f t="shared" si="1227"/>
        <v>0</v>
      </c>
      <c r="DU59" s="284">
        <f t="shared" si="1227"/>
        <v>0</v>
      </c>
      <c r="DV59" s="284">
        <f t="shared" si="1227"/>
        <v>0</v>
      </c>
      <c r="DW59" s="284">
        <f t="shared" si="1227"/>
        <v>0</v>
      </c>
      <c r="DX59" s="284">
        <f t="shared" si="1227"/>
        <v>0</v>
      </c>
      <c r="DY59" s="284">
        <f t="shared" si="1227"/>
        <v>0</v>
      </c>
      <c r="DZ59" s="284">
        <f t="shared" si="1227"/>
        <v>0</v>
      </c>
      <c r="EA59" s="284">
        <f t="shared" si="1227"/>
        <v>0</v>
      </c>
      <c r="EB59" s="284">
        <f t="shared" si="1227"/>
        <v>0</v>
      </c>
      <c r="EC59" s="284">
        <f t="shared" si="1227"/>
        <v>0</v>
      </c>
      <c r="ED59" s="284">
        <f t="shared" si="1227"/>
        <v>0</v>
      </c>
      <c r="EE59" s="284">
        <f t="shared" si="1227"/>
        <v>0</v>
      </c>
      <c r="EF59" s="284">
        <f t="shared" si="1227"/>
        <v>0</v>
      </c>
      <c r="EG59" s="284">
        <f t="shared" si="1227"/>
        <v>0</v>
      </c>
      <c r="EH59" s="284">
        <f t="shared" si="1227"/>
        <v>0</v>
      </c>
      <c r="EI59" s="284">
        <f t="shared" si="1227"/>
        <v>0</v>
      </c>
      <c r="EJ59" s="284">
        <f t="shared" si="1227"/>
        <v>0</v>
      </c>
      <c r="EK59" s="284">
        <f t="shared" si="1227"/>
        <v>0</v>
      </c>
      <c r="EL59" s="284">
        <f t="shared" si="1227"/>
        <v>0</v>
      </c>
      <c r="EM59" s="284">
        <f t="shared" si="1227"/>
        <v>0</v>
      </c>
      <c r="EN59" s="284">
        <f t="shared" si="1227"/>
        <v>0</v>
      </c>
      <c r="EO59" s="284">
        <f t="shared" si="1227"/>
        <v>0</v>
      </c>
      <c r="EP59" s="284">
        <f t="shared" si="1227"/>
        <v>0</v>
      </c>
      <c r="EQ59" s="284">
        <f t="shared" si="1227"/>
        <v>0</v>
      </c>
      <c r="ER59" s="284">
        <f t="shared" si="1227"/>
        <v>0</v>
      </c>
      <c r="ES59" s="284">
        <f t="shared" si="1227"/>
        <v>0</v>
      </c>
      <c r="ET59" s="284">
        <f t="shared" ref="ET59:FB59" si="1228">+(ES59)</f>
        <v>0</v>
      </c>
      <c r="EU59" s="284">
        <f t="shared" si="1228"/>
        <v>0</v>
      </c>
      <c r="EV59" s="284">
        <f t="shared" si="1228"/>
        <v>0</v>
      </c>
      <c r="EW59" s="284">
        <f t="shared" si="1228"/>
        <v>0</v>
      </c>
      <c r="EX59" s="284">
        <f t="shared" si="1228"/>
        <v>0</v>
      </c>
      <c r="EY59" s="284">
        <f t="shared" si="1228"/>
        <v>0</v>
      </c>
      <c r="EZ59" s="284">
        <f t="shared" si="1228"/>
        <v>0</v>
      </c>
      <c r="FA59" s="284">
        <f t="shared" si="1228"/>
        <v>0</v>
      </c>
      <c r="FB59" s="284">
        <f t="shared" si="1228"/>
        <v>0</v>
      </c>
    </row>
    <row r="60" spans="1:158" x14ac:dyDescent="0.3">
      <c r="A60" s="78">
        <v>3</v>
      </c>
      <c r="B60" s="275">
        <v>27</v>
      </c>
      <c r="C60" s="117" t="s">
        <v>66</v>
      </c>
      <c r="D60" s="291">
        <v>3</v>
      </c>
      <c r="E60" s="113">
        <v>40555</v>
      </c>
      <c r="F60" s="113">
        <v>40557</v>
      </c>
      <c r="G60" s="303" t="s">
        <v>92</v>
      </c>
      <c r="H60" s="73">
        <v>3</v>
      </c>
      <c r="I60" s="74">
        <v>3.4246575342465758E-2</v>
      </c>
      <c r="J60" s="108">
        <v>100</v>
      </c>
      <c r="K60" s="77"/>
      <c r="O60" s="283">
        <f>IF(IF(O$4&lt;$E60,0,IF(O$4&gt;=$F60,1,IF(VLOOKUP(O$4,CALENDARIO!$B:$C,2,0)=FALSE, 0%,(1/$D60))))&gt;1,100%,IF(O$4&lt;$E60,0,IF(O$4&gt;=$F60,1,IF(VLOOKUP(O$4,CALENDARIO!$B:$C,2,0)=FALSE,0%,(1/$D60)))))</f>
        <v>0</v>
      </c>
      <c r="P60" s="283">
        <f>IF(IF(P$4&lt;$E60,0,IF(P$4&gt;=$F60,1,IF(VLOOKUP(P$4,CALENDARIO!$B:$C,2,0)=FALSE, O60,(1/IF($D60=0,1,$D60))+O60)))&gt;1,100%,IF(P$4&lt;$E60,0,IF(P$4&gt;=$F60,1,IF(VLOOKUP(P$4,CALENDARIO!$B:$C,2,0)=FALSE, O60,(1/IF($D60=0,1,$D60))+O60))))</f>
        <v>0</v>
      </c>
      <c r="Q60" s="283">
        <f>IF(IF(Q$4&lt;$E60,0,IF(Q$4&gt;=$F60,1,IF(VLOOKUP(Q$4,CALENDARIO!$B:$C,2,0)=FALSE, P60,(1/IF($D60=0,1,$D60))+P60)))&gt;1,100%,IF(Q$4&lt;$E60,0,IF(Q$4&gt;=$F60,1,IF(VLOOKUP(Q$4,CALENDARIO!$B:$C,2,0)=FALSE, P60,(1/IF($D60=0,1,$D60))+P60))))</f>
        <v>0</v>
      </c>
      <c r="R60" s="283">
        <f>IF(IF(R$4&lt;$E60,0,IF(R$4&gt;=$F60,1,IF(VLOOKUP(R$4,CALENDARIO!$B:$C,2,0)=FALSE, Q60,(1/IF($D60=0,1,$D60))+Q60)))&gt;1,100%,IF(R$4&lt;$E60,0,IF(R$4&gt;=$F60,1,IF(VLOOKUP(R$4,CALENDARIO!$B:$C,2,0)=FALSE, Q60,(1/IF($D60=0,1,$D60))+Q60))))</f>
        <v>0</v>
      </c>
      <c r="S60" s="283">
        <f>IF(IF(S$4&lt;$E60,0,IF(S$4&gt;=$F60,1,IF(VLOOKUP(S$4,CALENDARIO!$B:$C,2,0)=FALSE, R60,(1/IF($D60=0,1,$D60))+R60)))&gt;1,100%,IF(S$4&lt;$E60,0,IF(S$4&gt;=$F60,1,IF(VLOOKUP(S$4,CALENDARIO!$B:$C,2,0)=FALSE, R60,(1/IF($D60=0,1,$D60))+R60))))</f>
        <v>0</v>
      </c>
      <c r="T60" s="283">
        <f>IF(IF(T$4&lt;$E60,0,IF(T$4&gt;=$F60,1,IF(VLOOKUP(T$4,CALENDARIO!$B:$C,2,0)=FALSE, S60,(1/IF($D60=0,1,$D60))+S60)))&gt;1,100%,IF(T$4&lt;$E60,0,IF(T$4&gt;=$F60,1,IF(VLOOKUP(T$4,CALENDARIO!$B:$C,2,0)=FALSE, S60,(1/IF($D60=0,1,$D60))+S60))))</f>
        <v>0</v>
      </c>
      <c r="U60" s="283">
        <f>IF(IF(U$4&lt;$E60,0,IF(U$4&gt;=$F60,1,IF(VLOOKUP(U$4,CALENDARIO!$B:$C,2,0)=FALSE, T60,(1/IF($D60=0,1,$D60))+T60)))&gt;1,100%,IF(U$4&lt;$E60,0,IF(U$4&gt;=$F60,1,IF(VLOOKUP(U$4,CALENDARIO!$B:$C,2,0)=FALSE, T60,(1/IF($D60=0,1,$D60))+T60))))</f>
        <v>0</v>
      </c>
      <c r="V60" s="283">
        <f>IF(IF(V$4&lt;$E60,0,IF(V$4&gt;=$F60,1,IF(VLOOKUP(V$4,CALENDARIO!$B:$C,2,0)=FALSE, U60,(1/IF($D60=0,1,$D60))+U60)))&gt;1,100%,IF(V$4&lt;$E60,0,IF(V$4&gt;=$F60,1,IF(VLOOKUP(V$4,CALENDARIO!$B:$C,2,0)=FALSE, U60,(1/IF($D60=0,1,$D60))+U60))))</f>
        <v>0</v>
      </c>
      <c r="W60" s="283">
        <f>IF(IF(W$4&lt;$E60,0,IF(W$4&gt;=$F60,1,IF(VLOOKUP(W$4,CALENDARIO!$B:$C,2,0)=FALSE, V60,(1/IF($D60=0,1,$D60))+V60)))&gt;1,100%,IF(W$4&lt;$E60,0,IF(W$4&gt;=$F60,1,IF(VLOOKUP(W$4,CALENDARIO!$B:$C,2,0)=FALSE, V60,(1/IF($D60=0,1,$D60))+V60))))</f>
        <v>0</v>
      </c>
      <c r="X60" s="283">
        <f>IF(IF(X$4&lt;$E60,0,IF(X$4&gt;=$F60,1,IF(VLOOKUP(X$4,CALENDARIO!$B:$C,2,0)=FALSE, W60,(1/IF($D60=0,1,$D60))+W60)))&gt;1,100%,IF(X$4&lt;$E60,0,IF(X$4&gt;=$F60,1,IF(VLOOKUP(X$4,CALENDARIO!$B:$C,2,0)=FALSE, W60,(1/IF($D60=0,1,$D60))+W60))))</f>
        <v>0</v>
      </c>
      <c r="Y60" s="283">
        <f>IF(IF(Y$4&lt;$E60,0,IF(Y$4&gt;=$F60,1,IF(VLOOKUP(Y$4,CALENDARIO!$B:$C,2,0)=FALSE, X60,(1/IF($D60=0,1,$D60))+X60)))&gt;1,100%,IF(Y$4&lt;$E60,0,IF(Y$4&gt;=$F60,1,IF(VLOOKUP(Y$4,CALENDARIO!$B:$C,2,0)=FALSE, X60,(1/IF($D60=0,1,$D60))+X60))))</f>
        <v>0</v>
      </c>
      <c r="Z60" s="283">
        <f>IF(IF(Z$4&lt;$E60,0,IF(Z$4&gt;=$F60,1,IF(VLOOKUP(Z$4,CALENDARIO!$B:$C,2,0)=FALSE, Y60,(1/IF($D60=0,1,$D60))+Y60)))&gt;1,100%,IF(Z$4&lt;$E60,0,IF(Z$4&gt;=$F60,1,IF(VLOOKUP(Z$4,CALENDARIO!$B:$C,2,0)=FALSE, Y60,(1/IF($D60=0,1,$D60))+Y60))))</f>
        <v>0</v>
      </c>
      <c r="AA60" s="283">
        <f>IF(IF(AA$4&lt;$E60,0,IF(AA$4&gt;=$F60,1,IF(VLOOKUP(AA$4,CALENDARIO!$B:$C,2,0)=FALSE, Z60,(1/IF($D60=0,1,$D60))+Z60)))&gt;1,100%,IF(AA$4&lt;$E60,0,IF(AA$4&gt;=$F60,1,IF(VLOOKUP(AA$4,CALENDARIO!$B:$C,2,0)=FALSE, Z60,(1/IF($D60=0,1,$D60))+Z60))))</f>
        <v>0</v>
      </c>
      <c r="AB60" s="283">
        <f>IF(IF(AB$4&lt;$E60,0,IF(AB$4&gt;=$F60,1,IF(VLOOKUP(AB$4,CALENDARIO!$B:$C,2,0)=FALSE, AA60,(1/IF($D60=0,1,$D60))+AA60)))&gt;1,100%,IF(AB$4&lt;$E60,0,IF(AB$4&gt;=$F60,1,IF(VLOOKUP(AB$4,CALENDARIO!$B:$C,2,0)=FALSE, AA60,(1/IF($D60=0,1,$D60))+AA60))))</f>
        <v>0</v>
      </c>
      <c r="AC60" s="283">
        <f>IF(IF(AC$4&lt;$E60,0,IF(AC$4&gt;=$F60,1,IF(VLOOKUP(AC$4,CALENDARIO!$B:$C,2,0)=FALSE, AB60,(1/IF($D60=0,1,$D60))+AB60)))&gt;1,100%,IF(AC$4&lt;$E60,0,IF(AC$4&gt;=$F60,1,IF(VLOOKUP(AC$4,CALENDARIO!$B:$C,2,0)=FALSE, AB60,(1/IF($D60=0,1,$D60))+AB60))))</f>
        <v>0</v>
      </c>
      <c r="AD60" s="283">
        <f>IF(IF(AD$4&lt;$E60,0,IF(AD$4&gt;=$F60,1,IF(VLOOKUP(AD$4,CALENDARIO!$B:$C,2,0)=FALSE, AC60,(1/IF($D60=0,1,$D60))+AC60)))&gt;1,100%,IF(AD$4&lt;$E60,0,IF(AD$4&gt;=$F60,1,IF(VLOOKUP(AD$4,CALENDARIO!$B:$C,2,0)=FALSE, AC60,(1/IF($D60=0,1,$D60))+AC60))))</f>
        <v>0</v>
      </c>
      <c r="AE60" s="283">
        <f>IF(IF(AE$4&lt;$E60,0,IF(AE$4&gt;=$F60,1,IF(VLOOKUP(AE$4,CALENDARIO!$B:$C,2,0)=FALSE, AD60,(1/IF($D60=0,1,$D60))+AD60)))&gt;1,100%,IF(AE$4&lt;$E60,0,IF(AE$4&gt;=$F60,1,IF(VLOOKUP(AE$4,CALENDARIO!$B:$C,2,0)=FALSE, AD60,(1/IF($D60=0,1,$D60))+AD60))))</f>
        <v>0</v>
      </c>
      <c r="AF60" s="283">
        <f>IF(IF(AF$4&lt;$E60,0,IF(AF$4&gt;=$F60,1,IF(VLOOKUP(AF$4,CALENDARIO!$B:$C,2,0)=FALSE, AE60,(1/IF($D60=0,1,$D60))+AE60)))&gt;1,100%,IF(AF$4&lt;$E60,0,IF(AF$4&gt;=$F60,1,IF(VLOOKUP(AF$4,CALENDARIO!$B:$C,2,0)=FALSE, AE60,(1/IF($D60=0,1,$D60))+AE60))))</f>
        <v>0</v>
      </c>
      <c r="AG60" s="283">
        <f>IF(IF(AG$4&lt;$E60,0,IF(AG$4&gt;=$F60,1,IF(VLOOKUP(AG$4,CALENDARIO!$B:$C,2,0)=FALSE, AF60,(1/IF($D60=0,1,$D60))+AF60)))&gt;1,100%,IF(AG$4&lt;$E60,0,IF(AG$4&gt;=$F60,1,IF(VLOOKUP(AG$4,CALENDARIO!$B:$C,2,0)=FALSE, AF60,(1/IF($D60=0,1,$D60))+AF60))))</f>
        <v>0</v>
      </c>
      <c r="AH60" s="283">
        <f>IF(IF(AH$4&lt;$E60,0,IF(AH$4&gt;=$F60,1,IF(VLOOKUP(AH$4,CALENDARIO!$B:$C,2,0)=FALSE, AG60,(1/IF($D60=0,1,$D60))+AG60)))&gt;1,100%,IF(AH$4&lt;$E60,0,IF(AH$4&gt;=$F60,1,IF(VLOOKUP(AH$4,CALENDARIO!$B:$C,2,0)=FALSE, AG60,(1/IF($D60=0,1,$D60))+AG60))))</f>
        <v>0</v>
      </c>
      <c r="AI60" s="283">
        <f>IF(IF(AI$4&lt;$E60,0,IF(AI$4&gt;=$F60,1,IF(VLOOKUP(AI$4,CALENDARIO!$B:$C,2,0)=FALSE, AH60,(1/IF($D60=0,1,$D60))+AH60)))&gt;1,100%,IF(AI$4&lt;$E60,0,IF(AI$4&gt;=$F60,1,IF(VLOOKUP(AI$4,CALENDARIO!$B:$C,2,0)=FALSE, AH60,(1/IF($D60=0,1,$D60))+AH60))))</f>
        <v>0</v>
      </c>
      <c r="AJ60" s="283">
        <f>IF(IF(AJ$4&lt;$E60,0,IF(AJ$4&gt;=$F60,1,IF(VLOOKUP(AJ$4,CALENDARIO!$B:$C,2,0)=FALSE, AI60,(1/IF($D60=0,1,$D60))+AI60)))&gt;1,100%,IF(AJ$4&lt;$E60,0,IF(AJ$4&gt;=$F60,1,IF(VLOOKUP(AJ$4,CALENDARIO!$B:$C,2,0)=FALSE, AI60,(1/IF($D60=0,1,$D60))+AI60))))</f>
        <v>0</v>
      </c>
      <c r="AK60" s="283">
        <f>IF(IF(AK$4&lt;$E60,0,IF(AK$4&gt;=$F60,1,IF(VLOOKUP(AK$4,CALENDARIO!$B:$C,2,0)=FALSE, AJ60,(1/IF($D60=0,1,$D60))+AJ60)))&gt;1,100%,IF(AK$4&lt;$E60,0,IF(AK$4&gt;=$F60,1,IF(VLOOKUP(AK$4,CALENDARIO!$B:$C,2,0)=FALSE, AJ60,(1/IF($D60=0,1,$D60))+AJ60))))</f>
        <v>0</v>
      </c>
      <c r="AL60" s="283">
        <f>IF(IF(AL$4&lt;$E60,0,IF(AL$4&gt;=$F60,1,IF(VLOOKUP(AL$4,CALENDARIO!$B:$C,2,0)=FALSE, AK60,(1/IF($D60=0,1,$D60))+AK60)))&gt;1,100%,IF(AL$4&lt;$E60,0,IF(AL$4&gt;=$F60,1,IF(VLOOKUP(AL$4,CALENDARIO!$B:$C,2,0)=FALSE, AK60,(1/IF($D60=0,1,$D60))+AK60))))</f>
        <v>0</v>
      </c>
      <c r="AM60" s="283">
        <f>IF(IF(AM$4&lt;$E60,0,IF(AM$4&gt;=$F60,1,IF(VLOOKUP(AM$4,CALENDARIO!$B:$C,2,0)=FALSE, AL60,(1/IF($D60=0,1,$D60))+AL60)))&gt;1,100%,IF(AM$4&lt;$E60,0,IF(AM$4&gt;=$F60,1,IF(VLOOKUP(AM$4,CALENDARIO!$B:$C,2,0)=FALSE, AL60,(1/IF($D60=0,1,$D60))+AL60))))</f>
        <v>0</v>
      </c>
      <c r="AN60" s="283">
        <f>IF(IF(AN$4&lt;$E60,0,IF(AN$4&gt;=$F60,1,IF(VLOOKUP(AN$4,CALENDARIO!$B:$C,2,0)=FALSE, AM60,(1/IF($D60=0,1,$D60))+AM60)))&gt;1,100%,IF(AN$4&lt;$E60,0,IF(AN$4&gt;=$F60,1,IF(VLOOKUP(AN$4,CALENDARIO!$B:$C,2,0)=FALSE, AM60,(1/IF($D60=0,1,$D60))+AM60))))</f>
        <v>0</v>
      </c>
      <c r="AO60" s="283">
        <f>IF(IF(AO$4&lt;$E60,0,IF(AO$4&gt;=$F60,1,IF(VLOOKUP(AO$4,CALENDARIO!$B:$C,2,0)=FALSE, AN60,(1/IF($D60=0,1,$D60))+AN60)))&gt;1,100%,IF(AO$4&lt;$E60,0,IF(AO$4&gt;=$F60,1,IF(VLOOKUP(AO$4,CALENDARIO!$B:$C,2,0)=FALSE, AN60,(1/IF($D60=0,1,$D60))+AN60))))</f>
        <v>0</v>
      </c>
      <c r="AP60" s="283">
        <f>IF(IF(AP$4&lt;$E60,0,IF(AP$4&gt;=$F60,1,IF(VLOOKUP(AP$4,CALENDARIO!$B:$C,2,0)=FALSE, AO60,(1/IF($D60=0,1,$D60))+AO60)))&gt;1,100%,IF(AP$4&lt;$E60,0,IF(AP$4&gt;=$F60,1,IF(VLOOKUP(AP$4,CALENDARIO!$B:$C,2,0)=FALSE, AO60,(1/IF($D60=0,1,$D60))+AO60))))</f>
        <v>0</v>
      </c>
      <c r="AQ60" s="283">
        <f>IF(IF(AQ$4&lt;$E60,0,IF(AQ$4&gt;=$F60,1,IF(VLOOKUP(AQ$4,CALENDARIO!$B:$C,2,0)=FALSE, AP60,(1/IF($D60=0,1,$D60))+AP60)))&gt;1,100%,IF(AQ$4&lt;$E60,0,IF(AQ$4&gt;=$F60,1,IF(VLOOKUP(AQ$4,CALENDARIO!$B:$C,2,0)=FALSE, AP60,(1/IF($D60=0,1,$D60))+AP60))))</f>
        <v>0</v>
      </c>
      <c r="AR60" s="283">
        <f>IF(IF(AR$4&lt;$E60,0,IF(AR$4&gt;=$F60,1,IF(VLOOKUP(AR$4,CALENDARIO!$B:$C,2,0)=FALSE, AQ60,(1/IF($D60=0,1,$D60))+AQ60)))&gt;1,100%,IF(AR$4&lt;$E60,0,IF(AR$4&gt;=$F60,1,IF(VLOOKUP(AR$4,CALENDARIO!$B:$C,2,0)=FALSE, AQ60,(1/IF($D60=0,1,$D60))+AQ60))))</f>
        <v>0</v>
      </c>
      <c r="AS60" s="283">
        <f>IF(IF(AS$4&lt;$E60,0,IF(AS$4&gt;=$F60,1,IF(VLOOKUP(AS$4,CALENDARIO!$B:$C,2,0)=FALSE, AR60,(1/IF($D60=0,1,$D60))+AR60)))&gt;1,100%,IF(AS$4&lt;$E60,0,IF(AS$4&gt;=$F60,1,IF(VLOOKUP(AS$4,CALENDARIO!$B:$C,2,0)=FALSE, AR60,(1/IF($D60=0,1,$D60))+AR60))))</f>
        <v>0</v>
      </c>
      <c r="AT60" s="283">
        <f>IF(IF(AT$4&lt;$E60,0,IF(AT$4&gt;=$F60,1,IF(VLOOKUP(AT$4,CALENDARIO!$B:$C,2,0)=FALSE, AS60,(1/IF($D60=0,1,$D60))+AS60)))&gt;1,100%,IF(AT$4&lt;$E60,0,IF(AT$4&gt;=$F60,1,IF(VLOOKUP(AT$4,CALENDARIO!$B:$C,2,0)=FALSE, AS60,(1/IF($D60=0,1,$D60))+AS60))))</f>
        <v>0</v>
      </c>
      <c r="AU60" s="283">
        <f>IF(IF(AU$4&lt;$E60,0,IF(AU$4&gt;=$F60,1,IF(VLOOKUP(AU$4,CALENDARIO!$B:$C,2,0)=FALSE, AT60,(1/IF($D60=0,1,$D60))+AT60)))&gt;1,100%,IF(AU$4&lt;$E60,0,IF(AU$4&gt;=$F60,1,IF(VLOOKUP(AU$4,CALENDARIO!$B:$C,2,0)=FALSE, AT60,(1/IF($D60=0,1,$D60))+AT60))))</f>
        <v>0</v>
      </c>
      <c r="AV60" s="283">
        <f>IF(IF(AV$4&lt;$E60,0,IF(AV$4&gt;=$F60,1,IF(VLOOKUP(AV$4,CALENDARIO!$B:$C,2,0)=FALSE, AU60,(1/IF($D60=0,1,$D60))+AU60)))&gt;1,100%,IF(AV$4&lt;$E60,0,IF(AV$4&gt;=$F60,1,IF(VLOOKUP(AV$4,CALENDARIO!$B:$C,2,0)=FALSE, AU60,(1/IF($D60=0,1,$D60))+AU60))))</f>
        <v>0</v>
      </c>
      <c r="AW60" s="283">
        <f>IF(IF(AW$4&lt;$E60,0,IF(AW$4&gt;=$F60,1,IF(VLOOKUP(AW$4,CALENDARIO!$B:$C,2,0)=FALSE, AV60,(1/IF($D60=0,1,$D60))+AV60)))&gt;1,100%,IF(AW$4&lt;$E60,0,IF(AW$4&gt;=$F60,1,IF(VLOOKUP(AW$4,CALENDARIO!$B:$C,2,0)=FALSE, AV60,(1/IF($D60=0,1,$D60))+AV60))))</f>
        <v>0</v>
      </c>
      <c r="AX60" s="283">
        <f>IF(IF(AX$4&lt;$E60,0,IF(AX$4&gt;=$F60,1,IF(VLOOKUP(AX$4,CALENDARIO!$B:$C,2,0)=FALSE, AW60,(1/IF($D60=0,1,$D60))+AW60)))&gt;1,100%,IF(AX$4&lt;$E60,0,IF(AX$4&gt;=$F60,1,IF(VLOOKUP(AX$4,CALENDARIO!$B:$C,2,0)=FALSE, AW60,(1/IF($D60=0,1,$D60))+AW60))))</f>
        <v>0</v>
      </c>
      <c r="AY60" s="283">
        <f>IF(IF(AY$4&lt;$E60,0,IF(AY$4&gt;=$F60,1,IF(VLOOKUP(AY$4,CALENDARIO!$B:$C,2,0)=FALSE, AX60,(1/IF($D60=0,1,$D60))+AX60)))&gt;1,100%,IF(AY$4&lt;$E60,0,IF(AY$4&gt;=$F60,1,IF(VLOOKUP(AY$4,CALENDARIO!$B:$C,2,0)=FALSE, AX60,(1/IF($D60=0,1,$D60))+AX60))))</f>
        <v>0</v>
      </c>
      <c r="AZ60" s="283">
        <f>IF(IF(AZ$4&lt;$E60,0,IF(AZ$4&gt;=$F60,1,IF(VLOOKUP(AZ$4,CALENDARIO!$B:$C,2,0)=FALSE, AY60,(1/IF($D60=0,1,$D60))+AY60)))&gt;1,100%,IF(AZ$4&lt;$E60,0,IF(AZ$4&gt;=$F60,1,IF(VLOOKUP(AZ$4,CALENDARIO!$B:$C,2,0)=FALSE, AY60,(1/IF($D60=0,1,$D60))+AY60))))</f>
        <v>0</v>
      </c>
      <c r="BA60" s="283">
        <f>IF(IF(BA$4&lt;$E60,0,IF(BA$4&gt;=$F60,1,IF(VLOOKUP(BA$4,CALENDARIO!$B:$C,2,0)=FALSE, AZ60,(1/IF($D60=0,1,$D60))+AZ60)))&gt;1,100%,IF(BA$4&lt;$E60,0,IF(BA$4&gt;=$F60,1,IF(VLOOKUP(BA$4,CALENDARIO!$B:$C,2,0)=FALSE, AZ60,(1/IF($D60=0,1,$D60))+AZ60))))</f>
        <v>0</v>
      </c>
      <c r="BB60" s="283">
        <f>IF(IF(BB$4&lt;$E60,0,IF(BB$4&gt;=$F60,1,IF(VLOOKUP(BB$4,CALENDARIO!$B:$C,2,0)=FALSE, BA60,(1/IF($D60=0,1,$D60))+BA60)))&gt;1,100%,IF(BB$4&lt;$E60,0,IF(BB$4&gt;=$F60,1,IF(VLOOKUP(BB$4,CALENDARIO!$B:$C,2,0)=FALSE, BA60,(1/IF($D60=0,1,$D60))+BA60))))</f>
        <v>0</v>
      </c>
      <c r="BC60" s="283">
        <f>IF(IF(BC$4&lt;$E60,0,IF(BC$4&gt;=$F60,1,IF(VLOOKUP(BC$4,CALENDARIO!$B:$C,2,0)=FALSE, BB60,(1/IF($D60=0,1,$D60))+BB60)))&gt;1,100%,IF(BC$4&lt;$E60,0,IF(BC$4&gt;=$F60,1,IF(VLOOKUP(BC$4,CALENDARIO!$B:$C,2,0)=FALSE, BB60,(1/IF($D60=0,1,$D60))+BB60))))</f>
        <v>0</v>
      </c>
      <c r="BD60" s="283">
        <f>IF(IF(BD$4&lt;$E60,0,IF(BD$4&gt;=$F60,1,IF(VLOOKUP(BD$4,CALENDARIO!$B:$C,2,0)=FALSE, BC60,(1/IF($D60=0,1,$D60))+BC60)))&gt;1,100%,IF(BD$4&lt;$E60,0,IF(BD$4&gt;=$F60,1,IF(VLOOKUP(BD$4,CALENDARIO!$B:$C,2,0)=FALSE, BC60,(1/IF($D60=0,1,$D60))+BC60))))</f>
        <v>0</v>
      </c>
      <c r="BE60" s="283">
        <f>IF(IF(BE$4&lt;$E60,0,IF(BE$4&gt;=$F60,1,IF(VLOOKUP(BE$4,CALENDARIO!$B:$C,2,0)=FALSE, BD60,(1/IF($D60=0,1,$D60))+BD60)))&gt;1,100%,IF(BE$4&lt;$E60,0,IF(BE$4&gt;=$F60,1,IF(VLOOKUP(BE$4,CALENDARIO!$B:$C,2,0)=FALSE, BD60,(1/IF($D60=0,1,$D60))+BD60))))</f>
        <v>0</v>
      </c>
      <c r="BF60" s="283">
        <f>IF(IF(BF$4&lt;$E60,0,IF(BF$4&gt;=$F60,1,IF(VLOOKUP(BF$4,CALENDARIO!$B:$C,2,0)=FALSE, BE60,(1/IF($D60=0,1,$D60))+BE60)))&gt;1,100%,IF(BF$4&lt;$E60,0,IF(BF$4&gt;=$F60,1,IF(VLOOKUP(BF$4,CALENDARIO!$B:$C,2,0)=FALSE, BE60,(1/IF($D60=0,1,$D60))+BE60))))</f>
        <v>0</v>
      </c>
      <c r="BG60" s="283">
        <f>IF(IF(BG$4&lt;$E60,0,IF(BG$4&gt;=$F60,1,IF(VLOOKUP(BG$4,CALENDARIO!$B:$C,2,0)=FALSE, BF60,(1/IF($D60=0,1,$D60))+BF60)))&gt;1,100%,IF(BG$4&lt;$E60,0,IF(BG$4&gt;=$F60,1,IF(VLOOKUP(BG$4,CALENDARIO!$B:$C,2,0)=FALSE, BF60,(1/IF($D60=0,1,$D60))+BF60))))</f>
        <v>0</v>
      </c>
      <c r="BH60" s="283">
        <f>IF(IF(BH$4&lt;$E60,0,IF(BH$4&gt;=$F60,1,IF(VLOOKUP(BH$4,CALENDARIO!$B:$C,2,0)=FALSE, BG60,(1/IF($D60=0,1,$D60))+BG60)))&gt;1,100%,IF(BH$4&lt;$E60,0,IF(BH$4&gt;=$F60,1,IF(VLOOKUP(BH$4,CALENDARIO!$B:$C,2,0)=FALSE, BG60,(1/IF($D60=0,1,$D60))+BG60))))</f>
        <v>0.33333333333333331</v>
      </c>
      <c r="BI60" s="283">
        <f>IF(IF(BI$4&lt;$E60,0,IF(BI$4&gt;=$F60,1,IF(VLOOKUP(BI$4,CALENDARIO!$B:$C,2,0)=FALSE, BH60,(1/IF($D60=0,1,$D60))+BH60)))&gt;1,100%,IF(BI$4&lt;$E60,0,IF(BI$4&gt;=$F60,1,IF(VLOOKUP(BI$4,CALENDARIO!$B:$C,2,0)=FALSE, BH60,(1/IF($D60=0,1,$D60))+BH60))))</f>
        <v>0.66666666666666663</v>
      </c>
      <c r="BJ60" s="283">
        <f>IF(IF(BJ$4&lt;$E60,0,IF(BJ$4&gt;=$F60,1,IF(VLOOKUP(BJ$4,CALENDARIO!$B:$C,2,0)=FALSE, BI60,(1/IF($D60=0,1,$D60))+BI60)))&gt;1,100%,IF(BJ$4&lt;$E60,0,IF(BJ$4&gt;=$F60,1,IF(VLOOKUP(BJ$4,CALENDARIO!$B:$C,2,0)=FALSE, BI60,(1/IF($D60=0,1,$D60))+BI60))))</f>
        <v>1</v>
      </c>
      <c r="BK60" s="283">
        <f>IF(IF(BK$4&lt;$E60,0,IF(BK$4&gt;=$F60,1,IF(VLOOKUP(BK$4,CALENDARIO!$B:$C,2,0)=FALSE, BJ60,(1/IF($D60=0,1,$D60))+BJ60)))&gt;1,100%,IF(BK$4&lt;$E60,0,IF(BK$4&gt;=$F60,1,IF(VLOOKUP(BK$4,CALENDARIO!$B:$C,2,0)=FALSE, BJ60,(1/IF($D60=0,1,$D60))+BJ60))))</f>
        <v>1</v>
      </c>
      <c r="BL60" s="283">
        <f>IF(IF(BL$4&lt;$E60,0,IF(BL$4&gt;=$F60,1,IF(VLOOKUP(BL$4,CALENDARIO!$B:$C,2,0)=FALSE, BK60,(1/IF($D60=0,1,$D60))+BK60)))&gt;1,100%,IF(BL$4&lt;$E60,0,IF(BL$4&gt;=$F60,1,IF(VLOOKUP(BL$4,CALENDARIO!$B:$C,2,0)=FALSE, BK60,(1/IF($D60=0,1,$D60))+BK60))))</f>
        <v>1</v>
      </c>
      <c r="BM60" s="283">
        <f>IF(IF(BM$4&lt;$E60,0,IF(BM$4&gt;=$F60,1,IF(VLOOKUP(BM$4,CALENDARIO!$B:$C,2,0)=FALSE, BL60,(1/IF($D60=0,1,$D60))+BL60)))&gt;1,100%,IF(BM$4&lt;$E60,0,IF(BM$4&gt;=$F60,1,IF(VLOOKUP(BM$4,CALENDARIO!$B:$C,2,0)=FALSE, BL60,(1/IF($D60=0,1,$D60))+BL60))))</f>
        <v>1</v>
      </c>
      <c r="BN60" s="283">
        <f>IF(IF(BN$4&lt;$E60,0,IF(BN$4&gt;=$F60,1,IF(VLOOKUP(BN$4,CALENDARIO!$B:$C,2,0)=FALSE, BM60,(1/IF($D60=0,1,$D60))+BM60)))&gt;1,100%,IF(BN$4&lt;$E60,0,IF(BN$4&gt;=$F60,1,IF(VLOOKUP(BN$4,CALENDARIO!$B:$C,2,0)=FALSE, BM60,(1/IF($D60=0,1,$D60))+BM60))))</f>
        <v>1</v>
      </c>
      <c r="BO60" s="283">
        <f>IF(IF(BO$4&lt;$E60,0,IF(BO$4&gt;=$F60,1,IF(VLOOKUP(BO$4,CALENDARIO!$B:$C,2,0)=FALSE, BN60,(1/IF($D60=0,1,$D60))+BN60)))&gt;1,100%,IF(BO$4&lt;$E60,0,IF(BO$4&gt;=$F60,1,IF(VLOOKUP(BO$4,CALENDARIO!$B:$C,2,0)=FALSE, BN60,(1/IF($D60=0,1,$D60))+BN60))))</f>
        <v>1</v>
      </c>
      <c r="BP60" s="283">
        <f>IF(IF(BP$4&lt;$E60,0,IF(BP$4&gt;=$F60,1,IF(VLOOKUP(BP$4,CALENDARIO!$B:$C,2,0)=FALSE, BO60,(1/IF($D60=0,1,$D60))+BO60)))&gt;1,100%,IF(BP$4&lt;$E60,0,IF(BP$4&gt;=$F60,1,IF(VLOOKUP(BP$4,CALENDARIO!$B:$C,2,0)=FALSE, BO60,(1/IF($D60=0,1,$D60))+BO60))))</f>
        <v>1</v>
      </c>
      <c r="BQ60" s="283">
        <f>IF(IF(BQ$4&lt;$E60,0,IF(BQ$4&gt;=$F60,1,IF(VLOOKUP(BQ$4,CALENDARIO!$B:$C,2,0)=FALSE, BP60,(1/IF($D60=0,1,$D60))+BP60)))&gt;1,100%,IF(BQ$4&lt;$E60,0,IF(BQ$4&gt;=$F60,1,IF(VLOOKUP(BQ$4,CALENDARIO!$B:$C,2,0)=FALSE, BP60,(1/IF($D60=0,1,$D60))+BP60))))</f>
        <v>1</v>
      </c>
      <c r="BR60" s="283">
        <f>IF(IF(BR$4&lt;$E60,0,IF(BR$4&gt;=$F60,1,IF(VLOOKUP(BR$4,CALENDARIO!$B:$C,2,0)=FALSE, BQ60,(1/IF($D60=0,1,$D60))+BQ60)))&gt;1,100%,IF(BR$4&lt;$E60,0,IF(BR$4&gt;=$F60,1,IF(VLOOKUP(BR$4,CALENDARIO!$B:$C,2,0)=FALSE, BQ60,(1/IF($D60=0,1,$D60))+BQ60))))</f>
        <v>1</v>
      </c>
      <c r="BS60" s="283">
        <f>IF(IF(BS$4&lt;$E60,0,IF(BS$4&gt;=$F60,1,IF(VLOOKUP(BS$4,CALENDARIO!$B:$C,2,0)=FALSE, BR60,(1/IF($D60=0,1,$D60))+BR60)))&gt;1,100%,IF(BS$4&lt;$E60,0,IF(BS$4&gt;=$F60,1,IF(VLOOKUP(BS$4,CALENDARIO!$B:$C,2,0)=FALSE, BR60,(1/IF($D60=0,1,$D60))+BR60))))</f>
        <v>1</v>
      </c>
      <c r="BT60" s="283">
        <f>IF(IF(BT$4&lt;$E60,0,IF(BT$4&gt;=$F60,1,IF(VLOOKUP(BT$4,CALENDARIO!$B:$C,2,0)=FALSE, BS60,(1/IF($D60=0,1,$D60))+BS60)))&gt;1,100%,IF(BT$4&lt;$E60,0,IF(BT$4&gt;=$F60,1,IF(VLOOKUP(BT$4,CALENDARIO!$B:$C,2,0)=FALSE, BS60,(1/IF($D60=0,1,$D60))+BS60))))</f>
        <v>1</v>
      </c>
      <c r="BU60" s="283">
        <f>IF(IF(BU$4&lt;$E60,0,IF(BU$4&gt;=$F60,1,IF(VLOOKUP(BU$4,CALENDARIO!$B:$C,2,0)=FALSE, BT60,(1/IF($D60=0,1,$D60))+BT60)))&gt;1,100%,IF(BU$4&lt;$E60,0,IF(BU$4&gt;=$F60,1,IF(VLOOKUP(BU$4,CALENDARIO!$B:$C,2,0)=FALSE, BT60,(1/IF($D60=0,1,$D60))+BT60))))</f>
        <v>1</v>
      </c>
      <c r="BV60" s="283">
        <f>IF(IF(BV$4&lt;$E60,0,IF(BV$4&gt;=$F60,1,IF(VLOOKUP(BV$4,CALENDARIO!$B:$C,2,0)=FALSE, BU60,(1/IF($D60=0,1,$D60))+BU60)))&gt;1,100%,IF(BV$4&lt;$E60,0,IF(BV$4&gt;=$F60,1,IF(VLOOKUP(BV$4,CALENDARIO!$B:$C,2,0)=FALSE, BU60,(1/IF($D60=0,1,$D60))+BU60))))</f>
        <v>1</v>
      </c>
      <c r="BW60" s="283">
        <f>IF(IF(BW$4&lt;$E60,0,IF(BW$4&gt;=$F60,1,IF(VLOOKUP(BW$4,CALENDARIO!$B:$C,2,0)=FALSE, BV60,(1/IF($D60=0,1,$D60))+BV60)))&gt;1,100%,IF(BW$4&lt;$E60,0,IF(BW$4&gt;=$F60,1,IF(VLOOKUP(BW$4,CALENDARIO!$B:$C,2,0)=FALSE, BV60,(1/IF($D60=0,1,$D60))+BV60))))</f>
        <v>1</v>
      </c>
      <c r="BX60" s="283">
        <f>IF(IF(BX$4&lt;$E60,0,IF(BX$4&gt;=$F60,1,IF(VLOOKUP(BX$4,CALENDARIO!$B:$C,2,0)=FALSE, BW60,(1/IF($D60=0,1,$D60))+BW60)))&gt;1,100%,IF(BX$4&lt;$E60,0,IF(BX$4&gt;=$F60,1,IF(VLOOKUP(BX$4,CALENDARIO!$B:$C,2,0)=FALSE, BW60,(1/IF($D60=0,1,$D60))+BW60))))</f>
        <v>1</v>
      </c>
      <c r="BY60" s="283">
        <f>IF(IF(BY$4&lt;$E60,0,IF(BY$4&gt;=$F60,1,IF(VLOOKUP(BY$4,CALENDARIO!$B:$C,2,0)=FALSE, BX60,(1/IF($D60=0,1,$D60))+BX60)))&gt;1,100%,IF(BY$4&lt;$E60,0,IF(BY$4&gt;=$F60,1,IF(VLOOKUP(BY$4,CALENDARIO!$B:$C,2,0)=FALSE, BX60,(1/IF($D60=0,1,$D60))+BX60))))</f>
        <v>1</v>
      </c>
      <c r="BZ60" s="283">
        <f>IF(IF(BZ$4&lt;$E60,0,IF(BZ$4&gt;=$F60,1,IF(VLOOKUP(BZ$4,CALENDARIO!$B:$C,2,0)=FALSE, BY60,(1/IF($D60=0,1,$D60))+BY60)))&gt;1,100%,IF(BZ$4&lt;$E60,0,IF(BZ$4&gt;=$F60,1,IF(VLOOKUP(BZ$4,CALENDARIO!$B:$C,2,0)=FALSE, BY60,(1/IF($D60=0,1,$D60))+BY60))))</f>
        <v>1</v>
      </c>
      <c r="CA60" s="283">
        <f>IF(IF(CA$4&lt;$E60,0,IF(CA$4&gt;=$F60,1,IF(VLOOKUP(CA$4,CALENDARIO!$B:$C,2,0)=FALSE, BZ60,(1/IF($D60=0,1,$D60))+BZ60)))&gt;1,100%,IF(CA$4&lt;$E60,0,IF(CA$4&gt;=$F60,1,IF(VLOOKUP(CA$4,CALENDARIO!$B:$C,2,0)=FALSE, BZ60,(1/IF($D60=0,1,$D60))+BZ60))))</f>
        <v>1</v>
      </c>
      <c r="CB60" s="283">
        <f>IF(IF(CB$4&lt;$E60,0,IF(CB$4&gt;=$F60,1,IF(VLOOKUP(CB$4,CALENDARIO!$B:$C,2,0)=FALSE, CA60,(1/IF($D60=0,1,$D60))+CA60)))&gt;1,100%,IF(CB$4&lt;$E60,0,IF(CB$4&gt;=$F60,1,IF(VLOOKUP(CB$4,CALENDARIO!$B:$C,2,0)=FALSE, CA60,(1/IF($D60=0,1,$D60))+CA60))))</f>
        <v>1</v>
      </c>
      <c r="CC60" s="283">
        <f>IF(IF(CC$4&lt;$E60,0,IF(CC$4&gt;=$F60,1,IF(VLOOKUP(CC$4,CALENDARIO!$B:$C,2,0)=FALSE, CB60,(1/IF($D60=0,1,$D60))+CB60)))&gt;1,100%,IF(CC$4&lt;$E60,0,IF(CC$4&gt;=$F60,1,IF(VLOOKUP(CC$4,CALENDARIO!$B:$C,2,0)=FALSE, CB60,(1/IF($D60=0,1,$D60))+CB60))))</f>
        <v>1</v>
      </c>
      <c r="CD60" s="283">
        <f>IF(IF(CD$4&lt;$E60,0,IF(CD$4&gt;=$F60,1,IF(VLOOKUP(CD$4,CALENDARIO!$B:$C,2,0)=FALSE, CC60,(1/IF($D60=0,1,$D60))+CC60)))&gt;1,100%,IF(CD$4&lt;$E60,0,IF(CD$4&gt;=$F60,1,IF(VLOOKUP(CD$4,CALENDARIO!$B:$C,2,0)=FALSE, CC60,(1/IF($D60=0,1,$D60))+CC60))))</f>
        <v>1</v>
      </c>
      <c r="CE60" s="283">
        <f>IF(IF(CE$4&lt;$E60,0,IF(CE$4&gt;=$F60,1,IF(VLOOKUP(CE$4,CALENDARIO!$B:$C,2,0)=FALSE, CD60,(1/IF($D60=0,1,$D60))+CD60)))&gt;1,100%,IF(CE$4&lt;$E60,0,IF(CE$4&gt;=$F60,1,IF(VLOOKUP(CE$4,CALENDARIO!$B:$C,2,0)=FALSE, CD60,(1/IF($D60=0,1,$D60))+CD60))))</f>
        <v>1</v>
      </c>
      <c r="CF60" s="283">
        <f>IF(IF(CF$4&lt;$E60,0,IF(CF$4&gt;=$F60,1,IF(VLOOKUP(CF$4,CALENDARIO!$B:$C,2,0)=FALSE, CE60,(1/IF($D60=0,1,$D60))+CE60)))&gt;1,100%,IF(CF$4&lt;$E60,0,IF(CF$4&gt;=$F60,1,IF(VLOOKUP(CF$4,CALENDARIO!$B:$C,2,0)=FALSE, CE60,(1/IF($D60=0,1,$D60))+CE60))))</f>
        <v>1</v>
      </c>
      <c r="CG60" s="283">
        <f>IF(IF(CG$4&lt;$E60,0,IF(CG$4&gt;=$F60,1,IF(VLOOKUP(CG$4,CALENDARIO!$B:$C,2,0)=FALSE, CF60,(1/IF($D60=0,1,$D60))+CF60)))&gt;1,100%,IF(CG$4&lt;$E60,0,IF(CG$4&gt;=$F60,1,IF(VLOOKUP(CG$4,CALENDARIO!$B:$C,2,0)=FALSE, CF60,(1/IF($D60=0,1,$D60))+CF60))))</f>
        <v>1</v>
      </c>
      <c r="CH60" s="283">
        <f>IF(IF(CH$4&lt;$E60,0,IF(CH$4&gt;=$F60,1,IF(VLOOKUP(CH$4,CALENDARIO!$B:$C,2,0)=FALSE, CG60,(1/IF($D60=0,1,$D60))+CG60)))&gt;1,100%,IF(CH$4&lt;$E60,0,IF(CH$4&gt;=$F60,1,IF(VLOOKUP(CH$4,CALENDARIO!$B:$C,2,0)=FALSE, CG60,(1/IF($D60=0,1,$D60))+CG60))))</f>
        <v>1</v>
      </c>
      <c r="CI60" s="283">
        <f>IF(IF(CI$4&lt;$E60,0,IF(CI$4&gt;=$F60,1,IF(VLOOKUP(CI$4,CALENDARIO!$B:$C,2,0)=FALSE, CH60,(1/IF($D60=0,1,$D60))+CH60)))&gt;1,100%,IF(CI$4&lt;$E60,0,IF(CI$4&gt;=$F60,1,IF(VLOOKUP(CI$4,CALENDARIO!$B:$C,2,0)=FALSE, CH60,(1/IF($D60=0,1,$D60))+CH60))))</f>
        <v>1</v>
      </c>
      <c r="CJ60" s="283">
        <f>IF(IF(CJ$4&lt;$E60,0,IF(CJ$4&gt;=$F60,1,IF(VLOOKUP(CJ$4,CALENDARIO!$B:$C,2,0)=FALSE, CI60,(1/IF($D60=0,1,$D60))+CI60)))&gt;1,100%,IF(CJ$4&lt;$E60,0,IF(CJ$4&gt;=$F60,1,IF(VLOOKUP(CJ$4,CALENDARIO!$B:$C,2,0)=FALSE, CI60,(1/IF($D60=0,1,$D60))+CI60))))</f>
        <v>1</v>
      </c>
      <c r="CK60" s="283">
        <f>IF(IF(CK$4&lt;$E60,0,IF(CK$4&gt;=$F60,1,IF(VLOOKUP(CK$4,CALENDARIO!$B:$C,2,0)=FALSE, CJ60,(1/IF($D60=0,1,$D60))+CJ60)))&gt;1,100%,IF(CK$4&lt;$E60,0,IF(CK$4&gt;=$F60,1,IF(VLOOKUP(CK$4,CALENDARIO!$B:$C,2,0)=FALSE, CJ60,(1/IF($D60=0,1,$D60))+CJ60))))</f>
        <v>1</v>
      </c>
      <c r="CL60" s="283">
        <f>IF(IF(CL$4&lt;$E60,0,IF(CL$4&gt;=$F60,1,IF(VLOOKUP(CL$4,CALENDARIO!$B:$C,2,0)=FALSE, CK60,(1/IF($D60=0,1,$D60))+CK60)))&gt;1,100%,IF(CL$4&lt;$E60,0,IF(CL$4&gt;=$F60,1,IF(VLOOKUP(CL$4,CALENDARIO!$B:$C,2,0)=FALSE, CK60,(1/IF($D60=0,1,$D60))+CK60))))</f>
        <v>1</v>
      </c>
      <c r="CM60" s="283">
        <f>IF(IF(CM$4&lt;$E60,0,IF(CM$4&gt;=$F60,1,IF(VLOOKUP(CM$4,CALENDARIO!$B:$C,2,0)=FALSE, CL60,(1/IF($D60=0,1,$D60))+CL60)))&gt;1,100%,IF(CM$4&lt;$E60,0,IF(CM$4&gt;=$F60,1,IF(VLOOKUP(CM$4,CALENDARIO!$B:$C,2,0)=FALSE, CL60,(1/IF($D60=0,1,$D60))+CL60))))</f>
        <v>1</v>
      </c>
      <c r="CN60" s="283">
        <f>IF(IF(CN$4&lt;$E60,0,IF(CN$4&gt;=$F60,1,IF(VLOOKUP(CN$4,CALENDARIO!$B:$C,2,0)=FALSE, CM60,(1/IF($D60=0,1,$D60))+CM60)))&gt;1,100%,IF(CN$4&lt;$E60,0,IF(CN$4&gt;=$F60,1,IF(VLOOKUP(CN$4,CALENDARIO!$B:$C,2,0)=FALSE, CM60,(1/IF($D60=0,1,$D60))+CM60))))</f>
        <v>1</v>
      </c>
      <c r="CO60" s="283">
        <f>IF(IF(CO$4&lt;$E60,0,IF(CO$4&gt;=$F60,1,IF(VLOOKUP(CO$4,CALENDARIO!$B:$C,2,0)=FALSE, CN60,(1/IF($D60=0,1,$D60))+CN60)))&gt;1,100%,IF(CO$4&lt;$E60,0,IF(CO$4&gt;=$F60,1,IF(VLOOKUP(CO$4,CALENDARIO!$B:$C,2,0)=FALSE, CN60,(1/IF($D60=0,1,$D60))+CN60))))</f>
        <v>1</v>
      </c>
      <c r="CP60" s="283">
        <f>IF(IF(CP$4&lt;$E60,0,IF(CP$4&gt;=$F60,1,IF(VLOOKUP(CP$4,CALENDARIO!$B:$C,2,0)=FALSE, CO60,(1/IF($D60=0,1,$D60))+CO60)))&gt;1,100%,IF(CP$4&lt;$E60,0,IF(CP$4&gt;=$F60,1,IF(VLOOKUP(CP$4,CALENDARIO!$B:$C,2,0)=FALSE, CO60,(1/IF($D60=0,1,$D60))+CO60))))</f>
        <v>1</v>
      </c>
      <c r="CQ60" s="283">
        <f>IF(IF(CQ$4&lt;$E60,0,IF(CQ$4&gt;=$F60,1,IF(VLOOKUP(CQ$4,CALENDARIO!$B:$C,2,0)=FALSE, CP60,(1/IF($D60=0,1,$D60))+CP60)))&gt;1,100%,IF(CQ$4&lt;$E60,0,IF(CQ$4&gt;=$F60,1,IF(VLOOKUP(CQ$4,CALENDARIO!$B:$C,2,0)=FALSE, CP60,(1/IF($D60=0,1,$D60))+CP60))))</f>
        <v>1</v>
      </c>
      <c r="CR60" s="283">
        <f>IF(IF(CR$4&lt;$E60,0,IF(CR$4&gt;=$F60,1,IF(VLOOKUP(CR$4,CALENDARIO!$B:$C,2,0)=FALSE, CQ60,(1/IF($D60=0,1,$D60))+CQ60)))&gt;1,100%,IF(CR$4&lt;$E60,0,IF(CR$4&gt;=$F60,1,IF(VLOOKUP(CR$4,CALENDARIO!$B:$C,2,0)=FALSE, CQ60,(1/IF($D60=0,1,$D60))+CQ60))))</f>
        <v>1</v>
      </c>
      <c r="CS60" s="283">
        <f>IF(IF(CS$4&lt;$E60,0,IF(CS$4&gt;=$F60,1,IF(VLOOKUP(CS$4,CALENDARIO!$B:$C,2,0)=FALSE, CR60,(1/IF($D60=0,1,$D60))+CR60)))&gt;1,100%,IF(CS$4&lt;$E60,0,IF(CS$4&gt;=$F60,1,IF(VLOOKUP(CS$4,CALENDARIO!$B:$C,2,0)=FALSE, CR60,(1/IF($D60=0,1,$D60))+CR60))))</f>
        <v>1</v>
      </c>
      <c r="CT60" s="283">
        <f>IF(IF(CT$4&lt;$E60,0,IF(CT$4&gt;=$F60,1,IF(VLOOKUP(CT$4,CALENDARIO!$B:$C,2,0)=FALSE, CS60,(1/IF($D60=0,1,$D60))+CS60)))&gt;1,100%,IF(CT$4&lt;$E60,0,IF(CT$4&gt;=$F60,1,IF(VLOOKUP(CT$4,CALENDARIO!$B:$C,2,0)=FALSE, CS60,(1/IF($D60=0,1,$D60))+CS60))))</f>
        <v>1</v>
      </c>
      <c r="CU60" s="283">
        <f>IF(IF(CU$4&lt;$E60,0,IF(CU$4&gt;=$F60,1,IF(VLOOKUP(CU$4,CALENDARIO!$B:$C,2,0)=FALSE, CT60,(1/IF($D60=0,1,$D60))+CT60)))&gt;1,100%,IF(CU$4&lt;$E60,0,IF(CU$4&gt;=$F60,1,IF(VLOOKUP(CU$4,CALENDARIO!$B:$C,2,0)=FALSE, CT60,(1/IF($D60=0,1,$D60))+CT60))))</f>
        <v>1</v>
      </c>
      <c r="CV60" s="283">
        <f>IF(IF(CV$4&lt;$E60,0,IF(CV$4&gt;=$F60,1,IF(VLOOKUP(CV$4,CALENDARIO!$B:$C,2,0)=FALSE, CU60,(1/IF($D60=0,1,$D60))+CU60)))&gt;1,100%,IF(CV$4&lt;$E60,0,IF(CV$4&gt;=$F60,1,IF(VLOOKUP(CV$4,CALENDARIO!$B:$C,2,0)=FALSE, CU60,(1/IF($D60=0,1,$D60))+CU60))))</f>
        <v>1</v>
      </c>
      <c r="CW60" s="283">
        <f>IF(IF(CW$4&lt;$E60,0,IF(CW$4&gt;=$F60,1,IF(VLOOKUP(CW$4,CALENDARIO!$B:$C,2,0)=FALSE, CV60,(1/IF($D60=0,1,$D60))+CV60)))&gt;1,100%,IF(CW$4&lt;$E60,0,IF(CW$4&gt;=$F60,1,IF(VLOOKUP(CW$4,CALENDARIO!$B:$C,2,0)=FALSE, CV60,(1/IF($D60=0,1,$D60))+CV60))))</f>
        <v>1</v>
      </c>
      <c r="CX60" s="283">
        <f>IF(IF(CX$4&lt;$E60,0,IF(CX$4&gt;=$F60,1,IF(VLOOKUP(CX$4,CALENDARIO!$B:$C,2,0)=FALSE, CW60,(1/IF($D60=0,1,$D60))+CW60)))&gt;1,100%,IF(CX$4&lt;$E60,0,IF(CX$4&gt;=$F60,1,IF(VLOOKUP(CX$4,CALENDARIO!$B:$C,2,0)=FALSE, CW60,(1/IF($D60=0,1,$D60))+CW60))))</f>
        <v>1</v>
      </c>
      <c r="CY60" s="283">
        <f>IF(IF(CY$4&lt;$E60,0,IF(CY$4&gt;=$F60,1,IF(VLOOKUP(CY$4,CALENDARIO!$B:$C,2,0)=FALSE, CX60,(1/IF($D60=0,1,$D60))+CX60)))&gt;1,100%,IF(CY$4&lt;$E60,0,IF(CY$4&gt;=$F60,1,IF(VLOOKUP(CY$4,CALENDARIO!$B:$C,2,0)=FALSE, CX60,(1/IF($D60=0,1,$D60))+CX60))))</f>
        <v>1</v>
      </c>
      <c r="CZ60" s="283">
        <f>IF(IF(CZ$4&lt;$E60,0,IF(CZ$4&gt;=$F60,1,IF(VLOOKUP(CZ$4,CALENDARIO!$B:$C,2,0)=FALSE, CY60,(1/IF($D60=0,1,$D60))+CY60)))&gt;1,100%,IF(CZ$4&lt;$E60,0,IF(CZ$4&gt;=$F60,1,IF(VLOOKUP(CZ$4,CALENDARIO!$B:$C,2,0)=FALSE, CY60,(1/IF($D60=0,1,$D60))+CY60))))</f>
        <v>1</v>
      </c>
      <c r="DA60" s="283">
        <f>IF(IF(DA$4&lt;$E60,0,IF(DA$4&gt;=$F60,1,IF(VLOOKUP(DA$4,CALENDARIO!$B:$C,2,0)=FALSE, CZ60,(1/IF($D60=0,1,$D60))+CZ60)))&gt;1,100%,IF(DA$4&lt;$E60,0,IF(DA$4&gt;=$F60,1,IF(VLOOKUP(DA$4,CALENDARIO!$B:$C,2,0)=FALSE, CZ60,(1/IF($D60=0,1,$D60))+CZ60))))</f>
        <v>1</v>
      </c>
      <c r="DB60" s="283">
        <f>IF(IF(DB$4&lt;$E60,0,IF(DB$4&gt;=$F60,1,IF(VLOOKUP(DB$4,CALENDARIO!$B:$C,2,0)=FALSE, DA60,(1/IF($D60=0,1,$D60))+DA60)))&gt;1,100%,IF(DB$4&lt;$E60,0,IF(DB$4&gt;=$F60,1,IF(VLOOKUP(DB$4,CALENDARIO!$B:$C,2,0)=FALSE, DA60,(1/IF($D60=0,1,$D60))+DA60))))</f>
        <v>1</v>
      </c>
      <c r="DC60" s="283">
        <f>IF(IF(DC$4&lt;$E60,0,IF(DC$4&gt;=$F60,1,IF(VLOOKUP(DC$4,CALENDARIO!$B:$C,2,0)=FALSE, DB60,(1/IF($D60=0,1,$D60))+DB60)))&gt;1,100%,IF(DC$4&lt;$E60,0,IF(DC$4&gt;=$F60,1,IF(VLOOKUP(DC$4,CALENDARIO!$B:$C,2,0)=FALSE, DB60,(1/IF($D60=0,1,$D60))+DB60))))</f>
        <v>1</v>
      </c>
      <c r="DD60" s="283">
        <f>IF(IF(DD$4&lt;$E60,0,IF(DD$4&gt;=$F60,1,IF(VLOOKUP(DD$4,CALENDARIO!$B:$C,2,0)=FALSE, DC60,(1/IF($D60=0,1,$D60))+DC60)))&gt;1,100%,IF(DD$4&lt;$E60,0,IF(DD$4&gt;=$F60,1,IF(VLOOKUP(DD$4,CALENDARIO!$B:$C,2,0)=FALSE, DC60,(1/IF($D60=0,1,$D60))+DC60))))</f>
        <v>1</v>
      </c>
      <c r="DE60" s="283">
        <f>IF(IF(DE$4&lt;$E60,0,IF(DE$4&gt;=$F60,1,IF(VLOOKUP(DE$4,CALENDARIO!$B:$C,2,0)=FALSE, DD60,(1/IF($D60=0,1,$D60))+DD60)))&gt;1,100%,IF(DE$4&lt;$E60,0,IF(DE$4&gt;=$F60,1,IF(VLOOKUP(DE$4,CALENDARIO!$B:$C,2,0)=FALSE, DD60,(1/IF($D60=0,1,$D60))+DD60))))</f>
        <v>1</v>
      </c>
      <c r="DF60" s="283">
        <f>IF(IF(DF$4&lt;$E60,0,IF(DF$4&gt;=$F60,1,IF(VLOOKUP(DF$4,CALENDARIO!$B:$C,2,0)=FALSE, DE60,(1/IF($D60=0,1,$D60))+DE60)))&gt;1,100%,IF(DF$4&lt;$E60,0,IF(DF$4&gt;=$F60,1,IF(VLOOKUP(DF$4,CALENDARIO!$B:$C,2,0)=FALSE, DE60,(1/IF($D60=0,1,$D60))+DE60))))</f>
        <v>1</v>
      </c>
      <c r="DG60" s="283">
        <f>IF(IF(DG$4&lt;$E60,0,IF(DG$4&gt;=$F60,1,IF(VLOOKUP(DG$4,CALENDARIO!$B:$C,2,0)=FALSE, DF60,(1/IF($D60=0,1,$D60))+DF60)))&gt;1,100%,IF(DG$4&lt;$E60,0,IF(DG$4&gt;=$F60,1,IF(VLOOKUP(DG$4,CALENDARIO!$B:$C,2,0)=FALSE, DF60,(1/IF($D60=0,1,$D60))+DF60))))</f>
        <v>1</v>
      </c>
      <c r="DH60" s="283">
        <f>IF(IF(DH$4&lt;$E60,0,IF(DH$4&gt;=$F60,1,IF(VLOOKUP(DH$4,CALENDARIO!$B:$C,2,0)=FALSE, DG60,(1/IF($D60=0,1,$D60))+DG60)))&gt;1,100%,IF(DH$4&lt;$E60,0,IF(DH$4&gt;=$F60,1,IF(VLOOKUP(DH$4,CALENDARIO!$B:$C,2,0)=FALSE, DG60,(1/IF($D60=0,1,$D60))+DG60))))</f>
        <v>1</v>
      </c>
      <c r="DI60" s="283">
        <f>IF(IF(DI$4&lt;$E60,0,IF(DI$4&gt;=$F60,1,IF(VLOOKUP(DI$4,CALENDARIO!$B:$C,2,0)=FALSE, DH60,(1/IF($D60=0,1,$D60))+DH60)))&gt;1,100%,IF(DI$4&lt;$E60,0,IF(DI$4&gt;=$F60,1,IF(VLOOKUP(DI$4,CALENDARIO!$B:$C,2,0)=FALSE, DH60,(1/IF($D60=0,1,$D60))+DH60))))</f>
        <v>1</v>
      </c>
      <c r="DJ60" s="283">
        <f>IF(IF(DJ$4&lt;$E60,0,IF(DJ$4&gt;=$F60,1,IF(VLOOKUP(DJ$4,CALENDARIO!$B:$C,2,0)=FALSE, DI60,(1/IF($D60=0,1,$D60))+DI60)))&gt;1,100%,IF(DJ$4&lt;$E60,0,IF(DJ$4&gt;=$F60,1,IF(VLOOKUP(DJ$4,CALENDARIO!$B:$C,2,0)=FALSE, DI60,(1/IF($D60=0,1,$D60))+DI60))))</f>
        <v>1</v>
      </c>
      <c r="DK60" s="283">
        <f>IF(IF(DK$4&lt;$E60,0,IF(DK$4&gt;=$F60,1,IF(VLOOKUP(DK$4,CALENDARIO!$B:$C,2,0)=FALSE, DJ60,(1/IF($D60=0,1,$D60))+DJ60)))&gt;1,100%,IF(DK$4&lt;$E60,0,IF(DK$4&gt;=$F60,1,IF(VLOOKUP(DK$4,CALENDARIO!$B:$C,2,0)=FALSE, DJ60,(1/IF($D60=0,1,$D60))+DJ60))))</f>
        <v>1</v>
      </c>
      <c r="DL60" s="283">
        <f>IF(IF(DL$4&lt;$E60,0,IF(DL$4&gt;=$F60,1,IF(VLOOKUP(DL$4,CALENDARIO!$B:$C,2,0)=FALSE, DK60,(1/IF($D60=0,1,$D60))+DK60)))&gt;1,100%,IF(DL$4&lt;$E60,0,IF(DL$4&gt;=$F60,1,IF(VLOOKUP(DL$4,CALENDARIO!$B:$C,2,0)=FALSE, DK60,(1/IF($D60=0,1,$D60))+DK60))))</f>
        <v>1</v>
      </c>
      <c r="DM60" s="283">
        <f>IF(IF(DM$4&lt;$E60,0,IF(DM$4&gt;=$F60,1,IF(VLOOKUP(DM$4,CALENDARIO!$B:$C,2,0)=FALSE, DL60,(1/IF($D60=0,1,$D60))+DL60)))&gt;1,100%,IF(DM$4&lt;$E60,0,IF(DM$4&gt;=$F60,1,IF(VLOOKUP(DM$4,CALENDARIO!$B:$C,2,0)=FALSE, DL60,(1/IF($D60=0,1,$D60))+DL60))))</f>
        <v>1</v>
      </c>
      <c r="DN60" s="283">
        <f>IF(IF(DN$4&lt;$E60,0,IF(DN$4&gt;=$F60,1,IF(VLOOKUP(DN$4,CALENDARIO!$B:$C,2,0)=FALSE, DM60,(1/IF($D60=0,1,$D60))+DM60)))&gt;1,100%,IF(DN$4&lt;$E60,0,IF(DN$4&gt;=$F60,1,IF(VLOOKUP(DN$4,CALENDARIO!$B:$C,2,0)=FALSE, DM60,(1/IF($D60=0,1,$D60))+DM60))))</f>
        <v>1</v>
      </c>
      <c r="DO60" s="283">
        <f>IF(IF(DO$4&lt;$E60,0,IF(DO$4&gt;=$F60,1,IF(VLOOKUP(DO$4,CALENDARIO!$B:$C,2,0)=FALSE, DN60,(1/IF($D60=0,1,$D60))+DN60)))&gt;1,100%,IF(DO$4&lt;$E60,0,IF(DO$4&gt;=$F60,1,IF(VLOOKUP(DO$4,CALENDARIO!$B:$C,2,0)=FALSE, DN60,(1/IF($D60=0,1,$D60))+DN60))))</f>
        <v>1</v>
      </c>
      <c r="DP60" s="283">
        <f>IF(IF(DP$4&lt;$E60,0,IF(DP$4&gt;=$F60,1,IF(VLOOKUP(DP$4,CALENDARIO!$B:$C,2,0)=FALSE, DO60,(1/IF($D60=0,1,$D60))+DO60)))&gt;1,100%,IF(DP$4&lt;$E60,0,IF(DP$4&gt;=$F60,1,IF(VLOOKUP(DP$4,CALENDARIO!$B:$C,2,0)=FALSE, DO60,(1/IF($D60=0,1,$D60))+DO60))))</f>
        <v>1</v>
      </c>
      <c r="DQ60" s="283">
        <f>IF(IF(DQ$4&lt;$E60,0,IF(DQ$4&gt;=$F60,1,IF(VLOOKUP(DQ$4,CALENDARIO!$B:$C,2,0)=FALSE, DP60,(1/IF($D60=0,1,$D60))+DP60)))&gt;1,100%,IF(DQ$4&lt;$E60,0,IF(DQ$4&gt;=$F60,1,IF(VLOOKUP(DQ$4,CALENDARIO!$B:$C,2,0)=FALSE, DP60,(1/IF($D60=0,1,$D60))+DP60))))</f>
        <v>1</v>
      </c>
      <c r="DR60" s="283">
        <f>IF(IF(DR$4&lt;$E60,0,IF(DR$4&gt;=$F60,1,IF(VLOOKUP(DR$4,CALENDARIO!$B:$C,2,0)=FALSE, DQ60,(1/IF($D60=0,1,$D60))+DQ60)))&gt;1,100%,IF(DR$4&lt;$E60,0,IF(DR$4&gt;=$F60,1,IF(VLOOKUP(DR$4,CALENDARIO!$B:$C,2,0)=FALSE, DQ60,(1/IF($D60=0,1,$D60))+DQ60))))</f>
        <v>1</v>
      </c>
      <c r="DS60" s="283">
        <f>IF(IF(DS$4&lt;$E60,0,IF(DS$4&gt;=$F60,1,IF(VLOOKUP(DS$4,CALENDARIO!$B:$C,2,0)=FALSE, DR60,(1/IF($D60=0,1,$D60))+DR60)))&gt;1,100%,IF(DS$4&lt;$E60,0,IF(DS$4&gt;=$F60,1,IF(VLOOKUP(DS$4,CALENDARIO!$B:$C,2,0)=FALSE, DR60,(1/IF($D60=0,1,$D60))+DR60))))</f>
        <v>1</v>
      </c>
      <c r="DT60" s="283">
        <f>IF(IF(DT$4&lt;$E60,0,IF(DT$4&gt;=$F60,1,IF(VLOOKUP(DT$4,CALENDARIO!$B:$C,2,0)=FALSE, DS60,(1/IF($D60=0,1,$D60))+DS60)))&gt;1,100%,IF(DT$4&lt;$E60,0,IF(DT$4&gt;=$F60,1,IF(VLOOKUP(DT$4,CALENDARIO!$B:$C,2,0)=FALSE, DS60,(1/IF($D60=0,1,$D60))+DS60))))</f>
        <v>1</v>
      </c>
      <c r="DU60" s="283">
        <f>IF(IF(DU$4&lt;$E60,0,IF(DU$4&gt;=$F60,1,IF(VLOOKUP(DU$4,CALENDARIO!$B:$C,2,0)=FALSE, DT60,(1/IF($D60=0,1,$D60))+DT60)))&gt;1,100%,IF(DU$4&lt;$E60,0,IF(DU$4&gt;=$F60,1,IF(VLOOKUP(DU$4,CALENDARIO!$B:$C,2,0)=FALSE, DT60,(1/IF($D60=0,1,$D60))+DT60))))</f>
        <v>1</v>
      </c>
      <c r="DV60" s="283">
        <f>IF(IF(DV$4&lt;$E60,0,IF(DV$4&gt;=$F60,1,IF(VLOOKUP(DV$4,CALENDARIO!$B:$C,2,0)=FALSE, DU60,(1/IF($D60=0,1,$D60))+DU60)))&gt;1,100%,IF(DV$4&lt;$E60,0,IF(DV$4&gt;=$F60,1,IF(VLOOKUP(DV$4,CALENDARIO!$B:$C,2,0)=FALSE, DU60,(1/IF($D60=0,1,$D60))+DU60))))</f>
        <v>1</v>
      </c>
      <c r="DW60" s="283">
        <f>IF(IF(DW$4&lt;$E60,0,IF(DW$4&gt;=$F60,1,IF(VLOOKUP(DW$4,CALENDARIO!$B:$C,2,0)=FALSE, DV60,(1/IF($D60=0,1,$D60))+DV60)))&gt;1,100%,IF(DW$4&lt;$E60,0,IF(DW$4&gt;=$F60,1,IF(VLOOKUP(DW$4,CALENDARIO!$B:$C,2,0)=FALSE, DV60,(1/IF($D60=0,1,$D60))+DV60))))</f>
        <v>1</v>
      </c>
      <c r="DX60" s="283">
        <f>IF(IF(DX$4&lt;$E60,0,IF(DX$4&gt;=$F60,1,IF(VLOOKUP(DX$4,CALENDARIO!$B:$C,2,0)=FALSE, DW60,(1/IF($D60=0,1,$D60))+DW60)))&gt;1,100%,IF(DX$4&lt;$E60,0,IF(DX$4&gt;=$F60,1,IF(VLOOKUP(DX$4,CALENDARIO!$B:$C,2,0)=FALSE, DW60,(1/IF($D60=0,1,$D60))+DW60))))</f>
        <v>1</v>
      </c>
      <c r="DY60" s="283">
        <f>IF(IF(DY$4&lt;$E60,0,IF(DY$4&gt;=$F60,1,IF(VLOOKUP(DY$4,CALENDARIO!$B:$C,2,0)=FALSE, DX60,(1/IF($D60=0,1,$D60))+DX60)))&gt;1,100%,IF(DY$4&lt;$E60,0,IF(DY$4&gt;=$F60,1,IF(VLOOKUP(DY$4,CALENDARIO!$B:$C,2,0)=FALSE, DX60,(1/IF($D60=0,1,$D60))+DX60))))</f>
        <v>1</v>
      </c>
      <c r="DZ60" s="283">
        <f>IF(IF(DZ$4&lt;$E60,0,IF(DZ$4&gt;=$F60,1,IF(VLOOKUP(DZ$4,CALENDARIO!$B:$C,2,0)=FALSE, DY60,(1/IF($D60=0,1,$D60))+DY60)))&gt;1,100%,IF(DZ$4&lt;$E60,0,IF(DZ$4&gt;=$F60,1,IF(VLOOKUP(DZ$4,CALENDARIO!$B:$C,2,0)=FALSE, DY60,(1/IF($D60=0,1,$D60))+DY60))))</f>
        <v>1</v>
      </c>
      <c r="EA60" s="283">
        <f>IF(IF(EA$4&lt;$E60,0,IF(EA$4&gt;=$F60,1,IF(VLOOKUP(EA$4,CALENDARIO!$B:$C,2,0)=FALSE, DZ60,(1/IF($D60=0,1,$D60))+DZ60)))&gt;1,100%,IF(EA$4&lt;$E60,0,IF(EA$4&gt;=$F60,1,IF(VLOOKUP(EA$4,CALENDARIO!$B:$C,2,0)=FALSE, DZ60,(1/IF($D60=0,1,$D60))+DZ60))))</f>
        <v>1</v>
      </c>
      <c r="EB60" s="283">
        <f>IF(IF(EB$4&lt;$E60,0,IF(EB$4&gt;=$F60,1,IF(VLOOKUP(EB$4,CALENDARIO!$B:$C,2,0)=FALSE, EA60,(1/IF($D60=0,1,$D60))+EA60)))&gt;1,100%,IF(EB$4&lt;$E60,0,IF(EB$4&gt;=$F60,1,IF(VLOOKUP(EB$4,CALENDARIO!$B:$C,2,0)=FALSE, EA60,(1/IF($D60=0,1,$D60))+EA60))))</f>
        <v>1</v>
      </c>
      <c r="EC60" s="283">
        <f>IF(IF(EC$4&lt;$E60,0,IF(EC$4&gt;=$F60,1,IF(VLOOKUP(EC$4,CALENDARIO!$B:$C,2,0)=FALSE, EB60,(1/IF($D60=0,1,$D60))+EB60)))&gt;1,100%,IF(EC$4&lt;$E60,0,IF(EC$4&gt;=$F60,1,IF(VLOOKUP(EC$4,CALENDARIO!$B:$C,2,0)=FALSE, EB60,(1/IF($D60=0,1,$D60))+EB60))))</f>
        <v>1</v>
      </c>
      <c r="ED60" s="283">
        <f>IF(IF(ED$4&lt;$E60,0,IF(ED$4&gt;=$F60,1,IF(VLOOKUP(ED$4,CALENDARIO!$B:$C,2,0)=FALSE, EC60,(1/IF($D60=0,1,$D60))+EC60)))&gt;1,100%,IF(ED$4&lt;$E60,0,IF(ED$4&gt;=$F60,1,IF(VLOOKUP(ED$4,CALENDARIO!$B:$C,2,0)=FALSE, EC60,(1/IF($D60=0,1,$D60))+EC60))))</f>
        <v>1</v>
      </c>
      <c r="EE60" s="283">
        <f>IF(IF(EE$4&lt;$E60,0,IF(EE$4&gt;=$F60,1,IF(VLOOKUP(EE$4,CALENDARIO!$B:$C,2,0)=FALSE, ED60,(1/IF($D60=0,1,$D60))+ED60)))&gt;1,100%,IF(EE$4&lt;$E60,0,IF(EE$4&gt;=$F60,1,IF(VLOOKUP(EE$4,CALENDARIO!$B:$C,2,0)=FALSE, ED60,(1/IF($D60=0,1,$D60))+ED60))))</f>
        <v>1</v>
      </c>
      <c r="EF60" s="283">
        <f>IF(IF(EF$4&lt;$E60,0,IF(EF$4&gt;=$F60,1,IF(VLOOKUP(EF$4,CALENDARIO!$B:$C,2,0)=FALSE, EE60,(1/IF($D60=0,1,$D60))+EE60)))&gt;1,100%,IF(EF$4&lt;$E60,0,IF(EF$4&gt;=$F60,1,IF(VLOOKUP(EF$4,CALENDARIO!$B:$C,2,0)=FALSE, EE60,(1/IF($D60=0,1,$D60))+EE60))))</f>
        <v>1</v>
      </c>
      <c r="EG60" s="283">
        <f>IF(IF(EG$4&lt;$E60,0,IF(EG$4&gt;=$F60,1,IF(VLOOKUP(EG$4,CALENDARIO!$B:$C,2,0)=FALSE, EF60,(1/IF($D60=0,1,$D60))+EF60)))&gt;1,100%,IF(EG$4&lt;$E60,0,IF(EG$4&gt;=$F60,1,IF(VLOOKUP(EG$4,CALENDARIO!$B:$C,2,0)=FALSE, EF60,(1/IF($D60=0,1,$D60))+EF60))))</f>
        <v>1</v>
      </c>
      <c r="EH60" s="283">
        <f>IF(IF(EH$4&lt;$E60,0,IF(EH$4&gt;=$F60,1,IF(VLOOKUP(EH$4,CALENDARIO!$B:$C,2,0)=FALSE, EG60,(1/IF($D60=0,1,$D60))+EG60)))&gt;1,100%,IF(EH$4&lt;$E60,0,IF(EH$4&gt;=$F60,1,IF(VLOOKUP(EH$4,CALENDARIO!$B:$C,2,0)=FALSE, EG60,(1/IF($D60=0,1,$D60))+EG60))))</f>
        <v>1</v>
      </c>
      <c r="EI60" s="283">
        <f>IF(IF(EI$4&lt;$E60,0,IF(EI$4&gt;=$F60,1,IF(VLOOKUP(EI$4,CALENDARIO!$B:$C,2,0)=FALSE, EH60,(1/IF($D60=0,1,$D60))+EH60)))&gt;1,100%,IF(EI$4&lt;$E60,0,IF(EI$4&gt;=$F60,1,IF(VLOOKUP(EI$4,CALENDARIO!$B:$C,2,0)=FALSE, EH60,(1/IF($D60=0,1,$D60))+EH60))))</f>
        <v>1</v>
      </c>
      <c r="EJ60" s="283">
        <f>IF(IF(EJ$4&lt;$E60,0,IF(EJ$4&gt;=$F60,1,IF(VLOOKUP(EJ$4,CALENDARIO!$B:$C,2,0)=FALSE, EI60,(1/IF($D60=0,1,$D60))+EI60)))&gt;1,100%,IF(EJ$4&lt;$E60,0,IF(EJ$4&gt;=$F60,1,IF(VLOOKUP(EJ$4,CALENDARIO!$B:$C,2,0)=FALSE, EI60,(1/IF($D60=0,1,$D60))+EI60))))</f>
        <v>1</v>
      </c>
      <c r="EK60" s="283">
        <f>IF(IF(EK$4&lt;$E60,0,IF(EK$4&gt;=$F60,1,IF(VLOOKUP(EK$4,CALENDARIO!$B:$C,2,0)=FALSE, EJ60,(1/IF($D60=0,1,$D60))+EJ60)))&gt;1,100%,IF(EK$4&lt;$E60,0,IF(EK$4&gt;=$F60,1,IF(VLOOKUP(EK$4,CALENDARIO!$B:$C,2,0)=FALSE, EJ60,(1/IF($D60=0,1,$D60))+EJ60))))</f>
        <v>1</v>
      </c>
      <c r="EL60" s="283">
        <f>IF(IF(EL$4&lt;$E60,0,IF(EL$4&gt;=$F60,1,IF(VLOOKUP(EL$4,CALENDARIO!$B:$C,2,0)=FALSE, EK60,(1/IF($D60=0,1,$D60))+EK60)))&gt;1,100%,IF(EL$4&lt;$E60,0,IF(EL$4&gt;=$F60,1,IF(VLOOKUP(EL$4,CALENDARIO!$B:$C,2,0)=FALSE, EK60,(1/IF($D60=0,1,$D60))+EK60))))</f>
        <v>1</v>
      </c>
      <c r="EM60" s="283">
        <f>IF(IF(EM$4&lt;$E60,0,IF(EM$4&gt;=$F60,1,IF(VLOOKUP(EM$4,CALENDARIO!$B:$C,2,0)=FALSE, EL60,(1/IF($D60=0,1,$D60))+EL60)))&gt;1,100%,IF(EM$4&lt;$E60,0,IF(EM$4&gt;=$F60,1,IF(VLOOKUP(EM$4,CALENDARIO!$B:$C,2,0)=FALSE, EL60,(1/IF($D60=0,1,$D60))+EL60))))</f>
        <v>1</v>
      </c>
      <c r="EN60" s="283">
        <f>IF(IF(EN$4&lt;$E60,0,IF(EN$4&gt;=$F60,1,IF(VLOOKUP(EN$4,CALENDARIO!$B:$C,2,0)=FALSE, EM60,(1/IF($D60=0,1,$D60))+EM60)))&gt;1,100%,IF(EN$4&lt;$E60,0,IF(EN$4&gt;=$F60,1,IF(VLOOKUP(EN$4,CALENDARIO!$B:$C,2,0)=FALSE, EM60,(1/IF($D60=0,1,$D60))+EM60))))</f>
        <v>1</v>
      </c>
      <c r="EO60" s="283">
        <f>IF(IF(EO$4&lt;$E60,0,IF(EO$4&gt;=$F60,1,IF(VLOOKUP(EO$4,CALENDARIO!$B:$C,2,0)=FALSE, EN60,(1/IF($D60=0,1,$D60))+EN60)))&gt;1,100%,IF(EO$4&lt;$E60,0,IF(EO$4&gt;=$F60,1,IF(VLOOKUP(EO$4,CALENDARIO!$B:$C,2,0)=FALSE, EN60,(1/IF($D60=0,1,$D60))+EN60))))</f>
        <v>1</v>
      </c>
      <c r="EP60" s="283">
        <f>IF(IF(EP$4&lt;$E60,0,IF(EP$4&gt;=$F60,1,IF(VLOOKUP(EP$4,CALENDARIO!$B:$C,2,0)=FALSE, EO60,(1/IF($D60=0,1,$D60))+EO60)))&gt;1,100%,IF(EP$4&lt;$E60,0,IF(EP$4&gt;=$F60,1,IF(VLOOKUP(EP$4,CALENDARIO!$B:$C,2,0)=FALSE, EO60,(1/IF($D60=0,1,$D60))+EO60))))</f>
        <v>1</v>
      </c>
      <c r="EQ60" s="283">
        <f>IF(IF(EQ$4&lt;$E60,0,IF(EQ$4&gt;=$F60,1,IF(VLOOKUP(EQ$4,CALENDARIO!$B:$C,2,0)=FALSE, EP60,(1/IF($D60=0,1,$D60))+EP60)))&gt;1,100%,IF(EQ$4&lt;$E60,0,IF(EQ$4&gt;=$F60,1,IF(VLOOKUP(EQ$4,CALENDARIO!$B:$C,2,0)=FALSE, EP60,(1/IF($D60=0,1,$D60))+EP60))))</f>
        <v>1</v>
      </c>
      <c r="ER60" s="283">
        <f>IF(IF(ER$4&lt;$E60,0,IF(ER$4&gt;=$F60,1,IF(VLOOKUP(ER$4,CALENDARIO!$B:$C,2,0)=FALSE, EQ60,(1/IF($D60=0,1,$D60))+EQ60)))&gt;1,100%,IF(ER$4&lt;$E60,0,IF(ER$4&gt;=$F60,1,IF(VLOOKUP(ER$4,CALENDARIO!$B:$C,2,0)=FALSE, EQ60,(1/IF($D60=0,1,$D60))+EQ60))))</f>
        <v>1</v>
      </c>
      <c r="ES60" s="283">
        <f>IF(IF(ES$4&lt;$E60,0,IF(ES$4&gt;=$F60,1,IF(VLOOKUP(ES$4,CALENDARIO!$B:$C,2,0)=FALSE, ER60,(1/IF($D60=0,1,$D60))+ER60)))&gt;1,100%,IF(ES$4&lt;$E60,0,IF(ES$4&gt;=$F60,1,IF(VLOOKUP(ES$4,CALENDARIO!$B:$C,2,0)=FALSE, ER60,(1/IF($D60=0,1,$D60))+ER60))))</f>
        <v>1</v>
      </c>
      <c r="ET60" s="283">
        <f>IF(IF(ET$4&lt;$E60,0,IF(ET$4&gt;=$F60,1,IF(VLOOKUP(ET$4,CALENDARIO!$B:$C,2,0)=FALSE, ES60,(1/IF($D60=0,1,$D60))+ES60)))&gt;1,100%,IF(ET$4&lt;$E60,0,IF(ET$4&gt;=$F60,1,IF(VLOOKUP(ET$4,CALENDARIO!$B:$C,2,0)=FALSE, ES60,(1/IF($D60=0,1,$D60))+ES60))))</f>
        <v>1</v>
      </c>
      <c r="EU60" s="283">
        <f>IF(IF(EU$4&lt;$E60,0,IF(EU$4&gt;=$F60,1,IF(VLOOKUP(EU$4,CALENDARIO!$B:$C,2,0)=FALSE, ET60,(1/IF($D60=0,1,$D60))+ET60)))&gt;1,100%,IF(EU$4&lt;$E60,0,IF(EU$4&gt;=$F60,1,IF(VLOOKUP(EU$4,CALENDARIO!$B:$C,2,0)=FALSE, ET60,(1/IF($D60=0,1,$D60))+ET60))))</f>
        <v>1</v>
      </c>
      <c r="EV60" s="283">
        <f>IF(IF(EV$4&lt;$E60,0,IF(EV$4&gt;=$F60,1,IF(VLOOKUP(EV$4,CALENDARIO!$B:$C,2,0)=FALSE, EU60,(1/IF($D60=0,1,$D60))+EU60)))&gt;1,100%,IF(EV$4&lt;$E60,0,IF(EV$4&gt;=$F60,1,IF(VLOOKUP(EV$4,CALENDARIO!$B:$C,2,0)=FALSE, EU60,(1/IF($D60=0,1,$D60))+EU60))))</f>
        <v>1</v>
      </c>
      <c r="EW60" s="283">
        <f>IF(IF(EW$4&lt;$E60,0,IF(EW$4&gt;=$F60,1,IF(VLOOKUP(EW$4,CALENDARIO!$B:$C,2,0)=FALSE, EV60,(1/IF($D60=0,1,$D60))+EV60)))&gt;1,100%,IF(EW$4&lt;$E60,0,IF(EW$4&gt;=$F60,1,IF(VLOOKUP(EW$4,CALENDARIO!$B:$C,2,0)=FALSE, EV60,(1/IF($D60=0,1,$D60))+EV60))))</f>
        <v>1</v>
      </c>
      <c r="EX60" s="283">
        <f>IF(IF(EX$4&lt;$E60,0,IF(EX$4&gt;=$F60,1,IF(VLOOKUP(EX$4,CALENDARIO!$B:$C,2,0)=FALSE, EW60,(1/IF($D60=0,1,$D60))+EW60)))&gt;1,100%,IF(EX$4&lt;$E60,0,IF(EX$4&gt;=$F60,1,IF(VLOOKUP(EX$4,CALENDARIO!$B:$C,2,0)=FALSE, EW60,(1/IF($D60=0,1,$D60))+EW60))))</f>
        <v>1</v>
      </c>
      <c r="EY60" s="283">
        <f>IF(IF(EY$4&lt;$E60,0,IF(EY$4&gt;=$F60,1,IF(VLOOKUP(EY$4,CALENDARIO!$B:$C,2,0)=FALSE, EX60,(1/IF($D60=0,1,$D60))+EX60)))&gt;1,100%,IF(EY$4&lt;$E60,0,IF(EY$4&gt;=$F60,1,IF(VLOOKUP(EY$4,CALENDARIO!$B:$C,2,0)=FALSE, EX60,(1/IF($D60=0,1,$D60))+EX60))))</f>
        <v>1</v>
      </c>
      <c r="EZ60" s="283">
        <f>IF(IF(EZ$4&lt;$E60,0,IF(EZ$4&gt;=$F60,1,IF(VLOOKUP(EZ$4,CALENDARIO!$B:$C,2,0)=FALSE, EY60,(1/IF($D60=0,1,$D60))+EY60)))&gt;1,100%,IF(EZ$4&lt;$E60,0,IF(EZ$4&gt;=$F60,1,IF(VLOOKUP(EZ$4,CALENDARIO!$B:$C,2,0)=FALSE, EY60,(1/IF($D60=0,1,$D60))+EY60))))</f>
        <v>1</v>
      </c>
      <c r="FA60" s="283">
        <f>IF(IF(FA$4&lt;$E60,0,IF(FA$4&gt;=$F60,1,IF(VLOOKUP(FA$4,CALENDARIO!$B:$C,2,0)=FALSE, EZ60,(1/IF($D60=0,1,$D60))+EZ60)))&gt;1,100%,IF(FA$4&lt;$E60,0,IF(FA$4&gt;=$F60,1,IF(VLOOKUP(FA$4,CALENDARIO!$B:$C,2,0)=FALSE, EZ60,(1/IF($D60=0,1,$D60))+EZ60))))</f>
        <v>1</v>
      </c>
      <c r="FB60" s="283">
        <f>IF(IF(FB$4&lt;$E60,0,IF(FB$4&gt;=$F60,1,IF(VLOOKUP(FB$4,CALENDARIO!$B:$C,2,0)=FALSE, FA60,(1/IF($D60=0,1,$D60))+FA60)))&gt;1,100%,IF(FB$4&lt;$E60,0,IF(FB$4&gt;=$F60,1,IF(VLOOKUP(FB$4,CALENDARIO!$B:$C,2,0)=FALSE, FA60,(1/IF($D60=0,1,$D60))+FA60))))</f>
        <v>1</v>
      </c>
    </row>
    <row r="61" spans="1:158" x14ac:dyDescent="0.3">
      <c r="A61" s="255"/>
      <c r="B61" s="276" t="s">
        <v>121</v>
      </c>
      <c r="C61" s="256"/>
      <c r="D61" s="292"/>
      <c r="E61" s="255"/>
      <c r="F61" s="255"/>
      <c r="G61" s="304" t="s">
        <v>93</v>
      </c>
      <c r="H61" s="255"/>
      <c r="I61" s="255"/>
      <c r="J61" s="257"/>
      <c r="K61" s="255"/>
      <c r="L61" s="133" t="str">
        <f>IFERROR(MATCH(SMALL(($O$61:$FB$61),COUNTIF(($O$61:$FB$61),0)+1),($O$61:$FB$61),0)+$O$4- 1,"")</f>
        <v/>
      </c>
      <c r="M61" s="133" t="str">
        <f>IFERROR(MATCH(100%,($O$61:$FB$61),0)+$O$4- 1,"")</f>
        <v/>
      </c>
      <c r="N61" s="134">
        <f>MAX($O$61:$FC$61)</f>
        <v>0</v>
      </c>
      <c r="O61" s="284">
        <v>0</v>
      </c>
      <c r="P61" s="284">
        <f>+(O61)</f>
        <v>0</v>
      </c>
      <c r="Q61" s="284">
        <f t="shared" ref="Q61:U61" si="1229">+(P61)</f>
        <v>0</v>
      </c>
      <c r="R61" s="284">
        <f t="shared" si="1229"/>
        <v>0</v>
      </c>
      <c r="S61" s="284">
        <f t="shared" si="1229"/>
        <v>0</v>
      </c>
      <c r="T61" s="284">
        <f t="shared" si="1229"/>
        <v>0</v>
      </c>
      <c r="U61" s="284">
        <f t="shared" si="1229"/>
        <v>0</v>
      </c>
      <c r="V61" s="284">
        <f t="shared" ref="V61:CG61" si="1230">+(U61)</f>
        <v>0</v>
      </c>
      <c r="W61" s="284">
        <f t="shared" si="1230"/>
        <v>0</v>
      </c>
      <c r="X61" s="284">
        <f t="shared" si="1230"/>
        <v>0</v>
      </c>
      <c r="Y61" s="284">
        <f t="shared" si="1230"/>
        <v>0</v>
      </c>
      <c r="Z61" s="284">
        <f t="shared" si="1230"/>
        <v>0</v>
      </c>
      <c r="AA61" s="284">
        <f t="shared" si="1230"/>
        <v>0</v>
      </c>
      <c r="AB61" s="284">
        <f t="shared" si="1230"/>
        <v>0</v>
      </c>
      <c r="AC61" s="284">
        <f t="shared" si="1230"/>
        <v>0</v>
      </c>
      <c r="AD61" s="284">
        <f t="shared" si="1230"/>
        <v>0</v>
      </c>
      <c r="AE61" s="284">
        <f t="shared" si="1230"/>
        <v>0</v>
      </c>
      <c r="AF61" s="284">
        <f t="shared" si="1230"/>
        <v>0</v>
      </c>
      <c r="AG61" s="284">
        <f t="shared" si="1230"/>
        <v>0</v>
      </c>
      <c r="AH61" s="284">
        <f t="shared" si="1230"/>
        <v>0</v>
      </c>
      <c r="AI61" s="284">
        <f t="shared" si="1230"/>
        <v>0</v>
      </c>
      <c r="AJ61" s="284">
        <f t="shared" si="1230"/>
        <v>0</v>
      </c>
      <c r="AK61" s="284">
        <f t="shared" si="1230"/>
        <v>0</v>
      </c>
      <c r="AL61" s="284">
        <f t="shared" si="1230"/>
        <v>0</v>
      </c>
      <c r="AM61" s="284">
        <f t="shared" si="1230"/>
        <v>0</v>
      </c>
      <c r="AN61" s="284">
        <f t="shared" si="1230"/>
        <v>0</v>
      </c>
      <c r="AO61" s="284">
        <f t="shared" si="1230"/>
        <v>0</v>
      </c>
      <c r="AP61" s="284">
        <f t="shared" si="1230"/>
        <v>0</v>
      </c>
      <c r="AQ61" s="284">
        <f t="shared" si="1230"/>
        <v>0</v>
      </c>
      <c r="AR61" s="284">
        <f t="shared" si="1230"/>
        <v>0</v>
      </c>
      <c r="AS61" s="284">
        <f t="shared" si="1230"/>
        <v>0</v>
      </c>
      <c r="AT61" s="284">
        <f t="shared" si="1230"/>
        <v>0</v>
      </c>
      <c r="AU61" s="284">
        <f t="shared" si="1230"/>
        <v>0</v>
      </c>
      <c r="AV61" s="284">
        <f t="shared" si="1230"/>
        <v>0</v>
      </c>
      <c r="AW61" s="284">
        <f t="shared" si="1230"/>
        <v>0</v>
      </c>
      <c r="AX61" s="284">
        <f t="shared" si="1230"/>
        <v>0</v>
      </c>
      <c r="AY61" s="284">
        <f t="shared" si="1230"/>
        <v>0</v>
      </c>
      <c r="AZ61" s="284">
        <f t="shared" si="1230"/>
        <v>0</v>
      </c>
      <c r="BA61" s="284">
        <f t="shared" si="1230"/>
        <v>0</v>
      </c>
      <c r="BB61" s="284">
        <f t="shared" si="1230"/>
        <v>0</v>
      </c>
      <c r="BC61" s="284">
        <f t="shared" si="1230"/>
        <v>0</v>
      </c>
      <c r="BD61" s="284">
        <f t="shared" si="1230"/>
        <v>0</v>
      </c>
      <c r="BE61" s="284">
        <f t="shared" si="1230"/>
        <v>0</v>
      </c>
      <c r="BF61" s="284">
        <f t="shared" si="1230"/>
        <v>0</v>
      </c>
      <c r="BG61" s="284">
        <f t="shared" si="1230"/>
        <v>0</v>
      </c>
      <c r="BH61" s="284">
        <f t="shared" si="1230"/>
        <v>0</v>
      </c>
      <c r="BI61" s="284">
        <f t="shared" si="1230"/>
        <v>0</v>
      </c>
      <c r="BJ61" s="284">
        <f t="shared" si="1230"/>
        <v>0</v>
      </c>
      <c r="BK61" s="284">
        <f t="shared" si="1230"/>
        <v>0</v>
      </c>
      <c r="BL61" s="284">
        <f t="shared" si="1230"/>
        <v>0</v>
      </c>
      <c r="BM61" s="284">
        <f t="shared" si="1230"/>
        <v>0</v>
      </c>
      <c r="BN61" s="284">
        <f t="shared" si="1230"/>
        <v>0</v>
      </c>
      <c r="BO61" s="284">
        <f t="shared" si="1230"/>
        <v>0</v>
      </c>
      <c r="BP61" s="284">
        <f t="shared" si="1230"/>
        <v>0</v>
      </c>
      <c r="BQ61" s="284">
        <f t="shared" si="1230"/>
        <v>0</v>
      </c>
      <c r="BR61" s="284">
        <f t="shared" si="1230"/>
        <v>0</v>
      </c>
      <c r="BS61" s="284">
        <f t="shared" si="1230"/>
        <v>0</v>
      </c>
      <c r="BT61" s="284">
        <f t="shared" si="1230"/>
        <v>0</v>
      </c>
      <c r="BU61" s="284">
        <f t="shared" si="1230"/>
        <v>0</v>
      </c>
      <c r="BV61" s="284">
        <f t="shared" si="1230"/>
        <v>0</v>
      </c>
      <c r="BW61" s="284">
        <f t="shared" si="1230"/>
        <v>0</v>
      </c>
      <c r="BX61" s="284">
        <f t="shared" si="1230"/>
        <v>0</v>
      </c>
      <c r="BY61" s="284">
        <f t="shared" si="1230"/>
        <v>0</v>
      </c>
      <c r="BZ61" s="284">
        <f t="shared" si="1230"/>
        <v>0</v>
      </c>
      <c r="CA61" s="284">
        <f t="shared" si="1230"/>
        <v>0</v>
      </c>
      <c r="CB61" s="284">
        <f t="shared" si="1230"/>
        <v>0</v>
      </c>
      <c r="CC61" s="284">
        <f t="shared" si="1230"/>
        <v>0</v>
      </c>
      <c r="CD61" s="284">
        <f t="shared" si="1230"/>
        <v>0</v>
      </c>
      <c r="CE61" s="284">
        <f t="shared" si="1230"/>
        <v>0</v>
      </c>
      <c r="CF61" s="284">
        <f t="shared" si="1230"/>
        <v>0</v>
      </c>
      <c r="CG61" s="284">
        <f t="shared" si="1230"/>
        <v>0</v>
      </c>
      <c r="CH61" s="284">
        <f t="shared" ref="CH61:ES61" si="1231">+(CG61)</f>
        <v>0</v>
      </c>
      <c r="CI61" s="284">
        <f t="shared" si="1231"/>
        <v>0</v>
      </c>
      <c r="CJ61" s="284">
        <f t="shared" si="1231"/>
        <v>0</v>
      </c>
      <c r="CK61" s="284">
        <f t="shared" si="1231"/>
        <v>0</v>
      </c>
      <c r="CL61" s="284">
        <f t="shared" si="1231"/>
        <v>0</v>
      </c>
      <c r="CM61" s="284">
        <f t="shared" si="1231"/>
        <v>0</v>
      </c>
      <c r="CN61" s="284">
        <f t="shared" si="1231"/>
        <v>0</v>
      </c>
      <c r="CO61" s="284">
        <f t="shared" si="1231"/>
        <v>0</v>
      </c>
      <c r="CP61" s="284">
        <f t="shared" si="1231"/>
        <v>0</v>
      </c>
      <c r="CQ61" s="284">
        <f t="shared" si="1231"/>
        <v>0</v>
      </c>
      <c r="CR61" s="284">
        <f t="shared" si="1231"/>
        <v>0</v>
      </c>
      <c r="CS61" s="284">
        <f t="shared" si="1231"/>
        <v>0</v>
      </c>
      <c r="CT61" s="284">
        <f t="shared" si="1231"/>
        <v>0</v>
      </c>
      <c r="CU61" s="284">
        <f t="shared" si="1231"/>
        <v>0</v>
      </c>
      <c r="CV61" s="284">
        <f t="shared" si="1231"/>
        <v>0</v>
      </c>
      <c r="CW61" s="284">
        <f t="shared" si="1231"/>
        <v>0</v>
      </c>
      <c r="CX61" s="284">
        <f t="shared" si="1231"/>
        <v>0</v>
      </c>
      <c r="CY61" s="284">
        <f t="shared" si="1231"/>
        <v>0</v>
      </c>
      <c r="CZ61" s="284">
        <f t="shared" si="1231"/>
        <v>0</v>
      </c>
      <c r="DA61" s="284">
        <f t="shared" si="1231"/>
        <v>0</v>
      </c>
      <c r="DB61" s="284">
        <f t="shared" si="1231"/>
        <v>0</v>
      </c>
      <c r="DC61" s="284">
        <f t="shared" si="1231"/>
        <v>0</v>
      </c>
      <c r="DD61" s="284">
        <f t="shared" si="1231"/>
        <v>0</v>
      </c>
      <c r="DE61" s="284">
        <f t="shared" si="1231"/>
        <v>0</v>
      </c>
      <c r="DF61" s="284">
        <f t="shared" si="1231"/>
        <v>0</v>
      </c>
      <c r="DG61" s="284">
        <f t="shared" si="1231"/>
        <v>0</v>
      </c>
      <c r="DH61" s="284">
        <f t="shared" si="1231"/>
        <v>0</v>
      </c>
      <c r="DI61" s="284">
        <f t="shared" si="1231"/>
        <v>0</v>
      </c>
      <c r="DJ61" s="284">
        <f t="shared" si="1231"/>
        <v>0</v>
      </c>
      <c r="DK61" s="284">
        <f t="shared" si="1231"/>
        <v>0</v>
      </c>
      <c r="DL61" s="284">
        <f t="shared" si="1231"/>
        <v>0</v>
      </c>
      <c r="DM61" s="284">
        <f t="shared" si="1231"/>
        <v>0</v>
      </c>
      <c r="DN61" s="284">
        <f t="shared" si="1231"/>
        <v>0</v>
      </c>
      <c r="DO61" s="284">
        <f t="shared" si="1231"/>
        <v>0</v>
      </c>
      <c r="DP61" s="284">
        <f t="shared" si="1231"/>
        <v>0</v>
      </c>
      <c r="DQ61" s="284">
        <f t="shared" si="1231"/>
        <v>0</v>
      </c>
      <c r="DR61" s="284">
        <f t="shared" si="1231"/>
        <v>0</v>
      </c>
      <c r="DS61" s="284">
        <f t="shared" si="1231"/>
        <v>0</v>
      </c>
      <c r="DT61" s="284">
        <f t="shared" si="1231"/>
        <v>0</v>
      </c>
      <c r="DU61" s="284">
        <f t="shared" si="1231"/>
        <v>0</v>
      </c>
      <c r="DV61" s="284">
        <f t="shared" si="1231"/>
        <v>0</v>
      </c>
      <c r="DW61" s="284">
        <f t="shared" si="1231"/>
        <v>0</v>
      </c>
      <c r="DX61" s="284">
        <f t="shared" si="1231"/>
        <v>0</v>
      </c>
      <c r="DY61" s="284">
        <f t="shared" si="1231"/>
        <v>0</v>
      </c>
      <c r="DZ61" s="284">
        <f t="shared" si="1231"/>
        <v>0</v>
      </c>
      <c r="EA61" s="284">
        <f t="shared" si="1231"/>
        <v>0</v>
      </c>
      <c r="EB61" s="284">
        <f t="shared" si="1231"/>
        <v>0</v>
      </c>
      <c r="EC61" s="284">
        <f t="shared" si="1231"/>
        <v>0</v>
      </c>
      <c r="ED61" s="284">
        <f t="shared" si="1231"/>
        <v>0</v>
      </c>
      <c r="EE61" s="284">
        <f t="shared" si="1231"/>
        <v>0</v>
      </c>
      <c r="EF61" s="284">
        <f t="shared" si="1231"/>
        <v>0</v>
      </c>
      <c r="EG61" s="284">
        <f t="shared" si="1231"/>
        <v>0</v>
      </c>
      <c r="EH61" s="284">
        <f t="shared" si="1231"/>
        <v>0</v>
      </c>
      <c r="EI61" s="284">
        <f t="shared" si="1231"/>
        <v>0</v>
      </c>
      <c r="EJ61" s="284">
        <f t="shared" si="1231"/>
        <v>0</v>
      </c>
      <c r="EK61" s="284">
        <f t="shared" si="1231"/>
        <v>0</v>
      </c>
      <c r="EL61" s="284">
        <f t="shared" si="1231"/>
        <v>0</v>
      </c>
      <c r="EM61" s="284">
        <f t="shared" si="1231"/>
        <v>0</v>
      </c>
      <c r="EN61" s="284">
        <f t="shared" si="1231"/>
        <v>0</v>
      </c>
      <c r="EO61" s="284">
        <f t="shared" si="1231"/>
        <v>0</v>
      </c>
      <c r="EP61" s="284">
        <f t="shared" si="1231"/>
        <v>0</v>
      </c>
      <c r="EQ61" s="284">
        <f t="shared" si="1231"/>
        <v>0</v>
      </c>
      <c r="ER61" s="284">
        <f t="shared" si="1231"/>
        <v>0</v>
      </c>
      <c r="ES61" s="284">
        <f t="shared" si="1231"/>
        <v>0</v>
      </c>
      <c r="ET61" s="284">
        <f t="shared" ref="ET61:FB61" si="1232">+(ES61)</f>
        <v>0</v>
      </c>
      <c r="EU61" s="284">
        <f t="shared" si="1232"/>
        <v>0</v>
      </c>
      <c r="EV61" s="284">
        <f t="shared" si="1232"/>
        <v>0</v>
      </c>
      <c r="EW61" s="284">
        <f t="shared" si="1232"/>
        <v>0</v>
      </c>
      <c r="EX61" s="284">
        <f t="shared" si="1232"/>
        <v>0</v>
      </c>
      <c r="EY61" s="284">
        <f t="shared" si="1232"/>
        <v>0</v>
      </c>
      <c r="EZ61" s="284">
        <f t="shared" si="1232"/>
        <v>0</v>
      </c>
      <c r="FA61" s="284">
        <f t="shared" si="1232"/>
        <v>0</v>
      </c>
      <c r="FB61" s="284">
        <f t="shared" si="1232"/>
        <v>0</v>
      </c>
    </row>
    <row r="62" spans="1:158" x14ac:dyDescent="0.3">
      <c r="A62" s="78">
        <v>3</v>
      </c>
      <c r="B62" s="275">
        <v>28</v>
      </c>
      <c r="C62" s="117" t="s">
        <v>67</v>
      </c>
      <c r="D62" s="291">
        <v>5</v>
      </c>
      <c r="E62" s="113">
        <v>40560</v>
      </c>
      <c r="F62" s="113">
        <v>40564</v>
      </c>
      <c r="G62" s="303" t="s">
        <v>92</v>
      </c>
      <c r="H62" s="73">
        <v>5</v>
      </c>
      <c r="I62" s="74">
        <v>5.7077625570776259E-2</v>
      </c>
      <c r="J62" s="108">
        <v>100</v>
      </c>
      <c r="K62" s="77"/>
      <c r="L62" s="133"/>
      <c r="M62" s="133"/>
      <c r="O62" s="283">
        <f>IF(IF(O$4&lt;$E62,0,IF(O$4&gt;=$F62,1,IF(VLOOKUP(O$4,CALENDARIO!$B:$C,2,0)=FALSE, 0%,(1/$D62))))&gt;1,100%,IF(O$4&lt;$E62,0,IF(O$4&gt;=$F62,1,IF(VLOOKUP(O$4,CALENDARIO!$B:$C,2,0)=FALSE,0%,(1/$D62)))))</f>
        <v>0</v>
      </c>
      <c r="P62" s="283">
        <f>IF(IF(P$4&lt;$E62,0,IF(P$4&gt;=$F62,1,IF(VLOOKUP(P$4,CALENDARIO!$B:$C,2,0)=FALSE, O62,(1/IF($D62=0,1,$D62))+O62)))&gt;1,100%,IF(P$4&lt;$E62,0,IF(P$4&gt;=$F62,1,IF(VLOOKUP(P$4,CALENDARIO!$B:$C,2,0)=FALSE, O62,(1/IF($D62=0,1,$D62))+O62))))</f>
        <v>0</v>
      </c>
      <c r="Q62" s="283">
        <f>IF(IF(Q$4&lt;$E62,0,IF(Q$4&gt;=$F62,1,IF(VLOOKUP(Q$4,CALENDARIO!$B:$C,2,0)=FALSE, P62,(1/IF($D62=0,1,$D62))+P62)))&gt;1,100%,IF(Q$4&lt;$E62,0,IF(Q$4&gt;=$F62,1,IF(VLOOKUP(Q$4,CALENDARIO!$B:$C,2,0)=FALSE, P62,(1/IF($D62=0,1,$D62))+P62))))</f>
        <v>0</v>
      </c>
      <c r="R62" s="283">
        <f>IF(IF(R$4&lt;$E62,0,IF(R$4&gt;=$F62,1,IF(VLOOKUP(R$4,CALENDARIO!$B:$C,2,0)=FALSE, Q62,(1/IF($D62=0,1,$D62))+Q62)))&gt;1,100%,IF(R$4&lt;$E62,0,IF(R$4&gt;=$F62,1,IF(VLOOKUP(R$4,CALENDARIO!$B:$C,2,0)=FALSE, Q62,(1/IF($D62=0,1,$D62))+Q62))))</f>
        <v>0</v>
      </c>
      <c r="S62" s="283">
        <f>IF(IF(S$4&lt;$E62,0,IF(S$4&gt;=$F62,1,IF(VLOOKUP(S$4,CALENDARIO!$B:$C,2,0)=FALSE, R62,(1/IF($D62=0,1,$D62))+R62)))&gt;1,100%,IF(S$4&lt;$E62,0,IF(S$4&gt;=$F62,1,IF(VLOOKUP(S$4,CALENDARIO!$B:$C,2,0)=FALSE, R62,(1/IF($D62=0,1,$D62))+R62))))</f>
        <v>0</v>
      </c>
      <c r="T62" s="283">
        <f>IF(IF(T$4&lt;$E62,0,IF(T$4&gt;=$F62,1,IF(VLOOKUP(T$4,CALENDARIO!$B:$C,2,0)=FALSE, S62,(1/IF($D62=0,1,$D62))+S62)))&gt;1,100%,IF(T$4&lt;$E62,0,IF(T$4&gt;=$F62,1,IF(VLOOKUP(T$4,CALENDARIO!$B:$C,2,0)=FALSE, S62,(1/IF($D62=0,1,$D62))+S62))))</f>
        <v>0</v>
      </c>
      <c r="U62" s="283">
        <f>IF(IF(U$4&lt;$E62,0,IF(U$4&gt;=$F62,1,IF(VLOOKUP(U$4,CALENDARIO!$B:$C,2,0)=FALSE, T62,(1/IF($D62=0,1,$D62))+T62)))&gt;1,100%,IF(U$4&lt;$E62,0,IF(U$4&gt;=$F62,1,IF(VLOOKUP(U$4,CALENDARIO!$B:$C,2,0)=FALSE, T62,(1/IF($D62=0,1,$D62))+T62))))</f>
        <v>0</v>
      </c>
      <c r="V62" s="283">
        <f>IF(IF(V$4&lt;$E62,0,IF(V$4&gt;=$F62,1,IF(VLOOKUP(V$4,CALENDARIO!$B:$C,2,0)=FALSE, U62,(1/IF($D62=0,1,$D62))+U62)))&gt;1,100%,IF(V$4&lt;$E62,0,IF(V$4&gt;=$F62,1,IF(VLOOKUP(V$4,CALENDARIO!$B:$C,2,0)=FALSE, U62,(1/IF($D62=0,1,$D62))+U62))))</f>
        <v>0</v>
      </c>
      <c r="W62" s="283">
        <f>IF(IF(W$4&lt;$E62,0,IF(W$4&gt;=$F62,1,IF(VLOOKUP(W$4,CALENDARIO!$B:$C,2,0)=FALSE, V62,(1/IF($D62=0,1,$D62))+V62)))&gt;1,100%,IF(W$4&lt;$E62,0,IF(W$4&gt;=$F62,1,IF(VLOOKUP(W$4,CALENDARIO!$B:$C,2,0)=FALSE, V62,(1/IF($D62=0,1,$D62))+V62))))</f>
        <v>0</v>
      </c>
      <c r="X62" s="283">
        <f>IF(IF(X$4&lt;$E62,0,IF(X$4&gt;=$F62,1,IF(VLOOKUP(X$4,CALENDARIO!$B:$C,2,0)=FALSE, W62,(1/IF($D62=0,1,$D62))+W62)))&gt;1,100%,IF(X$4&lt;$E62,0,IF(X$4&gt;=$F62,1,IF(VLOOKUP(X$4,CALENDARIO!$B:$C,2,0)=FALSE, W62,(1/IF($D62=0,1,$D62))+W62))))</f>
        <v>0</v>
      </c>
      <c r="Y62" s="283">
        <f>IF(IF(Y$4&lt;$E62,0,IF(Y$4&gt;=$F62,1,IF(VLOOKUP(Y$4,CALENDARIO!$B:$C,2,0)=FALSE, X62,(1/IF($D62=0,1,$D62))+X62)))&gt;1,100%,IF(Y$4&lt;$E62,0,IF(Y$4&gt;=$F62,1,IF(VLOOKUP(Y$4,CALENDARIO!$B:$C,2,0)=FALSE, X62,(1/IF($D62=0,1,$D62))+X62))))</f>
        <v>0</v>
      </c>
      <c r="Z62" s="283">
        <f>IF(IF(Z$4&lt;$E62,0,IF(Z$4&gt;=$F62,1,IF(VLOOKUP(Z$4,CALENDARIO!$B:$C,2,0)=FALSE, Y62,(1/IF($D62=0,1,$D62))+Y62)))&gt;1,100%,IF(Z$4&lt;$E62,0,IF(Z$4&gt;=$F62,1,IF(VLOOKUP(Z$4,CALENDARIO!$B:$C,2,0)=FALSE, Y62,(1/IF($D62=0,1,$D62))+Y62))))</f>
        <v>0</v>
      </c>
      <c r="AA62" s="283">
        <f>IF(IF(AA$4&lt;$E62,0,IF(AA$4&gt;=$F62,1,IF(VLOOKUP(AA$4,CALENDARIO!$B:$C,2,0)=FALSE, Z62,(1/IF($D62=0,1,$D62))+Z62)))&gt;1,100%,IF(AA$4&lt;$E62,0,IF(AA$4&gt;=$F62,1,IF(VLOOKUP(AA$4,CALENDARIO!$B:$C,2,0)=FALSE, Z62,(1/IF($D62=0,1,$D62))+Z62))))</f>
        <v>0</v>
      </c>
      <c r="AB62" s="283">
        <f>IF(IF(AB$4&lt;$E62,0,IF(AB$4&gt;=$F62,1,IF(VLOOKUP(AB$4,CALENDARIO!$B:$C,2,0)=FALSE, AA62,(1/IF($D62=0,1,$D62))+AA62)))&gt;1,100%,IF(AB$4&lt;$E62,0,IF(AB$4&gt;=$F62,1,IF(VLOOKUP(AB$4,CALENDARIO!$B:$C,2,0)=FALSE, AA62,(1/IF($D62=0,1,$D62))+AA62))))</f>
        <v>0</v>
      </c>
      <c r="AC62" s="283">
        <f>IF(IF(AC$4&lt;$E62,0,IF(AC$4&gt;=$F62,1,IF(VLOOKUP(AC$4,CALENDARIO!$B:$C,2,0)=FALSE, AB62,(1/IF($D62=0,1,$D62))+AB62)))&gt;1,100%,IF(AC$4&lt;$E62,0,IF(AC$4&gt;=$F62,1,IF(VLOOKUP(AC$4,CALENDARIO!$B:$C,2,0)=FALSE, AB62,(1/IF($D62=0,1,$D62))+AB62))))</f>
        <v>0</v>
      </c>
      <c r="AD62" s="283">
        <f>IF(IF(AD$4&lt;$E62,0,IF(AD$4&gt;=$F62,1,IF(VLOOKUP(AD$4,CALENDARIO!$B:$C,2,0)=FALSE, AC62,(1/IF($D62=0,1,$D62))+AC62)))&gt;1,100%,IF(AD$4&lt;$E62,0,IF(AD$4&gt;=$F62,1,IF(VLOOKUP(AD$4,CALENDARIO!$B:$C,2,0)=FALSE, AC62,(1/IF($D62=0,1,$D62))+AC62))))</f>
        <v>0</v>
      </c>
      <c r="AE62" s="283">
        <f>IF(IF(AE$4&lt;$E62,0,IF(AE$4&gt;=$F62,1,IF(VLOOKUP(AE$4,CALENDARIO!$B:$C,2,0)=FALSE, AD62,(1/IF($D62=0,1,$D62))+AD62)))&gt;1,100%,IF(AE$4&lt;$E62,0,IF(AE$4&gt;=$F62,1,IF(VLOOKUP(AE$4,CALENDARIO!$B:$C,2,0)=FALSE, AD62,(1/IF($D62=0,1,$D62))+AD62))))</f>
        <v>0</v>
      </c>
      <c r="AF62" s="283">
        <f>IF(IF(AF$4&lt;$E62,0,IF(AF$4&gt;=$F62,1,IF(VLOOKUP(AF$4,CALENDARIO!$B:$C,2,0)=FALSE, AE62,(1/IF($D62=0,1,$D62))+AE62)))&gt;1,100%,IF(AF$4&lt;$E62,0,IF(AF$4&gt;=$F62,1,IF(VLOOKUP(AF$4,CALENDARIO!$B:$C,2,0)=FALSE, AE62,(1/IF($D62=0,1,$D62))+AE62))))</f>
        <v>0</v>
      </c>
      <c r="AG62" s="283">
        <f>IF(IF(AG$4&lt;$E62,0,IF(AG$4&gt;=$F62,1,IF(VLOOKUP(AG$4,CALENDARIO!$B:$C,2,0)=FALSE, AF62,(1/IF($D62=0,1,$D62))+AF62)))&gt;1,100%,IF(AG$4&lt;$E62,0,IF(AG$4&gt;=$F62,1,IF(VLOOKUP(AG$4,CALENDARIO!$B:$C,2,0)=FALSE, AF62,(1/IF($D62=0,1,$D62))+AF62))))</f>
        <v>0</v>
      </c>
      <c r="AH62" s="283">
        <f>IF(IF(AH$4&lt;$E62,0,IF(AH$4&gt;=$F62,1,IF(VLOOKUP(AH$4,CALENDARIO!$B:$C,2,0)=FALSE, AG62,(1/IF($D62=0,1,$D62))+AG62)))&gt;1,100%,IF(AH$4&lt;$E62,0,IF(AH$4&gt;=$F62,1,IF(VLOOKUP(AH$4,CALENDARIO!$B:$C,2,0)=FALSE, AG62,(1/IF($D62=0,1,$D62))+AG62))))</f>
        <v>0</v>
      </c>
      <c r="AI62" s="283">
        <f>IF(IF(AI$4&lt;$E62,0,IF(AI$4&gt;=$F62,1,IF(VLOOKUP(AI$4,CALENDARIO!$B:$C,2,0)=FALSE, AH62,(1/IF($D62=0,1,$D62))+AH62)))&gt;1,100%,IF(AI$4&lt;$E62,0,IF(AI$4&gt;=$F62,1,IF(VLOOKUP(AI$4,CALENDARIO!$B:$C,2,0)=FALSE, AH62,(1/IF($D62=0,1,$D62))+AH62))))</f>
        <v>0</v>
      </c>
      <c r="AJ62" s="283">
        <f>IF(IF(AJ$4&lt;$E62,0,IF(AJ$4&gt;=$F62,1,IF(VLOOKUP(AJ$4,CALENDARIO!$B:$C,2,0)=FALSE, AI62,(1/IF($D62=0,1,$D62))+AI62)))&gt;1,100%,IF(AJ$4&lt;$E62,0,IF(AJ$4&gt;=$F62,1,IF(VLOOKUP(AJ$4,CALENDARIO!$B:$C,2,0)=FALSE, AI62,(1/IF($D62=0,1,$D62))+AI62))))</f>
        <v>0</v>
      </c>
      <c r="AK62" s="283">
        <f>IF(IF(AK$4&lt;$E62,0,IF(AK$4&gt;=$F62,1,IF(VLOOKUP(AK$4,CALENDARIO!$B:$C,2,0)=FALSE, AJ62,(1/IF($D62=0,1,$D62))+AJ62)))&gt;1,100%,IF(AK$4&lt;$E62,0,IF(AK$4&gt;=$F62,1,IF(VLOOKUP(AK$4,CALENDARIO!$B:$C,2,0)=FALSE, AJ62,(1/IF($D62=0,1,$D62))+AJ62))))</f>
        <v>0</v>
      </c>
      <c r="AL62" s="283">
        <f>IF(IF(AL$4&lt;$E62,0,IF(AL$4&gt;=$F62,1,IF(VLOOKUP(AL$4,CALENDARIO!$B:$C,2,0)=FALSE, AK62,(1/IF($D62=0,1,$D62))+AK62)))&gt;1,100%,IF(AL$4&lt;$E62,0,IF(AL$4&gt;=$F62,1,IF(VLOOKUP(AL$4,CALENDARIO!$B:$C,2,0)=FALSE, AK62,(1/IF($D62=0,1,$D62))+AK62))))</f>
        <v>0</v>
      </c>
      <c r="AM62" s="283">
        <f>IF(IF(AM$4&lt;$E62,0,IF(AM$4&gt;=$F62,1,IF(VLOOKUP(AM$4,CALENDARIO!$B:$C,2,0)=FALSE, AL62,(1/IF($D62=0,1,$D62))+AL62)))&gt;1,100%,IF(AM$4&lt;$E62,0,IF(AM$4&gt;=$F62,1,IF(VLOOKUP(AM$4,CALENDARIO!$B:$C,2,0)=FALSE, AL62,(1/IF($D62=0,1,$D62))+AL62))))</f>
        <v>0</v>
      </c>
      <c r="AN62" s="283">
        <f>IF(IF(AN$4&lt;$E62,0,IF(AN$4&gt;=$F62,1,IF(VLOOKUP(AN$4,CALENDARIO!$B:$C,2,0)=FALSE, AM62,(1/IF($D62=0,1,$D62))+AM62)))&gt;1,100%,IF(AN$4&lt;$E62,0,IF(AN$4&gt;=$F62,1,IF(VLOOKUP(AN$4,CALENDARIO!$B:$C,2,0)=FALSE, AM62,(1/IF($D62=0,1,$D62))+AM62))))</f>
        <v>0</v>
      </c>
      <c r="AO62" s="283">
        <f>IF(IF(AO$4&lt;$E62,0,IF(AO$4&gt;=$F62,1,IF(VLOOKUP(AO$4,CALENDARIO!$B:$C,2,0)=FALSE, AN62,(1/IF($D62=0,1,$D62))+AN62)))&gt;1,100%,IF(AO$4&lt;$E62,0,IF(AO$4&gt;=$F62,1,IF(VLOOKUP(AO$4,CALENDARIO!$B:$C,2,0)=FALSE, AN62,(1/IF($D62=0,1,$D62))+AN62))))</f>
        <v>0</v>
      </c>
      <c r="AP62" s="283">
        <f>IF(IF(AP$4&lt;$E62,0,IF(AP$4&gt;=$F62,1,IF(VLOOKUP(AP$4,CALENDARIO!$B:$C,2,0)=FALSE, AO62,(1/IF($D62=0,1,$D62))+AO62)))&gt;1,100%,IF(AP$4&lt;$E62,0,IF(AP$4&gt;=$F62,1,IF(VLOOKUP(AP$4,CALENDARIO!$B:$C,2,0)=FALSE, AO62,(1/IF($D62=0,1,$D62))+AO62))))</f>
        <v>0</v>
      </c>
      <c r="AQ62" s="283">
        <f>IF(IF(AQ$4&lt;$E62,0,IF(AQ$4&gt;=$F62,1,IF(VLOOKUP(AQ$4,CALENDARIO!$B:$C,2,0)=FALSE, AP62,(1/IF($D62=0,1,$D62))+AP62)))&gt;1,100%,IF(AQ$4&lt;$E62,0,IF(AQ$4&gt;=$F62,1,IF(VLOOKUP(AQ$4,CALENDARIO!$B:$C,2,0)=FALSE, AP62,(1/IF($D62=0,1,$D62))+AP62))))</f>
        <v>0</v>
      </c>
      <c r="AR62" s="283">
        <f>IF(IF(AR$4&lt;$E62,0,IF(AR$4&gt;=$F62,1,IF(VLOOKUP(AR$4,CALENDARIO!$B:$C,2,0)=FALSE, AQ62,(1/IF($D62=0,1,$D62))+AQ62)))&gt;1,100%,IF(AR$4&lt;$E62,0,IF(AR$4&gt;=$F62,1,IF(VLOOKUP(AR$4,CALENDARIO!$B:$C,2,0)=FALSE, AQ62,(1/IF($D62=0,1,$D62))+AQ62))))</f>
        <v>0</v>
      </c>
      <c r="AS62" s="283">
        <f>IF(IF(AS$4&lt;$E62,0,IF(AS$4&gt;=$F62,1,IF(VLOOKUP(AS$4,CALENDARIO!$B:$C,2,0)=FALSE, AR62,(1/IF($D62=0,1,$D62))+AR62)))&gt;1,100%,IF(AS$4&lt;$E62,0,IF(AS$4&gt;=$F62,1,IF(VLOOKUP(AS$4,CALENDARIO!$B:$C,2,0)=FALSE, AR62,(1/IF($D62=0,1,$D62))+AR62))))</f>
        <v>0</v>
      </c>
      <c r="AT62" s="283">
        <f>IF(IF(AT$4&lt;$E62,0,IF(AT$4&gt;=$F62,1,IF(VLOOKUP(AT$4,CALENDARIO!$B:$C,2,0)=FALSE, AS62,(1/IF($D62=0,1,$D62))+AS62)))&gt;1,100%,IF(AT$4&lt;$E62,0,IF(AT$4&gt;=$F62,1,IF(VLOOKUP(AT$4,CALENDARIO!$B:$C,2,0)=FALSE, AS62,(1/IF($D62=0,1,$D62))+AS62))))</f>
        <v>0</v>
      </c>
      <c r="AU62" s="283">
        <f>IF(IF(AU$4&lt;$E62,0,IF(AU$4&gt;=$F62,1,IF(VLOOKUP(AU$4,CALENDARIO!$B:$C,2,0)=FALSE, AT62,(1/IF($D62=0,1,$D62))+AT62)))&gt;1,100%,IF(AU$4&lt;$E62,0,IF(AU$4&gt;=$F62,1,IF(VLOOKUP(AU$4,CALENDARIO!$B:$C,2,0)=FALSE, AT62,(1/IF($D62=0,1,$D62))+AT62))))</f>
        <v>0</v>
      </c>
      <c r="AV62" s="283">
        <f>IF(IF(AV$4&lt;$E62,0,IF(AV$4&gt;=$F62,1,IF(VLOOKUP(AV$4,CALENDARIO!$B:$C,2,0)=FALSE, AU62,(1/IF($D62=0,1,$D62))+AU62)))&gt;1,100%,IF(AV$4&lt;$E62,0,IF(AV$4&gt;=$F62,1,IF(VLOOKUP(AV$4,CALENDARIO!$B:$C,2,0)=FALSE, AU62,(1/IF($D62=0,1,$D62))+AU62))))</f>
        <v>0</v>
      </c>
      <c r="AW62" s="283">
        <f>IF(IF(AW$4&lt;$E62,0,IF(AW$4&gt;=$F62,1,IF(VLOOKUP(AW$4,CALENDARIO!$B:$C,2,0)=FALSE, AV62,(1/IF($D62=0,1,$D62))+AV62)))&gt;1,100%,IF(AW$4&lt;$E62,0,IF(AW$4&gt;=$F62,1,IF(VLOOKUP(AW$4,CALENDARIO!$B:$C,2,0)=FALSE, AV62,(1/IF($D62=0,1,$D62))+AV62))))</f>
        <v>0</v>
      </c>
      <c r="AX62" s="283">
        <f>IF(IF(AX$4&lt;$E62,0,IF(AX$4&gt;=$F62,1,IF(VLOOKUP(AX$4,CALENDARIO!$B:$C,2,0)=FALSE, AW62,(1/IF($D62=0,1,$D62))+AW62)))&gt;1,100%,IF(AX$4&lt;$E62,0,IF(AX$4&gt;=$F62,1,IF(VLOOKUP(AX$4,CALENDARIO!$B:$C,2,0)=FALSE, AW62,(1/IF($D62=0,1,$D62))+AW62))))</f>
        <v>0</v>
      </c>
      <c r="AY62" s="283">
        <f>IF(IF(AY$4&lt;$E62,0,IF(AY$4&gt;=$F62,1,IF(VLOOKUP(AY$4,CALENDARIO!$B:$C,2,0)=FALSE, AX62,(1/IF($D62=0,1,$D62))+AX62)))&gt;1,100%,IF(AY$4&lt;$E62,0,IF(AY$4&gt;=$F62,1,IF(VLOOKUP(AY$4,CALENDARIO!$B:$C,2,0)=FALSE, AX62,(1/IF($D62=0,1,$D62))+AX62))))</f>
        <v>0</v>
      </c>
      <c r="AZ62" s="283">
        <f>IF(IF(AZ$4&lt;$E62,0,IF(AZ$4&gt;=$F62,1,IF(VLOOKUP(AZ$4,CALENDARIO!$B:$C,2,0)=FALSE, AY62,(1/IF($D62=0,1,$D62))+AY62)))&gt;1,100%,IF(AZ$4&lt;$E62,0,IF(AZ$4&gt;=$F62,1,IF(VLOOKUP(AZ$4,CALENDARIO!$B:$C,2,0)=FALSE, AY62,(1/IF($D62=0,1,$D62))+AY62))))</f>
        <v>0</v>
      </c>
      <c r="BA62" s="283">
        <f>IF(IF(BA$4&lt;$E62,0,IF(BA$4&gt;=$F62,1,IF(VLOOKUP(BA$4,CALENDARIO!$B:$C,2,0)=FALSE, AZ62,(1/IF($D62=0,1,$D62))+AZ62)))&gt;1,100%,IF(BA$4&lt;$E62,0,IF(BA$4&gt;=$F62,1,IF(VLOOKUP(BA$4,CALENDARIO!$B:$C,2,0)=FALSE, AZ62,(1/IF($D62=0,1,$D62))+AZ62))))</f>
        <v>0</v>
      </c>
      <c r="BB62" s="283">
        <f>IF(IF(BB$4&lt;$E62,0,IF(BB$4&gt;=$F62,1,IF(VLOOKUP(BB$4,CALENDARIO!$B:$C,2,0)=FALSE, BA62,(1/IF($D62=0,1,$D62))+BA62)))&gt;1,100%,IF(BB$4&lt;$E62,0,IF(BB$4&gt;=$F62,1,IF(VLOOKUP(BB$4,CALENDARIO!$B:$C,2,0)=FALSE, BA62,(1/IF($D62=0,1,$D62))+BA62))))</f>
        <v>0</v>
      </c>
      <c r="BC62" s="283">
        <f>IF(IF(BC$4&lt;$E62,0,IF(BC$4&gt;=$F62,1,IF(VLOOKUP(BC$4,CALENDARIO!$B:$C,2,0)=FALSE, BB62,(1/IF($D62=0,1,$D62))+BB62)))&gt;1,100%,IF(BC$4&lt;$E62,0,IF(BC$4&gt;=$F62,1,IF(VLOOKUP(BC$4,CALENDARIO!$B:$C,2,0)=FALSE, BB62,(1/IF($D62=0,1,$D62))+BB62))))</f>
        <v>0</v>
      </c>
      <c r="BD62" s="283">
        <f>IF(IF(BD$4&lt;$E62,0,IF(BD$4&gt;=$F62,1,IF(VLOOKUP(BD$4,CALENDARIO!$B:$C,2,0)=FALSE, BC62,(1/IF($D62=0,1,$D62))+BC62)))&gt;1,100%,IF(BD$4&lt;$E62,0,IF(BD$4&gt;=$F62,1,IF(VLOOKUP(BD$4,CALENDARIO!$B:$C,2,0)=FALSE, BC62,(1/IF($D62=0,1,$D62))+BC62))))</f>
        <v>0</v>
      </c>
      <c r="BE62" s="283">
        <f>IF(IF(BE$4&lt;$E62,0,IF(BE$4&gt;=$F62,1,IF(VLOOKUP(BE$4,CALENDARIO!$B:$C,2,0)=FALSE, BD62,(1/IF($D62=0,1,$D62))+BD62)))&gt;1,100%,IF(BE$4&lt;$E62,0,IF(BE$4&gt;=$F62,1,IF(VLOOKUP(BE$4,CALENDARIO!$B:$C,2,0)=FALSE, BD62,(1/IF($D62=0,1,$D62))+BD62))))</f>
        <v>0</v>
      </c>
      <c r="BF62" s="283">
        <f>IF(IF(BF$4&lt;$E62,0,IF(BF$4&gt;=$F62,1,IF(VLOOKUP(BF$4,CALENDARIO!$B:$C,2,0)=FALSE, BE62,(1/IF($D62=0,1,$D62))+BE62)))&gt;1,100%,IF(BF$4&lt;$E62,0,IF(BF$4&gt;=$F62,1,IF(VLOOKUP(BF$4,CALENDARIO!$B:$C,2,0)=FALSE, BE62,(1/IF($D62=0,1,$D62))+BE62))))</f>
        <v>0</v>
      </c>
      <c r="BG62" s="283">
        <f>IF(IF(BG$4&lt;$E62,0,IF(BG$4&gt;=$F62,1,IF(VLOOKUP(BG$4,CALENDARIO!$B:$C,2,0)=FALSE, BF62,(1/IF($D62=0,1,$D62))+BF62)))&gt;1,100%,IF(BG$4&lt;$E62,0,IF(BG$4&gt;=$F62,1,IF(VLOOKUP(BG$4,CALENDARIO!$B:$C,2,0)=FALSE, BF62,(1/IF($D62=0,1,$D62))+BF62))))</f>
        <v>0</v>
      </c>
      <c r="BH62" s="283">
        <f>IF(IF(BH$4&lt;$E62,0,IF(BH$4&gt;=$F62,1,IF(VLOOKUP(BH$4,CALENDARIO!$B:$C,2,0)=FALSE, BG62,(1/IF($D62=0,1,$D62))+BG62)))&gt;1,100%,IF(BH$4&lt;$E62,0,IF(BH$4&gt;=$F62,1,IF(VLOOKUP(BH$4,CALENDARIO!$B:$C,2,0)=FALSE, BG62,(1/IF($D62=0,1,$D62))+BG62))))</f>
        <v>0</v>
      </c>
      <c r="BI62" s="283">
        <f>IF(IF(BI$4&lt;$E62,0,IF(BI$4&gt;=$F62,1,IF(VLOOKUP(BI$4,CALENDARIO!$B:$C,2,0)=FALSE, BH62,(1/IF($D62=0,1,$D62))+BH62)))&gt;1,100%,IF(BI$4&lt;$E62,0,IF(BI$4&gt;=$F62,1,IF(VLOOKUP(BI$4,CALENDARIO!$B:$C,2,0)=FALSE, BH62,(1/IF($D62=0,1,$D62))+BH62))))</f>
        <v>0</v>
      </c>
      <c r="BJ62" s="283">
        <f>IF(IF(BJ$4&lt;$E62,0,IF(BJ$4&gt;=$F62,1,IF(VLOOKUP(BJ$4,CALENDARIO!$B:$C,2,0)=FALSE, BI62,(1/IF($D62=0,1,$D62))+BI62)))&gt;1,100%,IF(BJ$4&lt;$E62,0,IF(BJ$4&gt;=$F62,1,IF(VLOOKUP(BJ$4,CALENDARIO!$B:$C,2,0)=FALSE, BI62,(1/IF($D62=0,1,$D62))+BI62))))</f>
        <v>0</v>
      </c>
      <c r="BK62" s="283">
        <f>IF(IF(BK$4&lt;$E62,0,IF(BK$4&gt;=$F62,1,IF(VLOOKUP(BK$4,CALENDARIO!$B:$C,2,0)=FALSE, BJ62,(1/IF($D62=0,1,$D62))+BJ62)))&gt;1,100%,IF(BK$4&lt;$E62,0,IF(BK$4&gt;=$F62,1,IF(VLOOKUP(BK$4,CALENDARIO!$B:$C,2,0)=FALSE, BJ62,(1/IF($D62=0,1,$D62))+BJ62))))</f>
        <v>0</v>
      </c>
      <c r="BL62" s="283">
        <f>IF(IF(BL$4&lt;$E62,0,IF(BL$4&gt;=$F62,1,IF(VLOOKUP(BL$4,CALENDARIO!$B:$C,2,0)=FALSE, BK62,(1/IF($D62=0,1,$D62))+BK62)))&gt;1,100%,IF(BL$4&lt;$E62,0,IF(BL$4&gt;=$F62,1,IF(VLOOKUP(BL$4,CALENDARIO!$B:$C,2,0)=FALSE, BK62,(1/IF($D62=0,1,$D62))+BK62))))</f>
        <v>0</v>
      </c>
      <c r="BM62" s="283">
        <f>IF(IF(BM$4&lt;$E62,0,IF(BM$4&gt;=$F62,1,IF(VLOOKUP(BM$4,CALENDARIO!$B:$C,2,0)=FALSE, BL62,(1/IF($D62=0,1,$D62))+BL62)))&gt;1,100%,IF(BM$4&lt;$E62,0,IF(BM$4&gt;=$F62,1,IF(VLOOKUP(BM$4,CALENDARIO!$B:$C,2,0)=FALSE, BL62,(1/IF($D62=0,1,$D62))+BL62))))</f>
        <v>0.2</v>
      </c>
      <c r="BN62" s="283">
        <f>IF(IF(BN$4&lt;$E62,0,IF(BN$4&gt;=$F62,1,IF(VLOOKUP(BN$4,CALENDARIO!$B:$C,2,0)=FALSE, BM62,(1/IF($D62=0,1,$D62))+BM62)))&gt;1,100%,IF(BN$4&lt;$E62,0,IF(BN$4&gt;=$F62,1,IF(VLOOKUP(BN$4,CALENDARIO!$B:$C,2,0)=FALSE, BM62,(1/IF($D62=0,1,$D62))+BM62))))</f>
        <v>0.4</v>
      </c>
      <c r="BO62" s="283">
        <f>IF(IF(BO$4&lt;$E62,0,IF(BO$4&gt;=$F62,1,IF(VLOOKUP(BO$4,CALENDARIO!$B:$C,2,0)=FALSE, BN62,(1/IF($D62=0,1,$D62))+BN62)))&gt;1,100%,IF(BO$4&lt;$E62,0,IF(BO$4&gt;=$F62,1,IF(VLOOKUP(BO$4,CALENDARIO!$B:$C,2,0)=FALSE, BN62,(1/IF($D62=0,1,$D62))+BN62))))</f>
        <v>0.60000000000000009</v>
      </c>
      <c r="BP62" s="283">
        <f>IF(IF(BP$4&lt;$E62,0,IF(BP$4&gt;=$F62,1,IF(VLOOKUP(BP$4,CALENDARIO!$B:$C,2,0)=FALSE, BO62,(1/IF($D62=0,1,$D62))+BO62)))&gt;1,100%,IF(BP$4&lt;$E62,0,IF(BP$4&gt;=$F62,1,IF(VLOOKUP(BP$4,CALENDARIO!$B:$C,2,0)=FALSE, BO62,(1/IF($D62=0,1,$D62))+BO62))))</f>
        <v>0.8</v>
      </c>
      <c r="BQ62" s="283">
        <f>IF(IF(BQ$4&lt;$E62,0,IF(BQ$4&gt;=$F62,1,IF(VLOOKUP(BQ$4,CALENDARIO!$B:$C,2,0)=FALSE, BP62,(1/IF($D62=0,1,$D62))+BP62)))&gt;1,100%,IF(BQ$4&lt;$E62,0,IF(BQ$4&gt;=$F62,1,IF(VLOOKUP(BQ$4,CALENDARIO!$B:$C,2,0)=FALSE, BP62,(1/IF($D62=0,1,$D62))+BP62))))</f>
        <v>1</v>
      </c>
      <c r="BR62" s="283">
        <f>IF(IF(BR$4&lt;$E62,0,IF(BR$4&gt;=$F62,1,IF(VLOOKUP(BR$4,CALENDARIO!$B:$C,2,0)=FALSE, BQ62,(1/IF($D62=0,1,$D62))+BQ62)))&gt;1,100%,IF(BR$4&lt;$E62,0,IF(BR$4&gt;=$F62,1,IF(VLOOKUP(BR$4,CALENDARIO!$B:$C,2,0)=FALSE, BQ62,(1/IF($D62=0,1,$D62))+BQ62))))</f>
        <v>1</v>
      </c>
      <c r="BS62" s="283">
        <f>IF(IF(BS$4&lt;$E62,0,IF(BS$4&gt;=$F62,1,IF(VLOOKUP(BS$4,CALENDARIO!$B:$C,2,0)=FALSE, BR62,(1/IF($D62=0,1,$D62))+BR62)))&gt;1,100%,IF(BS$4&lt;$E62,0,IF(BS$4&gt;=$F62,1,IF(VLOOKUP(BS$4,CALENDARIO!$B:$C,2,0)=FALSE, BR62,(1/IF($D62=0,1,$D62))+BR62))))</f>
        <v>1</v>
      </c>
      <c r="BT62" s="283">
        <f>IF(IF(BT$4&lt;$E62,0,IF(BT$4&gt;=$F62,1,IF(VLOOKUP(BT$4,CALENDARIO!$B:$C,2,0)=FALSE, BS62,(1/IF($D62=0,1,$D62))+BS62)))&gt;1,100%,IF(BT$4&lt;$E62,0,IF(BT$4&gt;=$F62,1,IF(VLOOKUP(BT$4,CALENDARIO!$B:$C,2,0)=FALSE, BS62,(1/IF($D62=0,1,$D62))+BS62))))</f>
        <v>1</v>
      </c>
      <c r="BU62" s="283">
        <f>IF(IF(BU$4&lt;$E62,0,IF(BU$4&gt;=$F62,1,IF(VLOOKUP(BU$4,CALENDARIO!$B:$C,2,0)=FALSE, BT62,(1/IF($D62=0,1,$D62))+BT62)))&gt;1,100%,IF(BU$4&lt;$E62,0,IF(BU$4&gt;=$F62,1,IF(VLOOKUP(BU$4,CALENDARIO!$B:$C,2,0)=FALSE, BT62,(1/IF($D62=0,1,$D62))+BT62))))</f>
        <v>1</v>
      </c>
      <c r="BV62" s="283">
        <f>IF(IF(BV$4&lt;$E62,0,IF(BV$4&gt;=$F62,1,IF(VLOOKUP(BV$4,CALENDARIO!$B:$C,2,0)=FALSE, BU62,(1/IF($D62=0,1,$D62))+BU62)))&gt;1,100%,IF(BV$4&lt;$E62,0,IF(BV$4&gt;=$F62,1,IF(VLOOKUP(BV$4,CALENDARIO!$B:$C,2,0)=FALSE, BU62,(1/IF($D62=0,1,$D62))+BU62))))</f>
        <v>1</v>
      </c>
      <c r="BW62" s="283">
        <f>IF(IF(BW$4&lt;$E62,0,IF(BW$4&gt;=$F62,1,IF(VLOOKUP(BW$4,CALENDARIO!$B:$C,2,0)=FALSE, BV62,(1/IF($D62=0,1,$D62))+BV62)))&gt;1,100%,IF(BW$4&lt;$E62,0,IF(BW$4&gt;=$F62,1,IF(VLOOKUP(BW$4,CALENDARIO!$B:$C,2,0)=FALSE, BV62,(1/IF($D62=0,1,$D62))+BV62))))</f>
        <v>1</v>
      </c>
      <c r="BX62" s="283">
        <f>IF(IF(BX$4&lt;$E62,0,IF(BX$4&gt;=$F62,1,IF(VLOOKUP(BX$4,CALENDARIO!$B:$C,2,0)=FALSE, BW62,(1/IF($D62=0,1,$D62))+BW62)))&gt;1,100%,IF(BX$4&lt;$E62,0,IF(BX$4&gt;=$F62,1,IF(VLOOKUP(BX$4,CALENDARIO!$B:$C,2,0)=FALSE, BW62,(1/IF($D62=0,1,$D62))+BW62))))</f>
        <v>1</v>
      </c>
      <c r="BY62" s="283">
        <f>IF(IF(BY$4&lt;$E62,0,IF(BY$4&gt;=$F62,1,IF(VLOOKUP(BY$4,CALENDARIO!$B:$C,2,0)=FALSE, BX62,(1/IF($D62=0,1,$D62))+BX62)))&gt;1,100%,IF(BY$4&lt;$E62,0,IF(BY$4&gt;=$F62,1,IF(VLOOKUP(BY$4,CALENDARIO!$B:$C,2,0)=FALSE, BX62,(1/IF($D62=0,1,$D62))+BX62))))</f>
        <v>1</v>
      </c>
      <c r="BZ62" s="283">
        <f>IF(IF(BZ$4&lt;$E62,0,IF(BZ$4&gt;=$F62,1,IF(VLOOKUP(BZ$4,CALENDARIO!$B:$C,2,0)=FALSE, BY62,(1/IF($D62=0,1,$D62))+BY62)))&gt;1,100%,IF(BZ$4&lt;$E62,0,IF(BZ$4&gt;=$F62,1,IF(VLOOKUP(BZ$4,CALENDARIO!$B:$C,2,0)=FALSE, BY62,(1/IF($D62=0,1,$D62))+BY62))))</f>
        <v>1</v>
      </c>
      <c r="CA62" s="283">
        <f>IF(IF(CA$4&lt;$E62,0,IF(CA$4&gt;=$F62,1,IF(VLOOKUP(CA$4,CALENDARIO!$B:$C,2,0)=FALSE, BZ62,(1/IF($D62=0,1,$D62))+BZ62)))&gt;1,100%,IF(CA$4&lt;$E62,0,IF(CA$4&gt;=$F62,1,IF(VLOOKUP(CA$4,CALENDARIO!$B:$C,2,0)=FALSE, BZ62,(1/IF($D62=0,1,$D62))+BZ62))))</f>
        <v>1</v>
      </c>
      <c r="CB62" s="283">
        <f>IF(IF(CB$4&lt;$E62,0,IF(CB$4&gt;=$F62,1,IF(VLOOKUP(CB$4,CALENDARIO!$B:$C,2,0)=FALSE, CA62,(1/IF($D62=0,1,$D62))+CA62)))&gt;1,100%,IF(CB$4&lt;$E62,0,IF(CB$4&gt;=$F62,1,IF(VLOOKUP(CB$4,CALENDARIO!$B:$C,2,0)=FALSE, CA62,(1/IF($D62=0,1,$D62))+CA62))))</f>
        <v>1</v>
      </c>
      <c r="CC62" s="283">
        <f>IF(IF(CC$4&lt;$E62,0,IF(CC$4&gt;=$F62,1,IF(VLOOKUP(CC$4,CALENDARIO!$B:$C,2,0)=FALSE, CB62,(1/IF($D62=0,1,$D62))+CB62)))&gt;1,100%,IF(CC$4&lt;$E62,0,IF(CC$4&gt;=$F62,1,IF(VLOOKUP(CC$4,CALENDARIO!$B:$C,2,0)=FALSE, CB62,(1/IF($D62=0,1,$D62))+CB62))))</f>
        <v>1</v>
      </c>
      <c r="CD62" s="283">
        <f>IF(IF(CD$4&lt;$E62,0,IF(CD$4&gt;=$F62,1,IF(VLOOKUP(CD$4,CALENDARIO!$B:$C,2,0)=FALSE, CC62,(1/IF($D62=0,1,$D62))+CC62)))&gt;1,100%,IF(CD$4&lt;$E62,0,IF(CD$4&gt;=$F62,1,IF(VLOOKUP(CD$4,CALENDARIO!$B:$C,2,0)=FALSE, CC62,(1/IF($D62=0,1,$D62))+CC62))))</f>
        <v>1</v>
      </c>
      <c r="CE62" s="283">
        <f>IF(IF(CE$4&lt;$E62,0,IF(CE$4&gt;=$F62,1,IF(VLOOKUP(CE$4,CALENDARIO!$B:$C,2,0)=FALSE, CD62,(1/IF($D62=0,1,$D62))+CD62)))&gt;1,100%,IF(CE$4&lt;$E62,0,IF(CE$4&gt;=$F62,1,IF(VLOOKUP(CE$4,CALENDARIO!$B:$C,2,0)=FALSE, CD62,(1/IF($D62=0,1,$D62))+CD62))))</f>
        <v>1</v>
      </c>
      <c r="CF62" s="283">
        <f>IF(IF(CF$4&lt;$E62,0,IF(CF$4&gt;=$F62,1,IF(VLOOKUP(CF$4,CALENDARIO!$B:$C,2,0)=FALSE, CE62,(1/IF($D62=0,1,$D62))+CE62)))&gt;1,100%,IF(CF$4&lt;$E62,0,IF(CF$4&gt;=$F62,1,IF(VLOOKUP(CF$4,CALENDARIO!$B:$C,2,0)=FALSE, CE62,(1/IF($D62=0,1,$D62))+CE62))))</f>
        <v>1</v>
      </c>
      <c r="CG62" s="283">
        <f>IF(IF(CG$4&lt;$E62,0,IF(CG$4&gt;=$F62,1,IF(VLOOKUP(CG$4,CALENDARIO!$B:$C,2,0)=FALSE, CF62,(1/IF($D62=0,1,$D62))+CF62)))&gt;1,100%,IF(CG$4&lt;$E62,0,IF(CG$4&gt;=$F62,1,IF(VLOOKUP(CG$4,CALENDARIO!$B:$C,2,0)=FALSE, CF62,(1/IF($D62=0,1,$D62))+CF62))))</f>
        <v>1</v>
      </c>
      <c r="CH62" s="283">
        <f>IF(IF(CH$4&lt;$E62,0,IF(CH$4&gt;=$F62,1,IF(VLOOKUP(CH$4,CALENDARIO!$B:$C,2,0)=FALSE, CG62,(1/IF($D62=0,1,$D62))+CG62)))&gt;1,100%,IF(CH$4&lt;$E62,0,IF(CH$4&gt;=$F62,1,IF(VLOOKUP(CH$4,CALENDARIO!$B:$C,2,0)=FALSE, CG62,(1/IF($D62=0,1,$D62))+CG62))))</f>
        <v>1</v>
      </c>
      <c r="CI62" s="283">
        <f>IF(IF(CI$4&lt;$E62,0,IF(CI$4&gt;=$F62,1,IF(VLOOKUP(CI$4,CALENDARIO!$B:$C,2,0)=FALSE, CH62,(1/IF($D62=0,1,$D62))+CH62)))&gt;1,100%,IF(CI$4&lt;$E62,0,IF(CI$4&gt;=$F62,1,IF(VLOOKUP(CI$4,CALENDARIO!$B:$C,2,0)=FALSE, CH62,(1/IF($D62=0,1,$D62))+CH62))))</f>
        <v>1</v>
      </c>
      <c r="CJ62" s="283">
        <f>IF(IF(CJ$4&lt;$E62,0,IF(CJ$4&gt;=$F62,1,IF(VLOOKUP(CJ$4,CALENDARIO!$B:$C,2,0)=FALSE, CI62,(1/IF($D62=0,1,$D62))+CI62)))&gt;1,100%,IF(CJ$4&lt;$E62,0,IF(CJ$4&gt;=$F62,1,IF(VLOOKUP(CJ$4,CALENDARIO!$B:$C,2,0)=FALSE, CI62,(1/IF($D62=0,1,$D62))+CI62))))</f>
        <v>1</v>
      </c>
      <c r="CK62" s="283">
        <f>IF(IF(CK$4&lt;$E62,0,IF(CK$4&gt;=$F62,1,IF(VLOOKUP(CK$4,CALENDARIO!$B:$C,2,0)=FALSE, CJ62,(1/IF($D62=0,1,$D62))+CJ62)))&gt;1,100%,IF(CK$4&lt;$E62,0,IF(CK$4&gt;=$F62,1,IF(VLOOKUP(CK$4,CALENDARIO!$B:$C,2,0)=FALSE, CJ62,(1/IF($D62=0,1,$D62))+CJ62))))</f>
        <v>1</v>
      </c>
      <c r="CL62" s="283">
        <f>IF(IF(CL$4&lt;$E62,0,IF(CL$4&gt;=$F62,1,IF(VLOOKUP(CL$4,CALENDARIO!$B:$C,2,0)=FALSE, CK62,(1/IF($D62=0,1,$D62))+CK62)))&gt;1,100%,IF(CL$4&lt;$E62,0,IF(CL$4&gt;=$F62,1,IF(VLOOKUP(CL$4,CALENDARIO!$B:$C,2,0)=FALSE, CK62,(1/IF($D62=0,1,$D62))+CK62))))</f>
        <v>1</v>
      </c>
      <c r="CM62" s="283">
        <f>IF(IF(CM$4&lt;$E62,0,IF(CM$4&gt;=$F62,1,IF(VLOOKUP(CM$4,CALENDARIO!$B:$C,2,0)=FALSE, CL62,(1/IF($D62=0,1,$D62))+CL62)))&gt;1,100%,IF(CM$4&lt;$E62,0,IF(CM$4&gt;=$F62,1,IF(VLOOKUP(CM$4,CALENDARIO!$B:$C,2,0)=FALSE, CL62,(1/IF($D62=0,1,$D62))+CL62))))</f>
        <v>1</v>
      </c>
      <c r="CN62" s="283">
        <f>IF(IF(CN$4&lt;$E62,0,IF(CN$4&gt;=$F62,1,IF(VLOOKUP(CN$4,CALENDARIO!$B:$C,2,0)=FALSE, CM62,(1/IF($D62=0,1,$D62))+CM62)))&gt;1,100%,IF(CN$4&lt;$E62,0,IF(CN$4&gt;=$F62,1,IF(VLOOKUP(CN$4,CALENDARIO!$B:$C,2,0)=FALSE, CM62,(1/IF($D62=0,1,$D62))+CM62))))</f>
        <v>1</v>
      </c>
      <c r="CO62" s="283">
        <f>IF(IF(CO$4&lt;$E62,0,IF(CO$4&gt;=$F62,1,IF(VLOOKUP(CO$4,CALENDARIO!$B:$C,2,0)=FALSE, CN62,(1/IF($D62=0,1,$D62))+CN62)))&gt;1,100%,IF(CO$4&lt;$E62,0,IF(CO$4&gt;=$F62,1,IF(VLOOKUP(CO$4,CALENDARIO!$B:$C,2,0)=FALSE, CN62,(1/IF($D62=0,1,$D62))+CN62))))</f>
        <v>1</v>
      </c>
      <c r="CP62" s="283">
        <f>IF(IF(CP$4&lt;$E62,0,IF(CP$4&gt;=$F62,1,IF(VLOOKUP(CP$4,CALENDARIO!$B:$C,2,0)=FALSE, CO62,(1/IF($D62=0,1,$D62))+CO62)))&gt;1,100%,IF(CP$4&lt;$E62,0,IF(CP$4&gt;=$F62,1,IF(VLOOKUP(CP$4,CALENDARIO!$B:$C,2,0)=FALSE, CO62,(1/IF($D62=0,1,$D62))+CO62))))</f>
        <v>1</v>
      </c>
      <c r="CQ62" s="283">
        <f>IF(IF(CQ$4&lt;$E62,0,IF(CQ$4&gt;=$F62,1,IF(VLOOKUP(CQ$4,CALENDARIO!$B:$C,2,0)=FALSE, CP62,(1/IF($D62=0,1,$D62))+CP62)))&gt;1,100%,IF(CQ$4&lt;$E62,0,IF(CQ$4&gt;=$F62,1,IF(VLOOKUP(CQ$4,CALENDARIO!$B:$C,2,0)=FALSE, CP62,(1/IF($D62=0,1,$D62))+CP62))))</f>
        <v>1</v>
      </c>
      <c r="CR62" s="283">
        <f>IF(IF(CR$4&lt;$E62,0,IF(CR$4&gt;=$F62,1,IF(VLOOKUP(CR$4,CALENDARIO!$B:$C,2,0)=FALSE, CQ62,(1/IF($D62=0,1,$D62))+CQ62)))&gt;1,100%,IF(CR$4&lt;$E62,0,IF(CR$4&gt;=$F62,1,IF(VLOOKUP(CR$4,CALENDARIO!$B:$C,2,0)=FALSE, CQ62,(1/IF($D62=0,1,$D62))+CQ62))))</f>
        <v>1</v>
      </c>
      <c r="CS62" s="283">
        <f>IF(IF(CS$4&lt;$E62,0,IF(CS$4&gt;=$F62,1,IF(VLOOKUP(CS$4,CALENDARIO!$B:$C,2,0)=FALSE, CR62,(1/IF($D62=0,1,$D62))+CR62)))&gt;1,100%,IF(CS$4&lt;$E62,0,IF(CS$4&gt;=$F62,1,IF(VLOOKUP(CS$4,CALENDARIO!$B:$C,2,0)=FALSE, CR62,(1/IF($D62=0,1,$D62))+CR62))))</f>
        <v>1</v>
      </c>
      <c r="CT62" s="283">
        <f>IF(IF(CT$4&lt;$E62,0,IF(CT$4&gt;=$F62,1,IF(VLOOKUP(CT$4,CALENDARIO!$B:$C,2,0)=FALSE, CS62,(1/IF($D62=0,1,$D62))+CS62)))&gt;1,100%,IF(CT$4&lt;$E62,0,IF(CT$4&gt;=$F62,1,IF(VLOOKUP(CT$4,CALENDARIO!$B:$C,2,0)=FALSE, CS62,(1/IF($D62=0,1,$D62))+CS62))))</f>
        <v>1</v>
      </c>
      <c r="CU62" s="283">
        <f>IF(IF(CU$4&lt;$E62,0,IF(CU$4&gt;=$F62,1,IF(VLOOKUP(CU$4,CALENDARIO!$B:$C,2,0)=FALSE, CT62,(1/IF($D62=0,1,$D62))+CT62)))&gt;1,100%,IF(CU$4&lt;$E62,0,IF(CU$4&gt;=$F62,1,IF(VLOOKUP(CU$4,CALENDARIO!$B:$C,2,0)=FALSE, CT62,(1/IF($D62=0,1,$D62))+CT62))))</f>
        <v>1</v>
      </c>
      <c r="CV62" s="283">
        <f>IF(IF(CV$4&lt;$E62,0,IF(CV$4&gt;=$F62,1,IF(VLOOKUP(CV$4,CALENDARIO!$B:$C,2,0)=FALSE, CU62,(1/IF($D62=0,1,$D62))+CU62)))&gt;1,100%,IF(CV$4&lt;$E62,0,IF(CV$4&gt;=$F62,1,IF(VLOOKUP(CV$4,CALENDARIO!$B:$C,2,0)=FALSE, CU62,(1/IF($D62=0,1,$D62))+CU62))))</f>
        <v>1</v>
      </c>
      <c r="CW62" s="283">
        <f>IF(IF(CW$4&lt;$E62,0,IF(CW$4&gt;=$F62,1,IF(VLOOKUP(CW$4,CALENDARIO!$B:$C,2,0)=FALSE, CV62,(1/IF($D62=0,1,$D62))+CV62)))&gt;1,100%,IF(CW$4&lt;$E62,0,IF(CW$4&gt;=$F62,1,IF(VLOOKUP(CW$4,CALENDARIO!$B:$C,2,0)=FALSE, CV62,(1/IF($D62=0,1,$D62))+CV62))))</f>
        <v>1</v>
      </c>
      <c r="CX62" s="283">
        <f>IF(IF(CX$4&lt;$E62,0,IF(CX$4&gt;=$F62,1,IF(VLOOKUP(CX$4,CALENDARIO!$B:$C,2,0)=FALSE, CW62,(1/IF($D62=0,1,$D62))+CW62)))&gt;1,100%,IF(CX$4&lt;$E62,0,IF(CX$4&gt;=$F62,1,IF(VLOOKUP(CX$4,CALENDARIO!$B:$C,2,0)=FALSE, CW62,(1/IF($D62=0,1,$D62))+CW62))))</f>
        <v>1</v>
      </c>
      <c r="CY62" s="283">
        <f>IF(IF(CY$4&lt;$E62,0,IF(CY$4&gt;=$F62,1,IF(VLOOKUP(CY$4,CALENDARIO!$B:$C,2,0)=FALSE, CX62,(1/IF($D62=0,1,$D62))+CX62)))&gt;1,100%,IF(CY$4&lt;$E62,0,IF(CY$4&gt;=$F62,1,IF(VLOOKUP(CY$4,CALENDARIO!$B:$C,2,0)=FALSE, CX62,(1/IF($D62=0,1,$D62))+CX62))))</f>
        <v>1</v>
      </c>
      <c r="CZ62" s="283">
        <f>IF(IF(CZ$4&lt;$E62,0,IF(CZ$4&gt;=$F62,1,IF(VLOOKUP(CZ$4,CALENDARIO!$B:$C,2,0)=FALSE, CY62,(1/IF($D62=0,1,$D62))+CY62)))&gt;1,100%,IF(CZ$4&lt;$E62,0,IF(CZ$4&gt;=$F62,1,IF(VLOOKUP(CZ$4,CALENDARIO!$B:$C,2,0)=FALSE, CY62,(1/IF($D62=0,1,$D62))+CY62))))</f>
        <v>1</v>
      </c>
      <c r="DA62" s="283">
        <f>IF(IF(DA$4&lt;$E62,0,IF(DA$4&gt;=$F62,1,IF(VLOOKUP(DA$4,CALENDARIO!$B:$C,2,0)=FALSE, CZ62,(1/IF($D62=0,1,$D62))+CZ62)))&gt;1,100%,IF(DA$4&lt;$E62,0,IF(DA$4&gt;=$F62,1,IF(VLOOKUP(DA$4,CALENDARIO!$B:$C,2,0)=FALSE, CZ62,(1/IF($D62=0,1,$D62))+CZ62))))</f>
        <v>1</v>
      </c>
      <c r="DB62" s="283">
        <f>IF(IF(DB$4&lt;$E62,0,IF(DB$4&gt;=$F62,1,IF(VLOOKUP(DB$4,CALENDARIO!$B:$C,2,0)=FALSE, DA62,(1/IF($D62=0,1,$D62))+DA62)))&gt;1,100%,IF(DB$4&lt;$E62,0,IF(DB$4&gt;=$F62,1,IF(VLOOKUP(DB$4,CALENDARIO!$B:$C,2,0)=FALSE, DA62,(1/IF($D62=0,1,$D62))+DA62))))</f>
        <v>1</v>
      </c>
      <c r="DC62" s="283">
        <f>IF(IF(DC$4&lt;$E62,0,IF(DC$4&gt;=$F62,1,IF(VLOOKUP(DC$4,CALENDARIO!$B:$C,2,0)=FALSE, DB62,(1/IF($D62=0,1,$D62))+DB62)))&gt;1,100%,IF(DC$4&lt;$E62,0,IF(DC$4&gt;=$F62,1,IF(VLOOKUP(DC$4,CALENDARIO!$B:$C,2,0)=FALSE, DB62,(1/IF($D62=0,1,$D62))+DB62))))</f>
        <v>1</v>
      </c>
      <c r="DD62" s="283">
        <f>IF(IF(DD$4&lt;$E62,0,IF(DD$4&gt;=$F62,1,IF(VLOOKUP(DD$4,CALENDARIO!$B:$C,2,0)=FALSE, DC62,(1/IF($D62=0,1,$D62))+DC62)))&gt;1,100%,IF(DD$4&lt;$E62,0,IF(DD$4&gt;=$F62,1,IF(VLOOKUP(DD$4,CALENDARIO!$B:$C,2,0)=FALSE, DC62,(1/IF($D62=0,1,$D62))+DC62))))</f>
        <v>1</v>
      </c>
      <c r="DE62" s="283">
        <f>IF(IF(DE$4&lt;$E62,0,IF(DE$4&gt;=$F62,1,IF(VLOOKUP(DE$4,CALENDARIO!$B:$C,2,0)=FALSE, DD62,(1/IF($D62=0,1,$D62))+DD62)))&gt;1,100%,IF(DE$4&lt;$E62,0,IF(DE$4&gt;=$F62,1,IF(VLOOKUP(DE$4,CALENDARIO!$B:$C,2,0)=FALSE, DD62,(1/IF($D62=0,1,$D62))+DD62))))</f>
        <v>1</v>
      </c>
      <c r="DF62" s="283">
        <f>IF(IF(DF$4&lt;$E62,0,IF(DF$4&gt;=$F62,1,IF(VLOOKUP(DF$4,CALENDARIO!$B:$C,2,0)=FALSE, DE62,(1/IF($D62=0,1,$D62))+DE62)))&gt;1,100%,IF(DF$4&lt;$E62,0,IF(DF$4&gt;=$F62,1,IF(VLOOKUP(DF$4,CALENDARIO!$B:$C,2,0)=FALSE, DE62,(1/IF($D62=0,1,$D62))+DE62))))</f>
        <v>1</v>
      </c>
      <c r="DG62" s="283">
        <f>IF(IF(DG$4&lt;$E62,0,IF(DG$4&gt;=$F62,1,IF(VLOOKUP(DG$4,CALENDARIO!$B:$C,2,0)=FALSE, DF62,(1/IF($D62=0,1,$D62))+DF62)))&gt;1,100%,IF(DG$4&lt;$E62,0,IF(DG$4&gt;=$F62,1,IF(VLOOKUP(DG$4,CALENDARIO!$B:$C,2,0)=FALSE, DF62,(1/IF($D62=0,1,$D62))+DF62))))</f>
        <v>1</v>
      </c>
      <c r="DH62" s="283">
        <f>IF(IF(DH$4&lt;$E62,0,IF(DH$4&gt;=$F62,1,IF(VLOOKUP(DH$4,CALENDARIO!$B:$C,2,0)=FALSE, DG62,(1/IF($D62=0,1,$D62))+DG62)))&gt;1,100%,IF(DH$4&lt;$E62,0,IF(DH$4&gt;=$F62,1,IF(VLOOKUP(DH$4,CALENDARIO!$B:$C,2,0)=FALSE, DG62,(1/IF($D62=0,1,$D62))+DG62))))</f>
        <v>1</v>
      </c>
      <c r="DI62" s="283">
        <f>IF(IF(DI$4&lt;$E62,0,IF(DI$4&gt;=$F62,1,IF(VLOOKUP(DI$4,CALENDARIO!$B:$C,2,0)=FALSE, DH62,(1/IF($D62=0,1,$D62))+DH62)))&gt;1,100%,IF(DI$4&lt;$E62,0,IF(DI$4&gt;=$F62,1,IF(VLOOKUP(DI$4,CALENDARIO!$B:$C,2,0)=FALSE, DH62,(1/IF($D62=0,1,$D62))+DH62))))</f>
        <v>1</v>
      </c>
      <c r="DJ62" s="283">
        <f>IF(IF(DJ$4&lt;$E62,0,IF(DJ$4&gt;=$F62,1,IF(VLOOKUP(DJ$4,CALENDARIO!$B:$C,2,0)=FALSE, DI62,(1/IF($D62=0,1,$D62))+DI62)))&gt;1,100%,IF(DJ$4&lt;$E62,0,IF(DJ$4&gt;=$F62,1,IF(VLOOKUP(DJ$4,CALENDARIO!$B:$C,2,0)=FALSE, DI62,(1/IF($D62=0,1,$D62))+DI62))))</f>
        <v>1</v>
      </c>
      <c r="DK62" s="283">
        <f>IF(IF(DK$4&lt;$E62,0,IF(DK$4&gt;=$F62,1,IF(VLOOKUP(DK$4,CALENDARIO!$B:$C,2,0)=FALSE, DJ62,(1/IF($D62=0,1,$D62))+DJ62)))&gt;1,100%,IF(DK$4&lt;$E62,0,IF(DK$4&gt;=$F62,1,IF(VLOOKUP(DK$4,CALENDARIO!$B:$C,2,0)=FALSE, DJ62,(1/IF($D62=0,1,$D62))+DJ62))))</f>
        <v>1</v>
      </c>
      <c r="DL62" s="283">
        <f>IF(IF(DL$4&lt;$E62,0,IF(DL$4&gt;=$F62,1,IF(VLOOKUP(DL$4,CALENDARIO!$B:$C,2,0)=FALSE, DK62,(1/IF($D62=0,1,$D62))+DK62)))&gt;1,100%,IF(DL$4&lt;$E62,0,IF(DL$4&gt;=$F62,1,IF(VLOOKUP(DL$4,CALENDARIO!$B:$C,2,0)=FALSE, DK62,(1/IF($D62=0,1,$D62))+DK62))))</f>
        <v>1</v>
      </c>
      <c r="DM62" s="283">
        <f>IF(IF(DM$4&lt;$E62,0,IF(DM$4&gt;=$F62,1,IF(VLOOKUP(DM$4,CALENDARIO!$B:$C,2,0)=FALSE, DL62,(1/IF($D62=0,1,$D62))+DL62)))&gt;1,100%,IF(DM$4&lt;$E62,0,IF(DM$4&gt;=$F62,1,IF(VLOOKUP(DM$4,CALENDARIO!$B:$C,2,0)=FALSE, DL62,(1/IF($D62=0,1,$D62))+DL62))))</f>
        <v>1</v>
      </c>
      <c r="DN62" s="283">
        <f>IF(IF(DN$4&lt;$E62,0,IF(DN$4&gt;=$F62,1,IF(VLOOKUP(DN$4,CALENDARIO!$B:$C,2,0)=FALSE, DM62,(1/IF($D62=0,1,$D62))+DM62)))&gt;1,100%,IF(DN$4&lt;$E62,0,IF(DN$4&gt;=$F62,1,IF(VLOOKUP(DN$4,CALENDARIO!$B:$C,2,0)=FALSE, DM62,(1/IF($D62=0,1,$D62))+DM62))))</f>
        <v>1</v>
      </c>
      <c r="DO62" s="283">
        <f>IF(IF(DO$4&lt;$E62,0,IF(DO$4&gt;=$F62,1,IF(VLOOKUP(DO$4,CALENDARIO!$B:$C,2,0)=FALSE, DN62,(1/IF($D62=0,1,$D62))+DN62)))&gt;1,100%,IF(DO$4&lt;$E62,0,IF(DO$4&gt;=$F62,1,IF(VLOOKUP(DO$4,CALENDARIO!$B:$C,2,0)=FALSE, DN62,(1/IF($D62=0,1,$D62))+DN62))))</f>
        <v>1</v>
      </c>
      <c r="DP62" s="283">
        <f>IF(IF(DP$4&lt;$E62,0,IF(DP$4&gt;=$F62,1,IF(VLOOKUP(DP$4,CALENDARIO!$B:$C,2,0)=FALSE, DO62,(1/IF($D62=0,1,$D62))+DO62)))&gt;1,100%,IF(DP$4&lt;$E62,0,IF(DP$4&gt;=$F62,1,IF(VLOOKUP(DP$4,CALENDARIO!$B:$C,2,0)=FALSE, DO62,(1/IF($D62=0,1,$D62))+DO62))))</f>
        <v>1</v>
      </c>
      <c r="DQ62" s="283">
        <f>IF(IF(DQ$4&lt;$E62,0,IF(DQ$4&gt;=$F62,1,IF(VLOOKUP(DQ$4,CALENDARIO!$B:$C,2,0)=FALSE, DP62,(1/IF($D62=0,1,$D62))+DP62)))&gt;1,100%,IF(DQ$4&lt;$E62,0,IF(DQ$4&gt;=$F62,1,IF(VLOOKUP(DQ$4,CALENDARIO!$B:$C,2,0)=FALSE, DP62,(1/IF($D62=0,1,$D62))+DP62))))</f>
        <v>1</v>
      </c>
      <c r="DR62" s="283">
        <f>IF(IF(DR$4&lt;$E62,0,IF(DR$4&gt;=$F62,1,IF(VLOOKUP(DR$4,CALENDARIO!$B:$C,2,0)=FALSE, DQ62,(1/IF($D62=0,1,$D62))+DQ62)))&gt;1,100%,IF(DR$4&lt;$E62,0,IF(DR$4&gt;=$F62,1,IF(VLOOKUP(DR$4,CALENDARIO!$B:$C,2,0)=FALSE, DQ62,(1/IF($D62=0,1,$D62))+DQ62))))</f>
        <v>1</v>
      </c>
      <c r="DS62" s="283">
        <f>IF(IF(DS$4&lt;$E62,0,IF(DS$4&gt;=$F62,1,IF(VLOOKUP(DS$4,CALENDARIO!$B:$C,2,0)=FALSE, DR62,(1/IF($D62=0,1,$D62))+DR62)))&gt;1,100%,IF(DS$4&lt;$E62,0,IF(DS$4&gt;=$F62,1,IF(VLOOKUP(DS$4,CALENDARIO!$B:$C,2,0)=FALSE, DR62,(1/IF($D62=0,1,$D62))+DR62))))</f>
        <v>1</v>
      </c>
      <c r="DT62" s="283">
        <f>IF(IF(DT$4&lt;$E62,0,IF(DT$4&gt;=$F62,1,IF(VLOOKUP(DT$4,CALENDARIO!$B:$C,2,0)=FALSE, DS62,(1/IF($D62=0,1,$D62))+DS62)))&gt;1,100%,IF(DT$4&lt;$E62,0,IF(DT$4&gt;=$F62,1,IF(VLOOKUP(DT$4,CALENDARIO!$B:$C,2,0)=FALSE, DS62,(1/IF($D62=0,1,$D62))+DS62))))</f>
        <v>1</v>
      </c>
      <c r="DU62" s="283">
        <f>IF(IF(DU$4&lt;$E62,0,IF(DU$4&gt;=$F62,1,IF(VLOOKUP(DU$4,CALENDARIO!$B:$C,2,0)=FALSE, DT62,(1/IF($D62=0,1,$D62))+DT62)))&gt;1,100%,IF(DU$4&lt;$E62,0,IF(DU$4&gt;=$F62,1,IF(VLOOKUP(DU$4,CALENDARIO!$B:$C,2,0)=FALSE, DT62,(1/IF($D62=0,1,$D62))+DT62))))</f>
        <v>1</v>
      </c>
      <c r="DV62" s="283">
        <f>IF(IF(DV$4&lt;$E62,0,IF(DV$4&gt;=$F62,1,IF(VLOOKUP(DV$4,CALENDARIO!$B:$C,2,0)=FALSE, DU62,(1/IF($D62=0,1,$D62))+DU62)))&gt;1,100%,IF(DV$4&lt;$E62,0,IF(DV$4&gt;=$F62,1,IF(VLOOKUP(DV$4,CALENDARIO!$B:$C,2,0)=FALSE, DU62,(1/IF($D62=0,1,$D62))+DU62))))</f>
        <v>1</v>
      </c>
      <c r="DW62" s="283">
        <f>IF(IF(DW$4&lt;$E62,0,IF(DW$4&gt;=$F62,1,IF(VLOOKUP(DW$4,CALENDARIO!$B:$C,2,0)=FALSE, DV62,(1/IF($D62=0,1,$D62))+DV62)))&gt;1,100%,IF(DW$4&lt;$E62,0,IF(DW$4&gt;=$F62,1,IF(VLOOKUP(DW$4,CALENDARIO!$B:$C,2,0)=FALSE, DV62,(1/IF($D62=0,1,$D62))+DV62))))</f>
        <v>1</v>
      </c>
      <c r="DX62" s="283">
        <f>IF(IF(DX$4&lt;$E62,0,IF(DX$4&gt;=$F62,1,IF(VLOOKUP(DX$4,CALENDARIO!$B:$C,2,0)=FALSE, DW62,(1/IF($D62=0,1,$D62))+DW62)))&gt;1,100%,IF(DX$4&lt;$E62,0,IF(DX$4&gt;=$F62,1,IF(VLOOKUP(DX$4,CALENDARIO!$B:$C,2,0)=FALSE, DW62,(1/IF($D62=0,1,$D62))+DW62))))</f>
        <v>1</v>
      </c>
      <c r="DY62" s="283">
        <f>IF(IF(DY$4&lt;$E62,0,IF(DY$4&gt;=$F62,1,IF(VLOOKUP(DY$4,CALENDARIO!$B:$C,2,0)=FALSE, DX62,(1/IF($D62=0,1,$D62))+DX62)))&gt;1,100%,IF(DY$4&lt;$E62,0,IF(DY$4&gt;=$F62,1,IF(VLOOKUP(DY$4,CALENDARIO!$B:$C,2,0)=FALSE, DX62,(1/IF($D62=0,1,$D62))+DX62))))</f>
        <v>1</v>
      </c>
      <c r="DZ62" s="283">
        <f>IF(IF(DZ$4&lt;$E62,0,IF(DZ$4&gt;=$F62,1,IF(VLOOKUP(DZ$4,CALENDARIO!$B:$C,2,0)=FALSE, DY62,(1/IF($D62=0,1,$D62))+DY62)))&gt;1,100%,IF(DZ$4&lt;$E62,0,IF(DZ$4&gt;=$F62,1,IF(VLOOKUP(DZ$4,CALENDARIO!$B:$C,2,0)=FALSE, DY62,(1/IF($D62=0,1,$D62))+DY62))))</f>
        <v>1</v>
      </c>
      <c r="EA62" s="283">
        <f>IF(IF(EA$4&lt;$E62,0,IF(EA$4&gt;=$F62,1,IF(VLOOKUP(EA$4,CALENDARIO!$B:$C,2,0)=FALSE, DZ62,(1/IF($D62=0,1,$D62))+DZ62)))&gt;1,100%,IF(EA$4&lt;$E62,0,IF(EA$4&gt;=$F62,1,IF(VLOOKUP(EA$4,CALENDARIO!$B:$C,2,0)=FALSE, DZ62,(1/IF($D62=0,1,$D62))+DZ62))))</f>
        <v>1</v>
      </c>
      <c r="EB62" s="283">
        <f>IF(IF(EB$4&lt;$E62,0,IF(EB$4&gt;=$F62,1,IF(VLOOKUP(EB$4,CALENDARIO!$B:$C,2,0)=FALSE, EA62,(1/IF($D62=0,1,$D62))+EA62)))&gt;1,100%,IF(EB$4&lt;$E62,0,IF(EB$4&gt;=$F62,1,IF(VLOOKUP(EB$4,CALENDARIO!$B:$C,2,0)=FALSE, EA62,(1/IF($D62=0,1,$D62))+EA62))))</f>
        <v>1</v>
      </c>
      <c r="EC62" s="283">
        <f>IF(IF(EC$4&lt;$E62,0,IF(EC$4&gt;=$F62,1,IF(VLOOKUP(EC$4,CALENDARIO!$B:$C,2,0)=FALSE, EB62,(1/IF($D62=0,1,$D62))+EB62)))&gt;1,100%,IF(EC$4&lt;$E62,0,IF(EC$4&gt;=$F62,1,IF(VLOOKUP(EC$4,CALENDARIO!$B:$C,2,0)=FALSE, EB62,(1/IF($D62=0,1,$D62))+EB62))))</f>
        <v>1</v>
      </c>
      <c r="ED62" s="283">
        <f>IF(IF(ED$4&lt;$E62,0,IF(ED$4&gt;=$F62,1,IF(VLOOKUP(ED$4,CALENDARIO!$B:$C,2,0)=FALSE, EC62,(1/IF($D62=0,1,$D62))+EC62)))&gt;1,100%,IF(ED$4&lt;$E62,0,IF(ED$4&gt;=$F62,1,IF(VLOOKUP(ED$4,CALENDARIO!$B:$C,2,0)=FALSE, EC62,(1/IF($D62=0,1,$D62))+EC62))))</f>
        <v>1</v>
      </c>
      <c r="EE62" s="283">
        <f>IF(IF(EE$4&lt;$E62,0,IF(EE$4&gt;=$F62,1,IF(VLOOKUP(EE$4,CALENDARIO!$B:$C,2,0)=FALSE, ED62,(1/IF($D62=0,1,$D62))+ED62)))&gt;1,100%,IF(EE$4&lt;$E62,0,IF(EE$4&gt;=$F62,1,IF(VLOOKUP(EE$4,CALENDARIO!$B:$C,2,0)=FALSE, ED62,(1/IF($D62=0,1,$D62))+ED62))))</f>
        <v>1</v>
      </c>
      <c r="EF62" s="283">
        <f>IF(IF(EF$4&lt;$E62,0,IF(EF$4&gt;=$F62,1,IF(VLOOKUP(EF$4,CALENDARIO!$B:$C,2,0)=FALSE, EE62,(1/IF($D62=0,1,$D62))+EE62)))&gt;1,100%,IF(EF$4&lt;$E62,0,IF(EF$4&gt;=$F62,1,IF(VLOOKUP(EF$4,CALENDARIO!$B:$C,2,0)=FALSE, EE62,(1/IF($D62=0,1,$D62))+EE62))))</f>
        <v>1</v>
      </c>
      <c r="EG62" s="283">
        <f>IF(IF(EG$4&lt;$E62,0,IF(EG$4&gt;=$F62,1,IF(VLOOKUP(EG$4,CALENDARIO!$B:$C,2,0)=FALSE, EF62,(1/IF($D62=0,1,$D62))+EF62)))&gt;1,100%,IF(EG$4&lt;$E62,0,IF(EG$4&gt;=$F62,1,IF(VLOOKUP(EG$4,CALENDARIO!$B:$C,2,0)=FALSE, EF62,(1/IF($D62=0,1,$D62))+EF62))))</f>
        <v>1</v>
      </c>
      <c r="EH62" s="283">
        <f>IF(IF(EH$4&lt;$E62,0,IF(EH$4&gt;=$F62,1,IF(VLOOKUP(EH$4,CALENDARIO!$B:$C,2,0)=FALSE, EG62,(1/IF($D62=0,1,$D62))+EG62)))&gt;1,100%,IF(EH$4&lt;$E62,0,IF(EH$4&gt;=$F62,1,IF(VLOOKUP(EH$4,CALENDARIO!$B:$C,2,0)=FALSE, EG62,(1/IF($D62=0,1,$D62))+EG62))))</f>
        <v>1</v>
      </c>
      <c r="EI62" s="283">
        <f>IF(IF(EI$4&lt;$E62,0,IF(EI$4&gt;=$F62,1,IF(VLOOKUP(EI$4,CALENDARIO!$B:$C,2,0)=FALSE, EH62,(1/IF($D62=0,1,$D62))+EH62)))&gt;1,100%,IF(EI$4&lt;$E62,0,IF(EI$4&gt;=$F62,1,IF(VLOOKUP(EI$4,CALENDARIO!$B:$C,2,0)=FALSE, EH62,(1/IF($D62=0,1,$D62))+EH62))))</f>
        <v>1</v>
      </c>
      <c r="EJ62" s="283">
        <f>IF(IF(EJ$4&lt;$E62,0,IF(EJ$4&gt;=$F62,1,IF(VLOOKUP(EJ$4,CALENDARIO!$B:$C,2,0)=FALSE, EI62,(1/IF($D62=0,1,$D62))+EI62)))&gt;1,100%,IF(EJ$4&lt;$E62,0,IF(EJ$4&gt;=$F62,1,IF(VLOOKUP(EJ$4,CALENDARIO!$B:$C,2,0)=FALSE, EI62,(1/IF($D62=0,1,$D62))+EI62))))</f>
        <v>1</v>
      </c>
      <c r="EK62" s="283">
        <f>IF(IF(EK$4&lt;$E62,0,IF(EK$4&gt;=$F62,1,IF(VLOOKUP(EK$4,CALENDARIO!$B:$C,2,0)=FALSE, EJ62,(1/IF($D62=0,1,$D62))+EJ62)))&gt;1,100%,IF(EK$4&lt;$E62,0,IF(EK$4&gt;=$F62,1,IF(VLOOKUP(EK$4,CALENDARIO!$B:$C,2,0)=FALSE, EJ62,(1/IF($D62=0,1,$D62))+EJ62))))</f>
        <v>1</v>
      </c>
      <c r="EL62" s="283">
        <f>IF(IF(EL$4&lt;$E62,0,IF(EL$4&gt;=$F62,1,IF(VLOOKUP(EL$4,CALENDARIO!$B:$C,2,0)=FALSE, EK62,(1/IF($D62=0,1,$D62))+EK62)))&gt;1,100%,IF(EL$4&lt;$E62,0,IF(EL$4&gt;=$F62,1,IF(VLOOKUP(EL$4,CALENDARIO!$B:$C,2,0)=FALSE, EK62,(1/IF($D62=0,1,$D62))+EK62))))</f>
        <v>1</v>
      </c>
      <c r="EM62" s="283">
        <f>IF(IF(EM$4&lt;$E62,0,IF(EM$4&gt;=$F62,1,IF(VLOOKUP(EM$4,CALENDARIO!$B:$C,2,0)=FALSE, EL62,(1/IF($D62=0,1,$D62))+EL62)))&gt;1,100%,IF(EM$4&lt;$E62,0,IF(EM$4&gt;=$F62,1,IF(VLOOKUP(EM$4,CALENDARIO!$B:$C,2,0)=FALSE, EL62,(1/IF($D62=0,1,$D62))+EL62))))</f>
        <v>1</v>
      </c>
      <c r="EN62" s="283">
        <f>IF(IF(EN$4&lt;$E62,0,IF(EN$4&gt;=$F62,1,IF(VLOOKUP(EN$4,CALENDARIO!$B:$C,2,0)=FALSE, EM62,(1/IF($D62=0,1,$D62))+EM62)))&gt;1,100%,IF(EN$4&lt;$E62,0,IF(EN$4&gt;=$F62,1,IF(VLOOKUP(EN$4,CALENDARIO!$B:$C,2,0)=FALSE, EM62,(1/IF($D62=0,1,$D62))+EM62))))</f>
        <v>1</v>
      </c>
      <c r="EO62" s="283">
        <f>IF(IF(EO$4&lt;$E62,0,IF(EO$4&gt;=$F62,1,IF(VLOOKUP(EO$4,CALENDARIO!$B:$C,2,0)=FALSE, EN62,(1/IF($D62=0,1,$D62))+EN62)))&gt;1,100%,IF(EO$4&lt;$E62,0,IF(EO$4&gt;=$F62,1,IF(VLOOKUP(EO$4,CALENDARIO!$B:$C,2,0)=FALSE, EN62,(1/IF($D62=0,1,$D62))+EN62))))</f>
        <v>1</v>
      </c>
      <c r="EP62" s="283">
        <f>IF(IF(EP$4&lt;$E62,0,IF(EP$4&gt;=$F62,1,IF(VLOOKUP(EP$4,CALENDARIO!$B:$C,2,0)=FALSE, EO62,(1/IF($D62=0,1,$D62))+EO62)))&gt;1,100%,IF(EP$4&lt;$E62,0,IF(EP$4&gt;=$F62,1,IF(VLOOKUP(EP$4,CALENDARIO!$B:$C,2,0)=FALSE, EO62,(1/IF($D62=0,1,$D62))+EO62))))</f>
        <v>1</v>
      </c>
      <c r="EQ62" s="283">
        <f>IF(IF(EQ$4&lt;$E62,0,IF(EQ$4&gt;=$F62,1,IF(VLOOKUP(EQ$4,CALENDARIO!$B:$C,2,0)=FALSE, EP62,(1/IF($D62=0,1,$D62))+EP62)))&gt;1,100%,IF(EQ$4&lt;$E62,0,IF(EQ$4&gt;=$F62,1,IF(VLOOKUP(EQ$4,CALENDARIO!$B:$C,2,0)=FALSE, EP62,(1/IF($D62=0,1,$D62))+EP62))))</f>
        <v>1</v>
      </c>
      <c r="ER62" s="283">
        <f>IF(IF(ER$4&lt;$E62,0,IF(ER$4&gt;=$F62,1,IF(VLOOKUP(ER$4,CALENDARIO!$B:$C,2,0)=FALSE, EQ62,(1/IF($D62=0,1,$D62))+EQ62)))&gt;1,100%,IF(ER$4&lt;$E62,0,IF(ER$4&gt;=$F62,1,IF(VLOOKUP(ER$4,CALENDARIO!$B:$C,2,0)=FALSE, EQ62,(1/IF($D62=0,1,$D62))+EQ62))))</f>
        <v>1</v>
      </c>
      <c r="ES62" s="283">
        <f>IF(IF(ES$4&lt;$E62,0,IF(ES$4&gt;=$F62,1,IF(VLOOKUP(ES$4,CALENDARIO!$B:$C,2,0)=FALSE, ER62,(1/IF($D62=0,1,$D62))+ER62)))&gt;1,100%,IF(ES$4&lt;$E62,0,IF(ES$4&gt;=$F62,1,IF(VLOOKUP(ES$4,CALENDARIO!$B:$C,2,0)=FALSE, ER62,(1/IF($D62=0,1,$D62))+ER62))))</f>
        <v>1</v>
      </c>
      <c r="ET62" s="283">
        <f>IF(IF(ET$4&lt;$E62,0,IF(ET$4&gt;=$F62,1,IF(VLOOKUP(ET$4,CALENDARIO!$B:$C,2,0)=FALSE, ES62,(1/IF($D62=0,1,$D62))+ES62)))&gt;1,100%,IF(ET$4&lt;$E62,0,IF(ET$4&gt;=$F62,1,IF(VLOOKUP(ET$4,CALENDARIO!$B:$C,2,0)=FALSE, ES62,(1/IF($D62=0,1,$D62))+ES62))))</f>
        <v>1</v>
      </c>
      <c r="EU62" s="283">
        <f>IF(IF(EU$4&lt;$E62,0,IF(EU$4&gt;=$F62,1,IF(VLOOKUP(EU$4,CALENDARIO!$B:$C,2,0)=FALSE, ET62,(1/IF($D62=0,1,$D62))+ET62)))&gt;1,100%,IF(EU$4&lt;$E62,0,IF(EU$4&gt;=$F62,1,IF(VLOOKUP(EU$4,CALENDARIO!$B:$C,2,0)=FALSE, ET62,(1/IF($D62=0,1,$D62))+ET62))))</f>
        <v>1</v>
      </c>
      <c r="EV62" s="283">
        <f>IF(IF(EV$4&lt;$E62,0,IF(EV$4&gt;=$F62,1,IF(VLOOKUP(EV$4,CALENDARIO!$B:$C,2,0)=FALSE, EU62,(1/IF($D62=0,1,$D62))+EU62)))&gt;1,100%,IF(EV$4&lt;$E62,0,IF(EV$4&gt;=$F62,1,IF(VLOOKUP(EV$4,CALENDARIO!$B:$C,2,0)=FALSE, EU62,(1/IF($D62=0,1,$D62))+EU62))))</f>
        <v>1</v>
      </c>
      <c r="EW62" s="283">
        <f>IF(IF(EW$4&lt;$E62,0,IF(EW$4&gt;=$F62,1,IF(VLOOKUP(EW$4,CALENDARIO!$B:$C,2,0)=FALSE, EV62,(1/IF($D62=0,1,$D62))+EV62)))&gt;1,100%,IF(EW$4&lt;$E62,0,IF(EW$4&gt;=$F62,1,IF(VLOOKUP(EW$4,CALENDARIO!$B:$C,2,0)=FALSE, EV62,(1/IF($D62=0,1,$D62))+EV62))))</f>
        <v>1</v>
      </c>
      <c r="EX62" s="283">
        <f>IF(IF(EX$4&lt;$E62,0,IF(EX$4&gt;=$F62,1,IF(VLOOKUP(EX$4,CALENDARIO!$B:$C,2,0)=FALSE, EW62,(1/IF($D62=0,1,$D62))+EW62)))&gt;1,100%,IF(EX$4&lt;$E62,0,IF(EX$4&gt;=$F62,1,IF(VLOOKUP(EX$4,CALENDARIO!$B:$C,2,0)=FALSE, EW62,(1/IF($D62=0,1,$D62))+EW62))))</f>
        <v>1</v>
      </c>
      <c r="EY62" s="283">
        <f>IF(IF(EY$4&lt;$E62,0,IF(EY$4&gt;=$F62,1,IF(VLOOKUP(EY$4,CALENDARIO!$B:$C,2,0)=FALSE, EX62,(1/IF($D62=0,1,$D62))+EX62)))&gt;1,100%,IF(EY$4&lt;$E62,0,IF(EY$4&gt;=$F62,1,IF(VLOOKUP(EY$4,CALENDARIO!$B:$C,2,0)=FALSE, EX62,(1/IF($D62=0,1,$D62))+EX62))))</f>
        <v>1</v>
      </c>
      <c r="EZ62" s="283">
        <f>IF(IF(EZ$4&lt;$E62,0,IF(EZ$4&gt;=$F62,1,IF(VLOOKUP(EZ$4,CALENDARIO!$B:$C,2,0)=FALSE, EY62,(1/IF($D62=0,1,$D62))+EY62)))&gt;1,100%,IF(EZ$4&lt;$E62,0,IF(EZ$4&gt;=$F62,1,IF(VLOOKUP(EZ$4,CALENDARIO!$B:$C,2,0)=FALSE, EY62,(1/IF($D62=0,1,$D62))+EY62))))</f>
        <v>1</v>
      </c>
      <c r="FA62" s="283">
        <f>IF(IF(FA$4&lt;$E62,0,IF(FA$4&gt;=$F62,1,IF(VLOOKUP(FA$4,CALENDARIO!$B:$C,2,0)=FALSE, EZ62,(1/IF($D62=0,1,$D62))+EZ62)))&gt;1,100%,IF(FA$4&lt;$E62,0,IF(FA$4&gt;=$F62,1,IF(VLOOKUP(FA$4,CALENDARIO!$B:$C,2,0)=FALSE, EZ62,(1/IF($D62=0,1,$D62))+EZ62))))</f>
        <v>1</v>
      </c>
      <c r="FB62" s="283">
        <f>IF(IF(FB$4&lt;$E62,0,IF(FB$4&gt;=$F62,1,IF(VLOOKUP(FB$4,CALENDARIO!$B:$C,2,0)=FALSE, FA62,(1/IF($D62=0,1,$D62))+FA62)))&gt;1,100%,IF(FB$4&lt;$E62,0,IF(FB$4&gt;=$F62,1,IF(VLOOKUP(FB$4,CALENDARIO!$B:$C,2,0)=FALSE, FA62,(1/IF($D62=0,1,$D62))+FA62))))</f>
        <v>1</v>
      </c>
    </row>
    <row r="63" spans="1:158" x14ac:dyDescent="0.3">
      <c r="A63" s="255"/>
      <c r="B63" s="276" t="s">
        <v>122</v>
      </c>
      <c r="C63" s="256"/>
      <c r="D63" s="292"/>
      <c r="E63" s="255"/>
      <c r="F63" s="255"/>
      <c r="G63" s="304" t="s">
        <v>93</v>
      </c>
      <c r="H63" s="255"/>
      <c r="I63" s="255"/>
      <c r="J63" s="257"/>
      <c r="K63" s="255"/>
      <c r="L63" s="133" t="str">
        <f>IFERROR(MATCH(SMALL(($O$63:$FB$63),COUNTIF(($O$63:$FB$63),0)+1),($O$63:$FB$63),0)+$O$4- 1,"")</f>
        <v/>
      </c>
      <c r="M63" s="133" t="str">
        <f>IFERROR(MATCH(100%,($O$63:$FB$63),0)+$O$4- 1,"")</f>
        <v/>
      </c>
      <c r="N63" s="134">
        <f>MAX($O$63:$FC$63)</f>
        <v>0</v>
      </c>
      <c r="O63" s="284">
        <v>0</v>
      </c>
      <c r="P63" s="284">
        <f>+(O63)</f>
        <v>0</v>
      </c>
      <c r="Q63" s="284">
        <f t="shared" ref="Q63:U63" si="1233">+(P63)</f>
        <v>0</v>
      </c>
      <c r="R63" s="284">
        <f t="shared" si="1233"/>
        <v>0</v>
      </c>
      <c r="S63" s="284">
        <f t="shared" si="1233"/>
        <v>0</v>
      </c>
      <c r="T63" s="284">
        <f t="shared" si="1233"/>
        <v>0</v>
      </c>
      <c r="U63" s="284">
        <f t="shared" si="1233"/>
        <v>0</v>
      </c>
      <c r="V63" s="284">
        <f t="shared" ref="V63:CG63" si="1234">+(U63)</f>
        <v>0</v>
      </c>
      <c r="W63" s="284">
        <f t="shared" si="1234"/>
        <v>0</v>
      </c>
      <c r="X63" s="284">
        <f t="shared" si="1234"/>
        <v>0</v>
      </c>
      <c r="Y63" s="284">
        <f t="shared" si="1234"/>
        <v>0</v>
      </c>
      <c r="Z63" s="284">
        <f t="shared" si="1234"/>
        <v>0</v>
      </c>
      <c r="AA63" s="284">
        <f t="shared" si="1234"/>
        <v>0</v>
      </c>
      <c r="AB63" s="284">
        <f t="shared" si="1234"/>
        <v>0</v>
      </c>
      <c r="AC63" s="284">
        <f t="shared" si="1234"/>
        <v>0</v>
      </c>
      <c r="AD63" s="284">
        <f t="shared" si="1234"/>
        <v>0</v>
      </c>
      <c r="AE63" s="284">
        <f t="shared" si="1234"/>
        <v>0</v>
      </c>
      <c r="AF63" s="284">
        <f t="shared" si="1234"/>
        <v>0</v>
      </c>
      <c r="AG63" s="284">
        <f t="shared" si="1234"/>
        <v>0</v>
      </c>
      <c r="AH63" s="284">
        <f t="shared" si="1234"/>
        <v>0</v>
      </c>
      <c r="AI63" s="284">
        <f t="shared" si="1234"/>
        <v>0</v>
      </c>
      <c r="AJ63" s="284">
        <f t="shared" si="1234"/>
        <v>0</v>
      </c>
      <c r="AK63" s="284">
        <f t="shared" si="1234"/>
        <v>0</v>
      </c>
      <c r="AL63" s="284">
        <f t="shared" si="1234"/>
        <v>0</v>
      </c>
      <c r="AM63" s="284">
        <f t="shared" si="1234"/>
        <v>0</v>
      </c>
      <c r="AN63" s="284">
        <f t="shared" si="1234"/>
        <v>0</v>
      </c>
      <c r="AO63" s="284">
        <f t="shared" si="1234"/>
        <v>0</v>
      </c>
      <c r="AP63" s="284">
        <f t="shared" si="1234"/>
        <v>0</v>
      </c>
      <c r="AQ63" s="284">
        <f t="shared" si="1234"/>
        <v>0</v>
      </c>
      <c r="AR63" s="284">
        <f t="shared" si="1234"/>
        <v>0</v>
      </c>
      <c r="AS63" s="284">
        <f t="shared" si="1234"/>
        <v>0</v>
      </c>
      <c r="AT63" s="284">
        <f t="shared" si="1234"/>
        <v>0</v>
      </c>
      <c r="AU63" s="284">
        <f t="shared" si="1234"/>
        <v>0</v>
      </c>
      <c r="AV63" s="284">
        <f t="shared" si="1234"/>
        <v>0</v>
      </c>
      <c r="AW63" s="284">
        <f t="shared" si="1234"/>
        <v>0</v>
      </c>
      <c r="AX63" s="284">
        <f t="shared" si="1234"/>
        <v>0</v>
      </c>
      <c r="AY63" s="284">
        <f t="shared" si="1234"/>
        <v>0</v>
      </c>
      <c r="AZ63" s="284">
        <f t="shared" si="1234"/>
        <v>0</v>
      </c>
      <c r="BA63" s="284">
        <f t="shared" si="1234"/>
        <v>0</v>
      </c>
      <c r="BB63" s="284">
        <f t="shared" si="1234"/>
        <v>0</v>
      </c>
      <c r="BC63" s="284">
        <f t="shared" si="1234"/>
        <v>0</v>
      </c>
      <c r="BD63" s="284">
        <f t="shared" si="1234"/>
        <v>0</v>
      </c>
      <c r="BE63" s="284">
        <f t="shared" si="1234"/>
        <v>0</v>
      </c>
      <c r="BF63" s="284">
        <f t="shared" si="1234"/>
        <v>0</v>
      </c>
      <c r="BG63" s="284">
        <f t="shared" si="1234"/>
        <v>0</v>
      </c>
      <c r="BH63" s="284">
        <f t="shared" si="1234"/>
        <v>0</v>
      </c>
      <c r="BI63" s="284">
        <f t="shared" si="1234"/>
        <v>0</v>
      </c>
      <c r="BJ63" s="284">
        <f t="shared" si="1234"/>
        <v>0</v>
      </c>
      <c r="BK63" s="284">
        <f t="shared" si="1234"/>
        <v>0</v>
      </c>
      <c r="BL63" s="284">
        <f t="shared" si="1234"/>
        <v>0</v>
      </c>
      <c r="BM63" s="284">
        <f t="shared" si="1234"/>
        <v>0</v>
      </c>
      <c r="BN63" s="284">
        <f t="shared" si="1234"/>
        <v>0</v>
      </c>
      <c r="BO63" s="284">
        <f t="shared" si="1234"/>
        <v>0</v>
      </c>
      <c r="BP63" s="284">
        <f t="shared" si="1234"/>
        <v>0</v>
      </c>
      <c r="BQ63" s="284">
        <f t="shared" si="1234"/>
        <v>0</v>
      </c>
      <c r="BR63" s="284">
        <f t="shared" si="1234"/>
        <v>0</v>
      </c>
      <c r="BS63" s="284">
        <f t="shared" si="1234"/>
        <v>0</v>
      </c>
      <c r="BT63" s="284">
        <f t="shared" si="1234"/>
        <v>0</v>
      </c>
      <c r="BU63" s="284">
        <f t="shared" si="1234"/>
        <v>0</v>
      </c>
      <c r="BV63" s="284">
        <f t="shared" si="1234"/>
        <v>0</v>
      </c>
      <c r="BW63" s="284">
        <f t="shared" si="1234"/>
        <v>0</v>
      </c>
      <c r="BX63" s="284">
        <f t="shared" si="1234"/>
        <v>0</v>
      </c>
      <c r="BY63" s="284">
        <f t="shared" si="1234"/>
        <v>0</v>
      </c>
      <c r="BZ63" s="284">
        <f t="shared" si="1234"/>
        <v>0</v>
      </c>
      <c r="CA63" s="284">
        <f t="shared" si="1234"/>
        <v>0</v>
      </c>
      <c r="CB63" s="284">
        <f t="shared" si="1234"/>
        <v>0</v>
      </c>
      <c r="CC63" s="284">
        <f t="shared" si="1234"/>
        <v>0</v>
      </c>
      <c r="CD63" s="284">
        <f t="shared" si="1234"/>
        <v>0</v>
      </c>
      <c r="CE63" s="284">
        <f t="shared" si="1234"/>
        <v>0</v>
      </c>
      <c r="CF63" s="284">
        <f t="shared" si="1234"/>
        <v>0</v>
      </c>
      <c r="CG63" s="284">
        <f t="shared" si="1234"/>
        <v>0</v>
      </c>
      <c r="CH63" s="284">
        <f t="shared" ref="CH63:ES63" si="1235">+(CG63)</f>
        <v>0</v>
      </c>
      <c r="CI63" s="284">
        <f t="shared" si="1235"/>
        <v>0</v>
      </c>
      <c r="CJ63" s="284">
        <f t="shared" si="1235"/>
        <v>0</v>
      </c>
      <c r="CK63" s="284">
        <f t="shared" si="1235"/>
        <v>0</v>
      </c>
      <c r="CL63" s="284">
        <f t="shared" si="1235"/>
        <v>0</v>
      </c>
      <c r="CM63" s="284">
        <f t="shared" si="1235"/>
        <v>0</v>
      </c>
      <c r="CN63" s="284">
        <f t="shared" si="1235"/>
        <v>0</v>
      </c>
      <c r="CO63" s="284">
        <f t="shared" si="1235"/>
        <v>0</v>
      </c>
      <c r="CP63" s="284">
        <f t="shared" si="1235"/>
        <v>0</v>
      </c>
      <c r="CQ63" s="284">
        <f t="shared" si="1235"/>
        <v>0</v>
      </c>
      <c r="CR63" s="284">
        <f t="shared" si="1235"/>
        <v>0</v>
      </c>
      <c r="CS63" s="284">
        <f t="shared" si="1235"/>
        <v>0</v>
      </c>
      <c r="CT63" s="284">
        <f t="shared" si="1235"/>
        <v>0</v>
      </c>
      <c r="CU63" s="284">
        <f t="shared" si="1235"/>
        <v>0</v>
      </c>
      <c r="CV63" s="284">
        <f t="shared" si="1235"/>
        <v>0</v>
      </c>
      <c r="CW63" s="284">
        <f t="shared" si="1235"/>
        <v>0</v>
      </c>
      <c r="CX63" s="284">
        <f t="shared" si="1235"/>
        <v>0</v>
      </c>
      <c r="CY63" s="284">
        <f t="shared" si="1235"/>
        <v>0</v>
      </c>
      <c r="CZ63" s="284">
        <f t="shared" si="1235"/>
        <v>0</v>
      </c>
      <c r="DA63" s="284">
        <f t="shared" si="1235"/>
        <v>0</v>
      </c>
      <c r="DB63" s="284">
        <f t="shared" si="1235"/>
        <v>0</v>
      </c>
      <c r="DC63" s="284">
        <f t="shared" si="1235"/>
        <v>0</v>
      </c>
      <c r="DD63" s="284">
        <f t="shared" si="1235"/>
        <v>0</v>
      </c>
      <c r="DE63" s="284">
        <f t="shared" si="1235"/>
        <v>0</v>
      </c>
      <c r="DF63" s="284">
        <f t="shared" si="1235"/>
        <v>0</v>
      </c>
      <c r="DG63" s="284">
        <f t="shared" si="1235"/>
        <v>0</v>
      </c>
      <c r="DH63" s="284">
        <f t="shared" si="1235"/>
        <v>0</v>
      </c>
      <c r="DI63" s="284">
        <f t="shared" si="1235"/>
        <v>0</v>
      </c>
      <c r="DJ63" s="284">
        <f t="shared" si="1235"/>
        <v>0</v>
      </c>
      <c r="DK63" s="284">
        <f t="shared" si="1235"/>
        <v>0</v>
      </c>
      <c r="DL63" s="284">
        <f t="shared" si="1235"/>
        <v>0</v>
      </c>
      <c r="DM63" s="284">
        <f t="shared" si="1235"/>
        <v>0</v>
      </c>
      <c r="DN63" s="284">
        <f t="shared" si="1235"/>
        <v>0</v>
      </c>
      <c r="DO63" s="284">
        <f t="shared" si="1235"/>
        <v>0</v>
      </c>
      <c r="DP63" s="284">
        <f t="shared" si="1235"/>
        <v>0</v>
      </c>
      <c r="DQ63" s="284">
        <f t="shared" si="1235"/>
        <v>0</v>
      </c>
      <c r="DR63" s="284">
        <f t="shared" si="1235"/>
        <v>0</v>
      </c>
      <c r="DS63" s="284">
        <f t="shared" si="1235"/>
        <v>0</v>
      </c>
      <c r="DT63" s="284">
        <f t="shared" si="1235"/>
        <v>0</v>
      </c>
      <c r="DU63" s="284">
        <f t="shared" si="1235"/>
        <v>0</v>
      </c>
      <c r="DV63" s="284">
        <f t="shared" si="1235"/>
        <v>0</v>
      </c>
      <c r="DW63" s="284">
        <f t="shared" si="1235"/>
        <v>0</v>
      </c>
      <c r="DX63" s="284">
        <f t="shared" si="1235"/>
        <v>0</v>
      </c>
      <c r="DY63" s="284">
        <f t="shared" si="1235"/>
        <v>0</v>
      </c>
      <c r="DZ63" s="284">
        <f t="shared" si="1235"/>
        <v>0</v>
      </c>
      <c r="EA63" s="284">
        <f t="shared" si="1235"/>
        <v>0</v>
      </c>
      <c r="EB63" s="284">
        <f t="shared" si="1235"/>
        <v>0</v>
      </c>
      <c r="EC63" s="284">
        <f t="shared" si="1235"/>
        <v>0</v>
      </c>
      <c r="ED63" s="284">
        <f t="shared" si="1235"/>
        <v>0</v>
      </c>
      <c r="EE63" s="284">
        <f t="shared" si="1235"/>
        <v>0</v>
      </c>
      <c r="EF63" s="284">
        <f t="shared" si="1235"/>
        <v>0</v>
      </c>
      <c r="EG63" s="284">
        <f t="shared" si="1235"/>
        <v>0</v>
      </c>
      <c r="EH63" s="284">
        <f t="shared" si="1235"/>
        <v>0</v>
      </c>
      <c r="EI63" s="284">
        <f t="shared" si="1235"/>
        <v>0</v>
      </c>
      <c r="EJ63" s="284">
        <f t="shared" si="1235"/>
        <v>0</v>
      </c>
      <c r="EK63" s="284">
        <f t="shared" si="1235"/>
        <v>0</v>
      </c>
      <c r="EL63" s="284">
        <f t="shared" si="1235"/>
        <v>0</v>
      </c>
      <c r="EM63" s="284">
        <f t="shared" si="1235"/>
        <v>0</v>
      </c>
      <c r="EN63" s="284">
        <f t="shared" si="1235"/>
        <v>0</v>
      </c>
      <c r="EO63" s="284">
        <f t="shared" si="1235"/>
        <v>0</v>
      </c>
      <c r="EP63" s="284">
        <f t="shared" si="1235"/>
        <v>0</v>
      </c>
      <c r="EQ63" s="284">
        <f t="shared" si="1235"/>
        <v>0</v>
      </c>
      <c r="ER63" s="284">
        <f t="shared" si="1235"/>
        <v>0</v>
      </c>
      <c r="ES63" s="284">
        <f t="shared" si="1235"/>
        <v>0</v>
      </c>
      <c r="ET63" s="284">
        <f t="shared" ref="ET63:FB63" si="1236">+(ES63)</f>
        <v>0</v>
      </c>
      <c r="EU63" s="284">
        <f t="shared" si="1236"/>
        <v>0</v>
      </c>
      <c r="EV63" s="284">
        <f t="shared" si="1236"/>
        <v>0</v>
      </c>
      <c r="EW63" s="284">
        <f t="shared" si="1236"/>
        <v>0</v>
      </c>
      <c r="EX63" s="284">
        <f t="shared" si="1236"/>
        <v>0</v>
      </c>
      <c r="EY63" s="284">
        <f t="shared" si="1236"/>
        <v>0</v>
      </c>
      <c r="EZ63" s="284">
        <f t="shared" si="1236"/>
        <v>0</v>
      </c>
      <c r="FA63" s="284">
        <f t="shared" si="1236"/>
        <v>0</v>
      </c>
      <c r="FB63" s="284">
        <f t="shared" si="1236"/>
        <v>0</v>
      </c>
    </row>
    <row r="64" spans="1:158" x14ac:dyDescent="0.3">
      <c r="A64" s="78">
        <v>3</v>
      </c>
      <c r="B64" s="275">
        <v>29</v>
      </c>
      <c r="C64" s="117" t="s">
        <v>68</v>
      </c>
      <c r="D64" s="291">
        <v>7</v>
      </c>
      <c r="E64" s="113">
        <v>40567</v>
      </c>
      <c r="F64" s="113">
        <v>40575</v>
      </c>
      <c r="G64" s="303" t="s">
        <v>92</v>
      </c>
      <c r="H64" s="73">
        <v>7</v>
      </c>
      <c r="I64" s="74">
        <v>7.9908675799086767E-2</v>
      </c>
      <c r="J64" s="108">
        <v>100</v>
      </c>
      <c r="K64" s="77"/>
      <c r="L64" s="142"/>
      <c r="M64" s="142"/>
      <c r="N64" s="120"/>
      <c r="O64" s="283">
        <f>IF(IF(O$4&lt;$E64,0,IF(O$4&gt;=$F64,1,IF(VLOOKUP(O$4,CALENDARIO!$B:$C,2,0)=FALSE, 0%,(1/$D64))))&gt;1,100%,IF(O$4&lt;$E64,0,IF(O$4&gt;=$F64,1,IF(VLOOKUP(O$4,CALENDARIO!$B:$C,2,0)=FALSE,0%,(1/$D64)))))</f>
        <v>0</v>
      </c>
      <c r="P64" s="283">
        <f>IF(IF(P$4&lt;$E64,0,IF(P$4&gt;=$F64,1,IF(VLOOKUP(P$4,CALENDARIO!$B:$C,2,0)=FALSE, O64,(1/IF($D64=0,1,$D64))+O64)))&gt;1,100%,IF(P$4&lt;$E64,0,IF(P$4&gt;=$F64,1,IF(VLOOKUP(P$4,CALENDARIO!$B:$C,2,0)=FALSE, O64,(1/IF($D64=0,1,$D64))+O64))))</f>
        <v>0</v>
      </c>
      <c r="Q64" s="283">
        <f>IF(IF(Q$4&lt;$E64,0,IF(Q$4&gt;=$F64,1,IF(VLOOKUP(Q$4,CALENDARIO!$B:$C,2,0)=FALSE, P64,(1/IF($D64=0,1,$D64))+P64)))&gt;1,100%,IF(Q$4&lt;$E64,0,IF(Q$4&gt;=$F64,1,IF(VLOOKUP(Q$4,CALENDARIO!$B:$C,2,0)=FALSE, P64,(1/IF($D64=0,1,$D64))+P64))))</f>
        <v>0</v>
      </c>
      <c r="R64" s="283">
        <f>IF(IF(R$4&lt;$E64,0,IF(R$4&gt;=$F64,1,IF(VLOOKUP(R$4,CALENDARIO!$B:$C,2,0)=FALSE, Q64,(1/IF($D64=0,1,$D64))+Q64)))&gt;1,100%,IF(R$4&lt;$E64,0,IF(R$4&gt;=$F64,1,IF(VLOOKUP(R$4,CALENDARIO!$B:$C,2,0)=FALSE, Q64,(1/IF($D64=0,1,$D64))+Q64))))</f>
        <v>0</v>
      </c>
      <c r="S64" s="283">
        <f>IF(IF(S$4&lt;$E64,0,IF(S$4&gt;=$F64,1,IF(VLOOKUP(S$4,CALENDARIO!$B:$C,2,0)=FALSE, R64,(1/IF($D64=0,1,$D64))+R64)))&gt;1,100%,IF(S$4&lt;$E64,0,IF(S$4&gt;=$F64,1,IF(VLOOKUP(S$4,CALENDARIO!$B:$C,2,0)=FALSE, R64,(1/IF($D64=0,1,$D64))+R64))))</f>
        <v>0</v>
      </c>
      <c r="T64" s="283">
        <f>IF(IF(T$4&lt;$E64,0,IF(T$4&gt;=$F64,1,IF(VLOOKUP(T$4,CALENDARIO!$B:$C,2,0)=FALSE, S64,(1/IF($D64=0,1,$D64))+S64)))&gt;1,100%,IF(T$4&lt;$E64,0,IF(T$4&gt;=$F64,1,IF(VLOOKUP(T$4,CALENDARIO!$B:$C,2,0)=FALSE, S64,(1/IF($D64=0,1,$D64))+S64))))</f>
        <v>0</v>
      </c>
      <c r="U64" s="283">
        <f>IF(IF(U$4&lt;$E64,0,IF(U$4&gt;=$F64,1,IF(VLOOKUP(U$4,CALENDARIO!$B:$C,2,0)=FALSE, T64,(1/IF($D64=0,1,$D64))+T64)))&gt;1,100%,IF(U$4&lt;$E64,0,IF(U$4&gt;=$F64,1,IF(VLOOKUP(U$4,CALENDARIO!$B:$C,2,0)=FALSE, T64,(1/IF($D64=0,1,$D64))+T64))))</f>
        <v>0</v>
      </c>
      <c r="V64" s="283">
        <f>IF(IF(V$4&lt;$E64,0,IF(V$4&gt;=$F64,1,IF(VLOOKUP(V$4,CALENDARIO!$B:$C,2,0)=FALSE, U64,(1/IF($D64=0,1,$D64))+U64)))&gt;1,100%,IF(V$4&lt;$E64,0,IF(V$4&gt;=$F64,1,IF(VLOOKUP(V$4,CALENDARIO!$B:$C,2,0)=FALSE, U64,(1/IF($D64=0,1,$D64))+U64))))</f>
        <v>0</v>
      </c>
      <c r="W64" s="283">
        <f>IF(IF(W$4&lt;$E64,0,IF(W$4&gt;=$F64,1,IF(VLOOKUP(W$4,CALENDARIO!$B:$C,2,0)=FALSE, V64,(1/IF($D64=0,1,$D64))+V64)))&gt;1,100%,IF(W$4&lt;$E64,0,IF(W$4&gt;=$F64,1,IF(VLOOKUP(W$4,CALENDARIO!$B:$C,2,0)=FALSE, V64,(1/IF($D64=0,1,$D64))+V64))))</f>
        <v>0</v>
      </c>
      <c r="X64" s="283">
        <f>IF(IF(X$4&lt;$E64,0,IF(X$4&gt;=$F64,1,IF(VLOOKUP(X$4,CALENDARIO!$B:$C,2,0)=FALSE, W64,(1/IF($D64=0,1,$D64))+W64)))&gt;1,100%,IF(X$4&lt;$E64,0,IF(X$4&gt;=$F64,1,IF(VLOOKUP(X$4,CALENDARIO!$B:$C,2,0)=FALSE, W64,(1/IF($D64=0,1,$D64))+W64))))</f>
        <v>0</v>
      </c>
      <c r="Y64" s="283">
        <f>IF(IF(Y$4&lt;$E64,0,IF(Y$4&gt;=$F64,1,IF(VLOOKUP(Y$4,CALENDARIO!$B:$C,2,0)=FALSE, X64,(1/IF($D64=0,1,$D64))+X64)))&gt;1,100%,IF(Y$4&lt;$E64,0,IF(Y$4&gt;=$F64,1,IF(VLOOKUP(Y$4,CALENDARIO!$B:$C,2,0)=FALSE, X64,(1/IF($D64=0,1,$D64))+X64))))</f>
        <v>0</v>
      </c>
      <c r="Z64" s="283">
        <f>IF(IF(Z$4&lt;$E64,0,IF(Z$4&gt;=$F64,1,IF(VLOOKUP(Z$4,CALENDARIO!$B:$C,2,0)=FALSE, Y64,(1/IF($D64=0,1,$D64))+Y64)))&gt;1,100%,IF(Z$4&lt;$E64,0,IF(Z$4&gt;=$F64,1,IF(VLOOKUP(Z$4,CALENDARIO!$B:$C,2,0)=FALSE, Y64,(1/IF($D64=0,1,$D64))+Y64))))</f>
        <v>0</v>
      </c>
      <c r="AA64" s="283">
        <f>IF(IF(AA$4&lt;$E64,0,IF(AA$4&gt;=$F64,1,IF(VLOOKUP(AA$4,CALENDARIO!$B:$C,2,0)=FALSE, Z64,(1/IF($D64=0,1,$D64))+Z64)))&gt;1,100%,IF(AA$4&lt;$E64,0,IF(AA$4&gt;=$F64,1,IF(VLOOKUP(AA$4,CALENDARIO!$B:$C,2,0)=FALSE, Z64,(1/IF($D64=0,1,$D64))+Z64))))</f>
        <v>0</v>
      </c>
      <c r="AB64" s="283">
        <f>IF(IF(AB$4&lt;$E64,0,IF(AB$4&gt;=$F64,1,IF(VLOOKUP(AB$4,CALENDARIO!$B:$C,2,0)=FALSE, AA64,(1/IF($D64=0,1,$D64))+AA64)))&gt;1,100%,IF(AB$4&lt;$E64,0,IF(AB$4&gt;=$F64,1,IF(VLOOKUP(AB$4,CALENDARIO!$B:$C,2,0)=FALSE, AA64,(1/IF($D64=0,1,$D64))+AA64))))</f>
        <v>0</v>
      </c>
      <c r="AC64" s="283">
        <f>IF(IF(AC$4&lt;$E64,0,IF(AC$4&gt;=$F64,1,IF(VLOOKUP(AC$4,CALENDARIO!$B:$C,2,0)=FALSE, AB64,(1/IF($D64=0,1,$D64))+AB64)))&gt;1,100%,IF(AC$4&lt;$E64,0,IF(AC$4&gt;=$F64,1,IF(VLOOKUP(AC$4,CALENDARIO!$B:$C,2,0)=FALSE, AB64,(1/IF($D64=0,1,$D64))+AB64))))</f>
        <v>0</v>
      </c>
      <c r="AD64" s="283">
        <f>IF(IF(AD$4&lt;$E64,0,IF(AD$4&gt;=$F64,1,IF(VLOOKUP(AD$4,CALENDARIO!$B:$C,2,0)=FALSE, AC64,(1/IF($D64=0,1,$D64))+AC64)))&gt;1,100%,IF(AD$4&lt;$E64,0,IF(AD$4&gt;=$F64,1,IF(VLOOKUP(AD$4,CALENDARIO!$B:$C,2,0)=FALSE, AC64,(1/IF($D64=0,1,$D64))+AC64))))</f>
        <v>0</v>
      </c>
      <c r="AE64" s="283">
        <f>IF(IF(AE$4&lt;$E64,0,IF(AE$4&gt;=$F64,1,IF(VLOOKUP(AE$4,CALENDARIO!$B:$C,2,0)=FALSE, AD64,(1/IF($D64=0,1,$D64))+AD64)))&gt;1,100%,IF(AE$4&lt;$E64,0,IF(AE$4&gt;=$F64,1,IF(VLOOKUP(AE$4,CALENDARIO!$B:$C,2,0)=FALSE, AD64,(1/IF($D64=0,1,$D64))+AD64))))</f>
        <v>0</v>
      </c>
      <c r="AF64" s="283">
        <f>IF(IF(AF$4&lt;$E64,0,IF(AF$4&gt;=$F64,1,IF(VLOOKUP(AF$4,CALENDARIO!$B:$C,2,0)=FALSE, AE64,(1/IF($D64=0,1,$D64))+AE64)))&gt;1,100%,IF(AF$4&lt;$E64,0,IF(AF$4&gt;=$F64,1,IF(VLOOKUP(AF$4,CALENDARIO!$B:$C,2,0)=FALSE, AE64,(1/IF($D64=0,1,$D64))+AE64))))</f>
        <v>0</v>
      </c>
      <c r="AG64" s="283">
        <f>IF(IF(AG$4&lt;$E64,0,IF(AG$4&gt;=$F64,1,IF(VLOOKUP(AG$4,CALENDARIO!$B:$C,2,0)=FALSE, AF64,(1/IF($D64=0,1,$D64))+AF64)))&gt;1,100%,IF(AG$4&lt;$E64,0,IF(AG$4&gt;=$F64,1,IF(VLOOKUP(AG$4,CALENDARIO!$B:$C,2,0)=FALSE, AF64,(1/IF($D64=0,1,$D64))+AF64))))</f>
        <v>0</v>
      </c>
      <c r="AH64" s="283">
        <f>IF(IF(AH$4&lt;$E64,0,IF(AH$4&gt;=$F64,1,IF(VLOOKUP(AH$4,CALENDARIO!$B:$C,2,0)=FALSE, AG64,(1/IF($D64=0,1,$D64))+AG64)))&gt;1,100%,IF(AH$4&lt;$E64,0,IF(AH$4&gt;=$F64,1,IF(VLOOKUP(AH$4,CALENDARIO!$B:$C,2,0)=FALSE, AG64,(1/IF($D64=0,1,$D64))+AG64))))</f>
        <v>0</v>
      </c>
      <c r="AI64" s="283">
        <f>IF(IF(AI$4&lt;$E64,0,IF(AI$4&gt;=$F64,1,IF(VLOOKUP(AI$4,CALENDARIO!$B:$C,2,0)=FALSE, AH64,(1/IF($D64=0,1,$D64))+AH64)))&gt;1,100%,IF(AI$4&lt;$E64,0,IF(AI$4&gt;=$F64,1,IF(VLOOKUP(AI$4,CALENDARIO!$B:$C,2,0)=FALSE, AH64,(1/IF($D64=0,1,$D64))+AH64))))</f>
        <v>0</v>
      </c>
      <c r="AJ64" s="283">
        <f>IF(IF(AJ$4&lt;$E64,0,IF(AJ$4&gt;=$F64,1,IF(VLOOKUP(AJ$4,CALENDARIO!$B:$C,2,0)=FALSE, AI64,(1/IF($D64=0,1,$D64))+AI64)))&gt;1,100%,IF(AJ$4&lt;$E64,0,IF(AJ$4&gt;=$F64,1,IF(VLOOKUP(AJ$4,CALENDARIO!$B:$C,2,0)=FALSE, AI64,(1/IF($D64=0,1,$D64))+AI64))))</f>
        <v>0</v>
      </c>
      <c r="AK64" s="283">
        <f>IF(IF(AK$4&lt;$E64,0,IF(AK$4&gt;=$F64,1,IF(VLOOKUP(AK$4,CALENDARIO!$B:$C,2,0)=FALSE, AJ64,(1/IF($D64=0,1,$D64))+AJ64)))&gt;1,100%,IF(AK$4&lt;$E64,0,IF(AK$4&gt;=$F64,1,IF(VLOOKUP(AK$4,CALENDARIO!$B:$C,2,0)=FALSE, AJ64,(1/IF($D64=0,1,$D64))+AJ64))))</f>
        <v>0</v>
      </c>
      <c r="AL64" s="283">
        <f>IF(IF(AL$4&lt;$E64,0,IF(AL$4&gt;=$F64,1,IF(VLOOKUP(AL$4,CALENDARIO!$B:$C,2,0)=FALSE, AK64,(1/IF($D64=0,1,$D64))+AK64)))&gt;1,100%,IF(AL$4&lt;$E64,0,IF(AL$4&gt;=$F64,1,IF(VLOOKUP(AL$4,CALENDARIO!$B:$C,2,0)=FALSE, AK64,(1/IF($D64=0,1,$D64))+AK64))))</f>
        <v>0</v>
      </c>
      <c r="AM64" s="283">
        <f>IF(IF(AM$4&lt;$E64,0,IF(AM$4&gt;=$F64,1,IF(VLOOKUP(AM$4,CALENDARIO!$B:$C,2,0)=FALSE, AL64,(1/IF($D64=0,1,$D64))+AL64)))&gt;1,100%,IF(AM$4&lt;$E64,0,IF(AM$4&gt;=$F64,1,IF(VLOOKUP(AM$4,CALENDARIO!$B:$C,2,0)=FALSE, AL64,(1/IF($D64=0,1,$D64))+AL64))))</f>
        <v>0</v>
      </c>
      <c r="AN64" s="283">
        <f>IF(IF(AN$4&lt;$E64,0,IF(AN$4&gt;=$F64,1,IF(VLOOKUP(AN$4,CALENDARIO!$B:$C,2,0)=FALSE, AM64,(1/IF($D64=0,1,$D64))+AM64)))&gt;1,100%,IF(AN$4&lt;$E64,0,IF(AN$4&gt;=$F64,1,IF(VLOOKUP(AN$4,CALENDARIO!$B:$C,2,0)=FALSE, AM64,(1/IF($D64=0,1,$D64))+AM64))))</f>
        <v>0</v>
      </c>
      <c r="AO64" s="283">
        <f>IF(IF(AO$4&lt;$E64,0,IF(AO$4&gt;=$F64,1,IF(VLOOKUP(AO$4,CALENDARIO!$B:$C,2,0)=FALSE, AN64,(1/IF($D64=0,1,$D64))+AN64)))&gt;1,100%,IF(AO$4&lt;$E64,0,IF(AO$4&gt;=$F64,1,IF(VLOOKUP(AO$4,CALENDARIO!$B:$C,2,0)=FALSE, AN64,(1/IF($D64=0,1,$D64))+AN64))))</f>
        <v>0</v>
      </c>
      <c r="AP64" s="283">
        <f>IF(IF(AP$4&lt;$E64,0,IF(AP$4&gt;=$F64,1,IF(VLOOKUP(AP$4,CALENDARIO!$B:$C,2,0)=FALSE, AO64,(1/IF($D64=0,1,$D64))+AO64)))&gt;1,100%,IF(AP$4&lt;$E64,0,IF(AP$4&gt;=$F64,1,IF(VLOOKUP(AP$4,CALENDARIO!$B:$C,2,0)=FALSE, AO64,(1/IF($D64=0,1,$D64))+AO64))))</f>
        <v>0</v>
      </c>
      <c r="AQ64" s="283">
        <f>IF(IF(AQ$4&lt;$E64,0,IF(AQ$4&gt;=$F64,1,IF(VLOOKUP(AQ$4,CALENDARIO!$B:$C,2,0)=FALSE, AP64,(1/IF($D64=0,1,$D64))+AP64)))&gt;1,100%,IF(AQ$4&lt;$E64,0,IF(AQ$4&gt;=$F64,1,IF(VLOOKUP(AQ$4,CALENDARIO!$B:$C,2,0)=FALSE, AP64,(1/IF($D64=0,1,$D64))+AP64))))</f>
        <v>0</v>
      </c>
      <c r="AR64" s="283">
        <f>IF(IF(AR$4&lt;$E64,0,IF(AR$4&gt;=$F64,1,IF(VLOOKUP(AR$4,CALENDARIO!$B:$C,2,0)=FALSE, AQ64,(1/IF($D64=0,1,$D64))+AQ64)))&gt;1,100%,IF(AR$4&lt;$E64,0,IF(AR$4&gt;=$F64,1,IF(VLOOKUP(AR$4,CALENDARIO!$B:$C,2,0)=FALSE, AQ64,(1/IF($D64=0,1,$D64))+AQ64))))</f>
        <v>0</v>
      </c>
      <c r="AS64" s="283">
        <f>IF(IF(AS$4&lt;$E64,0,IF(AS$4&gt;=$F64,1,IF(VLOOKUP(AS$4,CALENDARIO!$B:$C,2,0)=FALSE, AR64,(1/IF($D64=0,1,$D64))+AR64)))&gt;1,100%,IF(AS$4&lt;$E64,0,IF(AS$4&gt;=$F64,1,IF(VLOOKUP(AS$4,CALENDARIO!$B:$C,2,0)=FALSE, AR64,(1/IF($D64=0,1,$D64))+AR64))))</f>
        <v>0</v>
      </c>
      <c r="AT64" s="283">
        <f>IF(IF(AT$4&lt;$E64,0,IF(AT$4&gt;=$F64,1,IF(VLOOKUP(AT$4,CALENDARIO!$B:$C,2,0)=FALSE, AS64,(1/IF($D64=0,1,$D64))+AS64)))&gt;1,100%,IF(AT$4&lt;$E64,0,IF(AT$4&gt;=$F64,1,IF(VLOOKUP(AT$4,CALENDARIO!$B:$C,2,0)=FALSE, AS64,(1/IF($D64=0,1,$D64))+AS64))))</f>
        <v>0</v>
      </c>
      <c r="AU64" s="283">
        <f>IF(IF(AU$4&lt;$E64,0,IF(AU$4&gt;=$F64,1,IF(VLOOKUP(AU$4,CALENDARIO!$B:$C,2,0)=FALSE, AT64,(1/IF($D64=0,1,$D64))+AT64)))&gt;1,100%,IF(AU$4&lt;$E64,0,IF(AU$4&gt;=$F64,1,IF(VLOOKUP(AU$4,CALENDARIO!$B:$C,2,0)=FALSE, AT64,(1/IF($D64=0,1,$D64))+AT64))))</f>
        <v>0</v>
      </c>
      <c r="AV64" s="283">
        <f>IF(IF(AV$4&lt;$E64,0,IF(AV$4&gt;=$F64,1,IF(VLOOKUP(AV$4,CALENDARIO!$B:$C,2,0)=FALSE, AU64,(1/IF($D64=0,1,$D64))+AU64)))&gt;1,100%,IF(AV$4&lt;$E64,0,IF(AV$4&gt;=$F64,1,IF(VLOOKUP(AV$4,CALENDARIO!$B:$C,2,0)=FALSE, AU64,(1/IF($D64=0,1,$D64))+AU64))))</f>
        <v>0</v>
      </c>
      <c r="AW64" s="283">
        <f>IF(IF(AW$4&lt;$E64,0,IF(AW$4&gt;=$F64,1,IF(VLOOKUP(AW$4,CALENDARIO!$B:$C,2,0)=FALSE, AV64,(1/IF($D64=0,1,$D64))+AV64)))&gt;1,100%,IF(AW$4&lt;$E64,0,IF(AW$4&gt;=$F64,1,IF(VLOOKUP(AW$4,CALENDARIO!$B:$C,2,0)=FALSE, AV64,(1/IF($D64=0,1,$D64))+AV64))))</f>
        <v>0</v>
      </c>
      <c r="AX64" s="283">
        <f>IF(IF(AX$4&lt;$E64,0,IF(AX$4&gt;=$F64,1,IF(VLOOKUP(AX$4,CALENDARIO!$B:$C,2,0)=FALSE, AW64,(1/IF($D64=0,1,$D64))+AW64)))&gt;1,100%,IF(AX$4&lt;$E64,0,IF(AX$4&gt;=$F64,1,IF(VLOOKUP(AX$4,CALENDARIO!$B:$C,2,0)=FALSE, AW64,(1/IF($D64=0,1,$D64))+AW64))))</f>
        <v>0</v>
      </c>
      <c r="AY64" s="283">
        <f>IF(IF(AY$4&lt;$E64,0,IF(AY$4&gt;=$F64,1,IF(VLOOKUP(AY$4,CALENDARIO!$B:$C,2,0)=FALSE, AX64,(1/IF($D64=0,1,$D64))+AX64)))&gt;1,100%,IF(AY$4&lt;$E64,0,IF(AY$4&gt;=$F64,1,IF(VLOOKUP(AY$4,CALENDARIO!$B:$C,2,0)=FALSE, AX64,(1/IF($D64=0,1,$D64))+AX64))))</f>
        <v>0</v>
      </c>
      <c r="AZ64" s="283">
        <f>IF(IF(AZ$4&lt;$E64,0,IF(AZ$4&gt;=$F64,1,IF(VLOOKUP(AZ$4,CALENDARIO!$B:$C,2,0)=FALSE, AY64,(1/IF($D64=0,1,$D64))+AY64)))&gt;1,100%,IF(AZ$4&lt;$E64,0,IF(AZ$4&gt;=$F64,1,IF(VLOOKUP(AZ$4,CALENDARIO!$B:$C,2,0)=FALSE, AY64,(1/IF($D64=0,1,$D64))+AY64))))</f>
        <v>0</v>
      </c>
      <c r="BA64" s="283">
        <f>IF(IF(BA$4&lt;$E64,0,IF(BA$4&gt;=$F64,1,IF(VLOOKUP(BA$4,CALENDARIO!$B:$C,2,0)=FALSE, AZ64,(1/IF($D64=0,1,$D64))+AZ64)))&gt;1,100%,IF(BA$4&lt;$E64,0,IF(BA$4&gt;=$F64,1,IF(VLOOKUP(BA$4,CALENDARIO!$B:$C,2,0)=FALSE, AZ64,(1/IF($D64=0,1,$D64))+AZ64))))</f>
        <v>0</v>
      </c>
      <c r="BB64" s="283">
        <f>IF(IF(BB$4&lt;$E64,0,IF(BB$4&gt;=$F64,1,IF(VLOOKUP(BB$4,CALENDARIO!$B:$C,2,0)=FALSE, BA64,(1/IF($D64=0,1,$D64))+BA64)))&gt;1,100%,IF(BB$4&lt;$E64,0,IF(BB$4&gt;=$F64,1,IF(VLOOKUP(BB$4,CALENDARIO!$B:$C,2,0)=FALSE, BA64,(1/IF($D64=0,1,$D64))+BA64))))</f>
        <v>0</v>
      </c>
      <c r="BC64" s="283">
        <f>IF(IF(BC$4&lt;$E64,0,IF(BC$4&gt;=$F64,1,IF(VLOOKUP(BC$4,CALENDARIO!$B:$C,2,0)=FALSE, BB64,(1/IF($D64=0,1,$D64))+BB64)))&gt;1,100%,IF(BC$4&lt;$E64,0,IF(BC$4&gt;=$F64,1,IF(VLOOKUP(BC$4,CALENDARIO!$B:$C,2,0)=FALSE, BB64,(1/IF($D64=0,1,$D64))+BB64))))</f>
        <v>0</v>
      </c>
      <c r="BD64" s="283">
        <f>IF(IF(BD$4&lt;$E64,0,IF(BD$4&gt;=$F64,1,IF(VLOOKUP(BD$4,CALENDARIO!$B:$C,2,0)=FALSE, BC64,(1/IF($D64=0,1,$D64))+BC64)))&gt;1,100%,IF(BD$4&lt;$E64,0,IF(BD$4&gt;=$F64,1,IF(VLOOKUP(BD$4,CALENDARIO!$B:$C,2,0)=FALSE, BC64,(1/IF($D64=0,1,$D64))+BC64))))</f>
        <v>0</v>
      </c>
      <c r="BE64" s="283">
        <f>IF(IF(BE$4&lt;$E64,0,IF(BE$4&gt;=$F64,1,IF(VLOOKUP(BE$4,CALENDARIO!$B:$C,2,0)=FALSE, BD64,(1/IF($D64=0,1,$D64))+BD64)))&gt;1,100%,IF(BE$4&lt;$E64,0,IF(BE$4&gt;=$F64,1,IF(VLOOKUP(BE$4,CALENDARIO!$B:$C,2,0)=FALSE, BD64,(1/IF($D64=0,1,$D64))+BD64))))</f>
        <v>0</v>
      </c>
      <c r="BF64" s="283">
        <f>IF(IF(BF$4&lt;$E64,0,IF(BF$4&gt;=$F64,1,IF(VLOOKUP(BF$4,CALENDARIO!$B:$C,2,0)=FALSE, BE64,(1/IF($D64=0,1,$D64))+BE64)))&gt;1,100%,IF(BF$4&lt;$E64,0,IF(BF$4&gt;=$F64,1,IF(VLOOKUP(BF$4,CALENDARIO!$B:$C,2,0)=FALSE, BE64,(1/IF($D64=0,1,$D64))+BE64))))</f>
        <v>0</v>
      </c>
      <c r="BG64" s="283">
        <f>IF(IF(BG$4&lt;$E64,0,IF(BG$4&gt;=$F64,1,IF(VLOOKUP(BG$4,CALENDARIO!$B:$C,2,0)=FALSE, BF64,(1/IF($D64=0,1,$D64))+BF64)))&gt;1,100%,IF(BG$4&lt;$E64,0,IF(BG$4&gt;=$F64,1,IF(VLOOKUP(BG$4,CALENDARIO!$B:$C,2,0)=FALSE, BF64,(1/IF($D64=0,1,$D64))+BF64))))</f>
        <v>0</v>
      </c>
      <c r="BH64" s="283">
        <f>IF(IF(BH$4&lt;$E64,0,IF(BH$4&gt;=$F64,1,IF(VLOOKUP(BH$4,CALENDARIO!$B:$C,2,0)=FALSE, BG64,(1/IF($D64=0,1,$D64))+BG64)))&gt;1,100%,IF(BH$4&lt;$E64,0,IF(BH$4&gt;=$F64,1,IF(VLOOKUP(BH$4,CALENDARIO!$B:$C,2,0)=FALSE, BG64,(1/IF($D64=0,1,$D64))+BG64))))</f>
        <v>0</v>
      </c>
      <c r="BI64" s="283">
        <f>IF(IF(BI$4&lt;$E64,0,IF(BI$4&gt;=$F64,1,IF(VLOOKUP(BI$4,CALENDARIO!$B:$C,2,0)=FALSE, BH64,(1/IF($D64=0,1,$D64))+BH64)))&gt;1,100%,IF(BI$4&lt;$E64,0,IF(BI$4&gt;=$F64,1,IF(VLOOKUP(BI$4,CALENDARIO!$B:$C,2,0)=FALSE, BH64,(1/IF($D64=0,1,$D64))+BH64))))</f>
        <v>0</v>
      </c>
      <c r="BJ64" s="283">
        <f>IF(IF(BJ$4&lt;$E64,0,IF(BJ$4&gt;=$F64,1,IF(VLOOKUP(BJ$4,CALENDARIO!$B:$C,2,0)=FALSE, BI64,(1/IF($D64=0,1,$D64))+BI64)))&gt;1,100%,IF(BJ$4&lt;$E64,0,IF(BJ$4&gt;=$F64,1,IF(VLOOKUP(BJ$4,CALENDARIO!$B:$C,2,0)=FALSE, BI64,(1/IF($D64=0,1,$D64))+BI64))))</f>
        <v>0</v>
      </c>
      <c r="BK64" s="283">
        <f>IF(IF(BK$4&lt;$E64,0,IF(BK$4&gt;=$F64,1,IF(VLOOKUP(BK$4,CALENDARIO!$B:$C,2,0)=FALSE, BJ64,(1/IF($D64=0,1,$D64))+BJ64)))&gt;1,100%,IF(BK$4&lt;$E64,0,IF(BK$4&gt;=$F64,1,IF(VLOOKUP(BK$4,CALENDARIO!$B:$C,2,0)=FALSE, BJ64,(1/IF($D64=0,1,$D64))+BJ64))))</f>
        <v>0</v>
      </c>
      <c r="BL64" s="283">
        <f>IF(IF(BL$4&lt;$E64,0,IF(BL$4&gt;=$F64,1,IF(VLOOKUP(BL$4,CALENDARIO!$B:$C,2,0)=FALSE, BK64,(1/IF($D64=0,1,$D64))+BK64)))&gt;1,100%,IF(BL$4&lt;$E64,0,IF(BL$4&gt;=$F64,1,IF(VLOOKUP(BL$4,CALENDARIO!$B:$C,2,0)=FALSE, BK64,(1/IF($D64=0,1,$D64))+BK64))))</f>
        <v>0</v>
      </c>
      <c r="BM64" s="283">
        <f>IF(IF(BM$4&lt;$E64,0,IF(BM$4&gt;=$F64,1,IF(VLOOKUP(BM$4,CALENDARIO!$B:$C,2,0)=FALSE, BL64,(1/IF($D64=0,1,$D64))+BL64)))&gt;1,100%,IF(BM$4&lt;$E64,0,IF(BM$4&gt;=$F64,1,IF(VLOOKUP(BM$4,CALENDARIO!$B:$C,2,0)=FALSE, BL64,(1/IF($D64=0,1,$D64))+BL64))))</f>
        <v>0</v>
      </c>
      <c r="BN64" s="283">
        <f>IF(IF(BN$4&lt;$E64,0,IF(BN$4&gt;=$F64,1,IF(VLOOKUP(BN$4,CALENDARIO!$B:$C,2,0)=FALSE, BM64,(1/IF($D64=0,1,$D64))+BM64)))&gt;1,100%,IF(BN$4&lt;$E64,0,IF(BN$4&gt;=$F64,1,IF(VLOOKUP(BN$4,CALENDARIO!$B:$C,2,0)=FALSE, BM64,(1/IF($D64=0,1,$D64))+BM64))))</f>
        <v>0</v>
      </c>
      <c r="BO64" s="283">
        <f>IF(IF(BO$4&lt;$E64,0,IF(BO$4&gt;=$F64,1,IF(VLOOKUP(BO$4,CALENDARIO!$B:$C,2,0)=FALSE, BN64,(1/IF($D64=0,1,$D64))+BN64)))&gt;1,100%,IF(BO$4&lt;$E64,0,IF(BO$4&gt;=$F64,1,IF(VLOOKUP(BO$4,CALENDARIO!$B:$C,2,0)=FALSE, BN64,(1/IF($D64=0,1,$D64))+BN64))))</f>
        <v>0</v>
      </c>
      <c r="BP64" s="283">
        <f>IF(IF(BP$4&lt;$E64,0,IF(BP$4&gt;=$F64,1,IF(VLOOKUP(BP$4,CALENDARIO!$B:$C,2,0)=FALSE, BO64,(1/IF($D64=0,1,$D64))+BO64)))&gt;1,100%,IF(BP$4&lt;$E64,0,IF(BP$4&gt;=$F64,1,IF(VLOOKUP(BP$4,CALENDARIO!$B:$C,2,0)=FALSE, BO64,(1/IF($D64=0,1,$D64))+BO64))))</f>
        <v>0</v>
      </c>
      <c r="BQ64" s="283">
        <f>IF(IF(BQ$4&lt;$E64,0,IF(BQ$4&gt;=$F64,1,IF(VLOOKUP(BQ$4,CALENDARIO!$B:$C,2,0)=FALSE, BP64,(1/IF($D64=0,1,$D64))+BP64)))&gt;1,100%,IF(BQ$4&lt;$E64,0,IF(BQ$4&gt;=$F64,1,IF(VLOOKUP(BQ$4,CALENDARIO!$B:$C,2,0)=FALSE, BP64,(1/IF($D64=0,1,$D64))+BP64))))</f>
        <v>0</v>
      </c>
      <c r="BR64" s="283">
        <f>IF(IF(BR$4&lt;$E64,0,IF(BR$4&gt;=$F64,1,IF(VLOOKUP(BR$4,CALENDARIO!$B:$C,2,0)=FALSE, BQ64,(1/IF($D64=0,1,$D64))+BQ64)))&gt;1,100%,IF(BR$4&lt;$E64,0,IF(BR$4&gt;=$F64,1,IF(VLOOKUP(BR$4,CALENDARIO!$B:$C,2,0)=FALSE, BQ64,(1/IF($D64=0,1,$D64))+BQ64))))</f>
        <v>0</v>
      </c>
      <c r="BS64" s="283">
        <f>IF(IF(BS$4&lt;$E64,0,IF(BS$4&gt;=$F64,1,IF(VLOOKUP(BS$4,CALENDARIO!$B:$C,2,0)=FALSE, BR64,(1/IF($D64=0,1,$D64))+BR64)))&gt;1,100%,IF(BS$4&lt;$E64,0,IF(BS$4&gt;=$F64,1,IF(VLOOKUP(BS$4,CALENDARIO!$B:$C,2,0)=FALSE, BR64,(1/IF($D64=0,1,$D64))+BR64))))</f>
        <v>0</v>
      </c>
      <c r="BT64" s="283">
        <f>IF(IF(BT$4&lt;$E64,0,IF(BT$4&gt;=$F64,1,IF(VLOOKUP(BT$4,CALENDARIO!$B:$C,2,0)=FALSE, BS64,(1/IF($D64=0,1,$D64))+BS64)))&gt;1,100%,IF(BT$4&lt;$E64,0,IF(BT$4&gt;=$F64,1,IF(VLOOKUP(BT$4,CALENDARIO!$B:$C,2,0)=FALSE, BS64,(1/IF($D64=0,1,$D64))+BS64))))</f>
        <v>0.14285714285714285</v>
      </c>
      <c r="BU64" s="283">
        <f>IF(IF(BU$4&lt;$E64,0,IF(BU$4&gt;=$F64,1,IF(VLOOKUP(BU$4,CALENDARIO!$B:$C,2,0)=FALSE, BT64,(1/IF($D64=0,1,$D64))+BT64)))&gt;1,100%,IF(BU$4&lt;$E64,0,IF(BU$4&gt;=$F64,1,IF(VLOOKUP(BU$4,CALENDARIO!$B:$C,2,0)=FALSE, BT64,(1/IF($D64=0,1,$D64))+BT64))))</f>
        <v>0.2857142857142857</v>
      </c>
      <c r="BV64" s="283">
        <f>IF(IF(BV$4&lt;$E64,0,IF(BV$4&gt;=$F64,1,IF(VLOOKUP(BV$4,CALENDARIO!$B:$C,2,0)=FALSE, BU64,(1/IF($D64=0,1,$D64))+BU64)))&gt;1,100%,IF(BV$4&lt;$E64,0,IF(BV$4&gt;=$F64,1,IF(VLOOKUP(BV$4,CALENDARIO!$B:$C,2,0)=FALSE, BU64,(1/IF($D64=0,1,$D64))+BU64))))</f>
        <v>0.42857142857142855</v>
      </c>
      <c r="BW64" s="283">
        <f>IF(IF(BW$4&lt;$E64,0,IF(BW$4&gt;=$F64,1,IF(VLOOKUP(BW$4,CALENDARIO!$B:$C,2,0)=FALSE, BV64,(1/IF($D64=0,1,$D64))+BV64)))&gt;1,100%,IF(BW$4&lt;$E64,0,IF(BW$4&gt;=$F64,1,IF(VLOOKUP(BW$4,CALENDARIO!$B:$C,2,0)=FALSE, BV64,(1/IF($D64=0,1,$D64))+BV64))))</f>
        <v>0.5714285714285714</v>
      </c>
      <c r="BX64" s="283">
        <f>IF(IF(BX$4&lt;$E64,0,IF(BX$4&gt;=$F64,1,IF(VLOOKUP(BX$4,CALENDARIO!$B:$C,2,0)=FALSE, BW64,(1/IF($D64=0,1,$D64))+BW64)))&gt;1,100%,IF(BX$4&lt;$E64,0,IF(BX$4&gt;=$F64,1,IF(VLOOKUP(BX$4,CALENDARIO!$B:$C,2,0)=FALSE, BW64,(1/IF($D64=0,1,$D64))+BW64))))</f>
        <v>0.71428571428571419</v>
      </c>
      <c r="BY64" s="283">
        <f>IF(IF(BY$4&lt;$E64,0,IF(BY$4&gt;=$F64,1,IF(VLOOKUP(BY$4,CALENDARIO!$B:$C,2,0)=FALSE, BX64,(1/IF($D64=0,1,$D64))+BX64)))&gt;1,100%,IF(BY$4&lt;$E64,0,IF(BY$4&gt;=$F64,1,IF(VLOOKUP(BY$4,CALENDARIO!$B:$C,2,0)=FALSE, BX64,(1/IF($D64=0,1,$D64))+BX64))))</f>
        <v>0.71428571428571419</v>
      </c>
      <c r="BZ64" s="283">
        <f>IF(IF(BZ$4&lt;$E64,0,IF(BZ$4&gt;=$F64,1,IF(VLOOKUP(BZ$4,CALENDARIO!$B:$C,2,0)=FALSE, BY64,(1/IF($D64=0,1,$D64))+BY64)))&gt;1,100%,IF(BZ$4&lt;$E64,0,IF(BZ$4&gt;=$F64,1,IF(VLOOKUP(BZ$4,CALENDARIO!$B:$C,2,0)=FALSE, BY64,(1/IF($D64=0,1,$D64))+BY64))))</f>
        <v>0.71428571428571419</v>
      </c>
      <c r="CA64" s="283">
        <f>IF(IF(CA$4&lt;$E64,0,IF(CA$4&gt;=$F64,1,IF(VLOOKUP(CA$4,CALENDARIO!$B:$C,2,0)=FALSE, BZ64,(1/IF($D64=0,1,$D64))+BZ64)))&gt;1,100%,IF(CA$4&lt;$E64,0,IF(CA$4&gt;=$F64,1,IF(VLOOKUP(CA$4,CALENDARIO!$B:$C,2,0)=FALSE, BZ64,(1/IF($D64=0,1,$D64))+BZ64))))</f>
        <v>0.85714285714285698</v>
      </c>
      <c r="CB64" s="283">
        <f>IF(IF(CB$4&lt;$E64,0,IF(CB$4&gt;=$F64,1,IF(VLOOKUP(CB$4,CALENDARIO!$B:$C,2,0)=FALSE, CA64,(1/IF($D64=0,1,$D64))+CA64)))&gt;1,100%,IF(CB$4&lt;$E64,0,IF(CB$4&gt;=$F64,1,IF(VLOOKUP(CB$4,CALENDARIO!$B:$C,2,0)=FALSE, CA64,(1/IF($D64=0,1,$D64))+CA64))))</f>
        <v>1</v>
      </c>
      <c r="CC64" s="283">
        <f>IF(IF(CC$4&lt;$E64,0,IF(CC$4&gt;=$F64,1,IF(VLOOKUP(CC$4,CALENDARIO!$B:$C,2,0)=FALSE, CB64,(1/IF($D64=0,1,$D64))+CB64)))&gt;1,100%,IF(CC$4&lt;$E64,0,IF(CC$4&gt;=$F64,1,IF(VLOOKUP(CC$4,CALENDARIO!$B:$C,2,0)=FALSE, CB64,(1/IF($D64=0,1,$D64))+CB64))))</f>
        <v>1</v>
      </c>
      <c r="CD64" s="283">
        <f>IF(IF(CD$4&lt;$E64,0,IF(CD$4&gt;=$F64,1,IF(VLOOKUP(CD$4,CALENDARIO!$B:$C,2,0)=FALSE, CC64,(1/IF($D64=0,1,$D64))+CC64)))&gt;1,100%,IF(CD$4&lt;$E64,0,IF(CD$4&gt;=$F64,1,IF(VLOOKUP(CD$4,CALENDARIO!$B:$C,2,0)=FALSE, CC64,(1/IF($D64=0,1,$D64))+CC64))))</f>
        <v>1</v>
      </c>
      <c r="CE64" s="283">
        <f>IF(IF(CE$4&lt;$E64,0,IF(CE$4&gt;=$F64,1,IF(VLOOKUP(CE$4,CALENDARIO!$B:$C,2,0)=FALSE, CD64,(1/IF($D64=0,1,$D64))+CD64)))&gt;1,100%,IF(CE$4&lt;$E64,0,IF(CE$4&gt;=$F64,1,IF(VLOOKUP(CE$4,CALENDARIO!$B:$C,2,0)=FALSE, CD64,(1/IF($D64=0,1,$D64))+CD64))))</f>
        <v>1</v>
      </c>
      <c r="CF64" s="283">
        <f>IF(IF(CF$4&lt;$E64,0,IF(CF$4&gt;=$F64,1,IF(VLOOKUP(CF$4,CALENDARIO!$B:$C,2,0)=FALSE, CE64,(1/IF($D64=0,1,$D64))+CE64)))&gt;1,100%,IF(CF$4&lt;$E64,0,IF(CF$4&gt;=$F64,1,IF(VLOOKUP(CF$4,CALENDARIO!$B:$C,2,0)=FALSE, CE64,(1/IF($D64=0,1,$D64))+CE64))))</f>
        <v>1</v>
      </c>
      <c r="CG64" s="283">
        <f>IF(IF(CG$4&lt;$E64,0,IF(CG$4&gt;=$F64,1,IF(VLOOKUP(CG$4,CALENDARIO!$B:$C,2,0)=FALSE, CF64,(1/IF($D64=0,1,$D64))+CF64)))&gt;1,100%,IF(CG$4&lt;$E64,0,IF(CG$4&gt;=$F64,1,IF(VLOOKUP(CG$4,CALENDARIO!$B:$C,2,0)=FALSE, CF64,(1/IF($D64=0,1,$D64))+CF64))))</f>
        <v>1</v>
      </c>
      <c r="CH64" s="283">
        <f>IF(IF(CH$4&lt;$E64,0,IF(CH$4&gt;=$F64,1,IF(VLOOKUP(CH$4,CALENDARIO!$B:$C,2,0)=FALSE, CG64,(1/IF($D64=0,1,$D64))+CG64)))&gt;1,100%,IF(CH$4&lt;$E64,0,IF(CH$4&gt;=$F64,1,IF(VLOOKUP(CH$4,CALENDARIO!$B:$C,2,0)=FALSE, CG64,(1/IF($D64=0,1,$D64))+CG64))))</f>
        <v>1</v>
      </c>
      <c r="CI64" s="283">
        <f>IF(IF(CI$4&lt;$E64,0,IF(CI$4&gt;=$F64,1,IF(VLOOKUP(CI$4,CALENDARIO!$B:$C,2,0)=FALSE, CH64,(1/IF($D64=0,1,$D64))+CH64)))&gt;1,100%,IF(CI$4&lt;$E64,0,IF(CI$4&gt;=$F64,1,IF(VLOOKUP(CI$4,CALENDARIO!$B:$C,2,0)=FALSE, CH64,(1/IF($D64=0,1,$D64))+CH64))))</f>
        <v>1</v>
      </c>
      <c r="CJ64" s="283">
        <f>IF(IF(CJ$4&lt;$E64,0,IF(CJ$4&gt;=$F64,1,IF(VLOOKUP(CJ$4,CALENDARIO!$B:$C,2,0)=FALSE, CI64,(1/IF($D64=0,1,$D64))+CI64)))&gt;1,100%,IF(CJ$4&lt;$E64,0,IF(CJ$4&gt;=$F64,1,IF(VLOOKUP(CJ$4,CALENDARIO!$B:$C,2,0)=FALSE, CI64,(1/IF($D64=0,1,$D64))+CI64))))</f>
        <v>1</v>
      </c>
      <c r="CK64" s="283">
        <f>IF(IF(CK$4&lt;$E64,0,IF(CK$4&gt;=$F64,1,IF(VLOOKUP(CK$4,CALENDARIO!$B:$C,2,0)=FALSE, CJ64,(1/IF($D64=0,1,$D64))+CJ64)))&gt;1,100%,IF(CK$4&lt;$E64,0,IF(CK$4&gt;=$F64,1,IF(VLOOKUP(CK$4,CALENDARIO!$B:$C,2,0)=FALSE, CJ64,(1/IF($D64=0,1,$D64))+CJ64))))</f>
        <v>1</v>
      </c>
      <c r="CL64" s="283">
        <f>IF(IF(CL$4&lt;$E64,0,IF(CL$4&gt;=$F64,1,IF(VLOOKUP(CL$4,CALENDARIO!$B:$C,2,0)=FALSE, CK64,(1/IF($D64=0,1,$D64))+CK64)))&gt;1,100%,IF(CL$4&lt;$E64,0,IF(CL$4&gt;=$F64,1,IF(VLOOKUP(CL$4,CALENDARIO!$B:$C,2,0)=FALSE, CK64,(1/IF($D64=0,1,$D64))+CK64))))</f>
        <v>1</v>
      </c>
      <c r="CM64" s="283">
        <f>IF(IF(CM$4&lt;$E64,0,IF(CM$4&gt;=$F64,1,IF(VLOOKUP(CM$4,CALENDARIO!$B:$C,2,0)=FALSE, CL64,(1/IF($D64=0,1,$D64))+CL64)))&gt;1,100%,IF(CM$4&lt;$E64,0,IF(CM$4&gt;=$F64,1,IF(VLOOKUP(CM$4,CALENDARIO!$B:$C,2,0)=FALSE, CL64,(1/IF($D64=0,1,$D64))+CL64))))</f>
        <v>1</v>
      </c>
      <c r="CN64" s="283">
        <f>IF(IF(CN$4&lt;$E64,0,IF(CN$4&gt;=$F64,1,IF(VLOOKUP(CN$4,CALENDARIO!$B:$C,2,0)=FALSE, CM64,(1/IF($D64=0,1,$D64))+CM64)))&gt;1,100%,IF(CN$4&lt;$E64,0,IF(CN$4&gt;=$F64,1,IF(VLOOKUP(CN$4,CALENDARIO!$B:$C,2,0)=FALSE, CM64,(1/IF($D64=0,1,$D64))+CM64))))</f>
        <v>1</v>
      </c>
      <c r="CO64" s="283">
        <f>IF(IF(CO$4&lt;$E64,0,IF(CO$4&gt;=$F64,1,IF(VLOOKUP(CO$4,CALENDARIO!$B:$C,2,0)=FALSE, CN64,(1/IF($D64=0,1,$D64))+CN64)))&gt;1,100%,IF(CO$4&lt;$E64,0,IF(CO$4&gt;=$F64,1,IF(VLOOKUP(CO$4,CALENDARIO!$B:$C,2,0)=FALSE, CN64,(1/IF($D64=0,1,$D64))+CN64))))</f>
        <v>1</v>
      </c>
      <c r="CP64" s="283">
        <f>IF(IF(CP$4&lt;$E64,0,IF(CP$4&gt;=$F64,1,IF(VLOOKUP(CP$4,CALENDARIO!$B:$C,2,0)=FALSE, CO64,(1/IF($D64=0,1,$D64))+CO64)))&gt;1,100%,IF(CP$4&lt;$E64,0,IF(CP$4&gt;=$F64,1,IF(VLOOKUP(CP$4,CALENDARIO!$B:$C,2,0)=FALSE, CO64,(1/IF($D64=0,1,$D64))+CO64))))</f>
        <v>1</v>
      </c>
      <c r="CQ64" s="283">
        <f>IF(IF(CQ$4&lt;$E64,0,IF(CQ$4&gt;=$F64,1,IF(VLOOKUP(CQ$4,CALENDARIO!$B:$C,2,0)=FALSE, CP64,(1/IF($D64=0,1,$D64))+CP64)))&gt;1,100%,IF(CQ$4&lt;$E64,0,IF(CQ$4&gt;=$F64,1,IF(VLOOKUP(CQ$4,CALENDARIO!$B:$C,2,0)=FALSE, CP64,(1/IF($D64=0,1,$D64))+CP64))))</f>
        <v>1</v>
      </c>
      <c r="CR64" s="283">
        <f>IF(IF(CR$4&lt;$E64,0,IF(CR$4&gt;=$F64,1,IF(VLOOKUP(CR$4,CALENDARIO!$B:$C,2,0)=FALSE, CQ64,(1/IF($D64=0,1,$D64))+CQ64)))&gt;1,100%,IF(CR$4&lt;$E64,0,IF(CR$4&gt;=$F64,1,IF(VLOOKUP(CR$4,CALENDARIO!$B:$C,2,0)=FALSE, CQ64,(1/IF($D64=0,1,$D64))+CQ64))))</f>
        <v>1</v>
      </c>
      <c r="CS64" s="283">
        <f>IF(IF(CS$4&lt;$E64,0,IF(CS$4&gt;=$F64,1,IF(VLOOKUP(CS$4,CALENDARIO!$B:$C,2,0)=FALSE, CR64,(1/IF($D64=0,1,$D64))+CR64)))&gt;1,100%,IF(CS$4&lt;$E64,0,IF(CS$4&gt;=$F64,1,IF(VLOOKUP(CS$4,CALENDARIO!$B:$C,2,0)=FALSE, CR64,(1/IF($D64=0,1,$D64))+CR64))))</f>
        <v>1</v>
      </c>
      <c r="CT64" s="283">
        <f>IF(IF(CT$4&lt;$E64,0,IF(CT$4&gt;=$F64,1,IF(VLOOKUP(CT$4,CALENDARIO!$B:$C,2,0)=FALSE, CS64,(1/IF($D64=0,1,$D64))+CS64)))&gt;1,100%,IF(CT$4&lt;$E64,0,IF(CT$4&gt;=$F64,1,IF(VLOOKUP(CT$4,CALENDARIO!$B:$C,2,0)=FALSE, CS64,(1/IF($D64=0,1,$D64))+CS64))))</f>
        <v>1</v>
      </c>
      <c r="CU64" s="283">
        <f>IF(IF(CU$4&lt;$E64,0,IF(CU$4&gt;=$F64,1,IF(VLOOKUP(CU$4,CALENDARIO!$B:$C,2,0)=FALSE, CT64,(1/IF($D64=0,1,$D64))+CT64)))&gt;1,100%,IF(CU$4&lt;$E64,0,IF(CU$4&gt;=$F64,1,IF(VLOOKUP(CU$4,CALENDARIO!$B:$C,2,0)=FALSE, CT64,(1/IF($D64=0,1,$D64))+CT64))))</f>
        <v>1</v>
      </c>
      <c r="CV64" s="283">
        <f>IF(IF(CV$4&lt;$E64,0,IF(CV$4&gt;=$F64,1,IF(VLOOKUP(CV$4,CALENDARIO!$B:$C,2,0)=FALSE, CU64,(1/IF($D64=0,1,$D64))+CU64)))&gt;1,100%,IF(CV$4&lt;$E64,0,IF(CV$4&gt;=$F64,1,IF(VLOOKUP(CV$4,CALENDARIO!$B:$C,2,0)=FALSE, CU64,(1/IF($D64=0,1,$D64))+CU64))))</f>
        <v>1</v>
      </c>
      <c r="CW64" s="283">
        <f>IF(IF(CW$4&lt;$E64,0,IF(CW$4&gt;=$F64,1,IF(VLOOKUP(CW$4,CALENDARIO!$B:$C,2,0)=FALSE, CV64,(1/IF($D64=0,1,$D64))+CV64)))&gt;1,100%,IF(CW$4&lt;$E64,0,IF(CW$4&gt;=$F64,1,IF(VLOOKUP(CW$4,CALENDARIO!$B:$C,2,0)=FALSE, CV64,(1/IF($D64=0,1,$D64))+CV64))))</f>
        <v>1</v>
      </c>
      <c r="CX64" s="283">
        <f>IF(IF(CX$4&lt;$E64,0,IF(CX$4&gt;=$F64,1,IF(VLOOKUP(CX$4,CALENDARIO!$B:$C,2,0)=FALSE, CW64,(1/IF($D64=0,1,$D64))+CW64)))&gt;1,100%,IF(CX$4&lt;$E64,0,IF(CX$4&gt;=$F64,1,IF(VLOOKUP(CX$4,CALENDARIO!$B:$C,2,0)=FALSE, CW64,(1/IF($D64=0,1,$D64))+CW64))))</f>
        <v>1</v>
      </c>
      <c r="CY64" s="283">
        <f>IF(IF(CY$4&lt;$E64,0,IF(CY$4&gt;=$F64,1,IF(VLOOKUP(CY$4,CALENDARIO!$B:$C,2,0)=FALSE, CX64,(1/IF($D64=0,1,$D64))+CX64)))&gt;1,100%,IF(CY$4&lt;$E64,0,IF(CY$4&gt;=$F64,1,IF(VLOOKUP(CY$4,CALENDARIO!$B:$C,2,0)=FALSE, CX64,(1/IF($D64=0,1,$D64))+CX64))))</f>
        <v>1</v>
      </c>
      <c r="CZ64" s="283">
        <f>IF(IF(CZ$4&lt;$E64,0,IF(CZ$4&gt;=$F64,1,IF(VLOOKUP(CZ$4,CALENDARIO!$B:$C,2,0)=FALSE, CY64,(1/IF($D64=0,1,$D64))+CY64)))&gt;1,100%,IF(CZ$4&lt;$E64,0,IF(CZ$4&gt;=$F64,1,IF(VLOOKUP(CZ$4,CALENDARIO!$B:$C,2,0)=FALSE, CY64,(1/IF($D64=0,1,$D64))+CY64))))</f>
        <v>1</v>
      </c>
      <c r="DA64" s="283">
        <f>IF(IF(DA$4&lt;$E64,0,IF(DA$4&gt;=$F64,1,IF(VLOOKUP(DA$4,CALENDARIO!$B:$C,2,0)=FALSE, CZ64,(1/IF($D64=0,1,$D64))+CZ64)))&gt;1,100%,IF(DA$4&lt;$E64,0,IF(DA$4&gt;=$F64,1,IF(VLOOKUP(DA$4,CALENDARIO!$B:$C,2,0)=FALSE, CZ64,(1/IF($D64=0,1,$D64))+CZ64))))</f>
        <v>1</v>
      </c>
      <c r="DB64" s="283">
        <f>IF(IF(DB$4&lt;$E64,0,IF(DB$4&gt;=$F64,1,IF(VLOOKUP(DB$4,CALENDARIO!$B:$C,2,0)=FALSE, DA64,(1/IF($D64=0,1,$D64))+DA64)))&gt;1,100%,IF(DB$4&lt;$E64,0,IF(DB$4&gt;=$F64,1,IF(VLOOKUP(DB$4,CALENDARIO!$B:$C,2,0)=FALSE, DA64,(1/IF($D64=0,1,$D64))+DA64))))</f>
        <v>1</v>
      </c>
      <c r="DC64" s="283">
        <f>IF(IF(DC$4&lt;$E64,0,IF(DC$4&gt;=$F64,1,IF(VLOOKUP(DC$4,CALENDARIO!$B:$C,2,0)=FALSE, DB64,(1/IF($D64=0,1,$D64))+DB64)))&gt;1,100%,IF(DC$4&lt;$E64,0,IF(DC$4&gt;=$F64,1,IF(VLOOKUP(DC$4,CALENDARIO!$B:$C,2,0)=FALSE, DB64,(1/IF($D64=0,1,$D64))+DB64))))</f>
        <v>1</v>
      </c>
      <c r="DD64" s="283">
        <f>IF(IF(DD$4&lt;$E64,0,IF(DD$4&gt;=$F64,1,IF(VLOOKUP(DD$4,CALENDARIO!$B:$C,2,0)=FALSE, DC64,(1/IF($D64=0,1,$D64))+DC64)))&gt;1,100%,IF(DD$4&lt;$E64,0,IF(DD$4&gt;=$F64,1,IF(VLOOKUP(DD$4,CALENDARIO!$B:$C,2,0)=FALSE, DC64,(1/IF($D64=0,1,$D64))+DC64))))</f>
        <v>1</v>
      </c>
      <c r="DE64" s="283">
        <f>IF(IF(DE$4&lt;$E64,0,IF(DE$4&gt;=$F64,1,IF(VLOOKUP(DE$4,CALENDARIO!$B:$C,2,0)=FALSE, DD64,(1/IF($D64=0,1,$D64))+DD64)))&gt;1,100%,IF(DE$4&lt;$E64,0,IF(DE$4&gt;=$F64,1,IF(VLOOKUP(DE$4,CALENDARIO!$B:$C,2,0)=FALSE, DD64,(1/IF($D64=0,1,$D64))+DD64))))</f>
        <v>1</v>
      </c>
      <c r="DF64" s="283">
        <f>IF(IF(DF$4&lt;$E64,0,IF(DF$4&gt;=$F64,1,IF(VLOOKUP(DF$4,CALENDARIO!$B:$C,2,0)=FALSE, DE64,(1/IF($D64=0,1,$D64))+DE64)))&gt;1,100%,IF(DF$4&lt;$E64,0,IF(DF$4&gt;=$F64,1,IF(VLOOKUP(DF$4,CALENDARIO!$B:$C,2,0)=FALSE, DE64,(1/IF($D64=0,1,$D64))+DE64))))</f>
        <v>1</v>
      </c>
      <c r="DG64" s="283">
        <f>IF(IF(DG$4&lt;$E64,0,IF(DG$4&gt;=$F64,1,IF(VLOOKUP(DG$4,CALENDARIO!$B:$C,2,0)=FALSE, DF64,(1/IF($D64=0,1,$D64))+DF64)))&gt;1,100%,IF(DG$4&lt;$E64,0,IF(DG$4&gt;=$F64,1,IF(VLOOKUP(DG$4,CALENDARIO!$B:$C,2,0)=FALSE, DF64,(1/IF($D64=0,1,$D64))+DF64))))</f>
        <v>1</v>
      </c>
      <c r="DH64" s="283">
        <f>IF(IF(DH$4&lt;$E64,0,IF(DH$4&gt;=$F64,1,IF(VLOOKUP(DH$4,CALENDARIO!$B:$C,2,0)=FALSE, DG64,(1/IF($D64=0,1,$D64))+DG64)))&gt;1,100%,IF(DH$4&lt;$E64,0,IF(DH$4&gt;=$F64,1,IF(VLOOKUP(DH$4,CALENDARIO!$B:$C,2,0)=FALSE, DG64,(1/IF($D64=0,1,$D64))+DG64))))</f>
        <v>1</v>
      </c>
      <c r="DI64" s="283">
        <f>IF(IF(DI$4&lt;$E64,0,IF(DI$4&gt;=$F64,1,IF(VLOOKUP(DI$4,CALENDARIO!$B:$C,2,0)=FALSE, DH64,(1/IF($D64=0,1,$D64))+DH64)))&gt;1,100%,IF(DI$4&lt;$E64,0,IF(DI$4&gt;=$F64,1,IF(VLOOKUP(DI$4,CALENDARIO!$B:$C,2,0)=FALSE, DH64,(1/IF($D64=0,1,$D64))+DH64))))</f>
        <v>1</v>
      </c>
      <c r="DJ64" s="283">
        <f>IF(IF(DJ$4&lt;$E64,0,IF(DJ$4&gt;=$F64,1,IF(VLOOKUP(DJ$4,CALENDARIO!$B:$C,2,0)=FALSE, DI64,(1/IF($D64=0,1,$D64))+DI64)))&gt;1,100%,IF(DJ$4&lt;$E64,0,IF(DJ$4&gt;=$F64,1,IF(VLOOKUP(DJ$4,CALENDARIO!$B:$C,2,0)=FALSE, DI64,(1/IF($D64=0,1,$D64))+DI64))))</f>
        <v>1</v>
      </c>
      <c r="DK64" s="283">
        <f>IF(IF(DK$4&lt;$E64,0,IF(DK$4&gt;=$F64,1,IF(VLOOKUP(DK$4,CALENDARIO!$B:$C,2,0)=FALSE, DJ64,(1/IF($D64=0,1,$D64))+DJ64)))&gt;1,100%,IF(DK$4&lt;$E64,0,IF(DK$4&gt;=$F64,1,IF(VLOOKUP(DK$4,CALENDARIO!$B:$C,2,0)=FALSE, DJ64,(1/IF($D64=0,1,$D64))+DJ64))))</f>
        <v>1</v>
      </c>
      <c r="DL64" s="283">
        <f>IF(IF(DL$4&lt;$E64,0,IF(DL$4&gt;=$F64,1,IF(VLOOKUP(DL$4,CALENDARIO!$B:$C,2,0)=FALSE, DK64,(1/IF($D64=0,1,$D64))+DK64)))&gt;1,100%,IF(DL$4&lt;$E64,0,IF(DL$4&gt;=$F64,1,IF(VLOOKUP(DL$4,CALENDARIO!$B:$C,2,0)=FALSE, DK64,(1/IF($D64=0,1,$D64))+DK64))))</f>
        <v>1</v>
      </c>
      <c r="DM64" s="283">
        <f>IF(IF(DM$4&lt;$E64,0,IF(DM$4&gt;=$F64,1,IF(VLOOKUP(DM$4,CALENDARIO!$B:$C,2,0)=FALSE, DL64,(1/IF($D64=0,1,$D64))+DL64)))&gt;1,100%,IF(DM$4&lt;$E64,0,IF(DM$4&gt;=$F64,1,IF(VLOOKUP(DM$4,CALENDARIO!$B:$C,2,0)=FALSE, DL64,(1/IF($D64=0,1,$D64))+DL64))))</f>
        <v>1</v>
      </c>
      <c r="DN64" s="283">
        <f>IF(IF(DN$4&lt;$E64,0,IF(DN$4&gt;=$F64,1,IF(VLOOKUP(DN$4,CALENDARIO!$B:$C,2,0)=FALSE, DM64,(1/IF($D64=0,1,$D64))+DM64)))&gt;1,100%,IF(DN$4&lt;$E64,0,IF(DN$4&gt;=$F64,1,IF(VLOOKUP(DN$4,CALENDARIO!$B:$C,2,0)=FALSE, DM64,(1/IF($D64=0,1,$D64))+DM64))))</f>
        <v>1</v>
      </c>
      <c r="DO64" s="283">
        <f>IF(IF(DO$4&lt;$E64,0,IF(DO$4&gt;=$F64,1,IF(VLOOKUP(DO$4,CALENDARIO!$B:$C,2,0)=FALSE, DN64,(1/IF($D64=0,1,$D64))+DN64)))&gt;1,100%,IF(DO$4&lt;$E64,0,IF(DO$4&gt;=$F64,1,IF(VLOOKUP(DO$4,CALENDARIO!$B:$C,2,0)=FALSE, DN64,(1/IF($D64=0,1,$D64))+DN64))))</f>
        <v>1</v>
      </c>
      <c r="DP64" s="283">
        <f>IF(IF(DP$4&lt;$E64,0,IF(DP$4&gt;=$F64,1,IF(VLOOKUP(DP$4,CALENDARIO!$B:$C,2,0)=FALSE, DO64,(1/IF($D64=0,1,$D64))+DO64)))&gt;1,100%,IF(DP$4&lt;$E64,0,IF(DP$4&gt;=$F64,1,IF(VLOOKUP(DP$4,CALENDARIO!$B:$C,2,0)=FALSE, DO64,(1/IF($D64=0,1,$D64))+DO64))))</f>
        <v>1</v>
      </c>
      <c r="DQ64" s="283">
        <f>IF(IF(DQ$4&lt;$E64,0,IF(DQ$4&gt;=$F64,1,IF(VLOOKUP(DQ$4,CALENDARIO!$B:$C,2,0)=FALSE, DP64,(1/IF($D64=0,1,$D64))+DP64)))&gt;1,100%,IF(DQ$4&lt;$E64,0,IF(DQ$4&gt;=$F64,1,IF(VLOOKUP(DQ$4,CALENDARIO!$B:$C,2,0)=FALSE, DP64,(1/IF($D64=0,1,$D64))+DP64))))</f>
        <v>1</v>
      </c>
      <c r="DR64" s="283">
        <f>IF(IF(DR$4&lt;$E64,0,IF(DR$4&gt;=$F64,1,IF(VLOOKUP(DR$4,CALENDARIO!$B:$C,2,0)=FALSE, DQ64,(1/IF($D64=0,1,$D64))+DQ64)))&gt;1,100%,IF(DR$4&lt;$E64,0,IF(DR$4&gt;=$F64,1,IF(VLOOKUP(DR$4,CALENDARIO!$B:$C,2,0)=FALSE, DQ64,(1/IF($D64=0,1,$D64))+DQ64))))</f>
        <v>1</v>
      </c>
      <c r="DS64" s="283">
        <f>IF(IF(DS$4&lt;$E64,0,IF(DS$4&gt;=$F64,1,IF(VLOOKUP(DS$4,CALENDARIO!$B:$C,2,0)=FALSE, DR64,(1/IF($D64=0,1,$D64))+DR64)))&gt;1,100%,IF(DS$4&lt;$E64,0,IF(DS$4&gt;=$F64,1,IF(VLOOKUP(DS$4,CALENDARIO!$B:$C,2,0)=FALSE, DR64,(1/IF($D64=0,1,$D64))+DR64))))</f>
        <v>1</v>
      </c>
      <c r="DT64" s="283">
        <f>IF(IF(DT$4&lt;$E64,0,IF(DT$4&gt;=$F64,1,IF(VLOOKUP(DT$4,CALENDARIO!$B:$C,2,0)=FALSE, DS64,(1/IF($D64=0,1,$D64))+DS64)))&gt;1,100%,IF(DT$4&lt;$E64,0,IF(DT$4&gt;=$F64,1,IF(VLOOKUP(DT$4,CALENDARIO!$B:$C,2,0)=FALSE, DS64,(1/IF($D64=0,1,$D64))+DS64))))</f>
        <v>1</v>
      </c>
      <c r="DU64" s="283">
        <f>IF(IF(DU$4&lt;$E64,0,IF(DU$4&gt;=$F64,1,IF(VLOOKUP(DU$4,CALENDARIO!$B:$C,2,0)=FALSE, DT64,(1/IF($D64=0,1,$D64))+DT64)))&gt;1,100%,IF(DU$4&lt;$E64,0,IF(DU$4&gt;=$F64,1,IF(VLOOKUP(DU$4,CALENDARIO!$B:$C,2,0)=FALSE, DT64,(1/IF($D64=0,1,$D64))+DT64))))</f>
        <v>1</v>
      </c>
      <c r="DV64" s="283">
        <f>IF(IF(DV$4&lt;$E64,0,IF(DV$4&gt;=$F64,1,IF(VLOOKUP(DV$4,CALENDARIO!$B:$C,2,0)=FALSE, DU64,(1/IF($D64=0,1,$D64))+DU64)))&gt;1,100%,IF(DV$4&lt;$E64,0,IF(DV$4&gt;=$F64,1,IF(VLOOKUP(DV$4,CALENDARIO!$B:$C,2,0)=FALSE, DU64,(1/IF($D64=0,1,$D64))+DU64))))</f>
        <v>1</v>
      </c>
      <c r="DW64" s="283">
        <f>IF(IF(DW$4&lt;$E64,0,IF(DW$4&gt;=$F64,1,IF(VLOOKUP(DW$4,CALENDARIO!$B:$C,2,0)=FALSE, DV64,(1/IF($D64=0,1,$D64))+DV64)))&gt;1,100%,IF(DW$4&lt;$E64,0,IF(DW$4&gt;=$F64,1,IF(VLOOKUP(DW$4,CALENDARIO!$B:$C,2,0)=FALSE, DV64,(1/IF($D64=0,1,$D64))+DV64))))</f>
        <v>1</v>
      </c>
      <c r="DX64" s="283">
        <f>IF(IF(DX$4&lt;$E64,0,IF(DX$4&gt;=$F64,1,IF(VLOOKUP(DX$4,CALENDARIO!$B:$C,2,0)=FALSE, DW64,(1/IF($D64=0,1,$D64))+DW64)))&gt;1,100%,IF(DX$4&lt;$E64,0,IF(DX$4&gt;=$F64,1,IF(VLOOKUP(DX$4,CALENDARIO!$B:$C,2,0)=FALSE, DW64,(1/IF($D64=0,1,$D64))+DW64))))</f>
        <v>1</v>
      </c>
      <c r="DY64" s="283">
        <f>IF(IF(DY$4&lt;$E64,0,IF(DY$4&gt;=$F64,1,IF(VLOOKUP(DY$4,CALENDARIO!$B:$C,2,0)=FALSE, DX64,(1/IF($D64=0,1,$D64))+DX64)))&gt;1,100%,IF(DY$4&lt;$E64,0,IF(DY$4&gt;=$F64,1,IF(VLOOKUP(DY$4,CALENDARIO!$B:$C,2,0)=FALSE, DX64,(1/IF($D64=0,1,$D64))+DX64))))</f>
        <v>1</v>
      </c>
      <c r="DZ64" s="283">
        <f>IF(IF(DZ$4&lt;$E64,0,IF(DZ$4&gt;=$F64,1,IF(VLOOKUP(DZ$4,CALENDARIO!$B:$C,2,0)=FALSE, DY64,(1/IF($D64=0,1,$D64))+DY64)))&gt;1,100%,IF(DZ$4&lt;$E64,0,IF(DZ$4&gt;=$F64,1,IF(VLOOKUP(DZ$4,CALENDARIO!$B:$C,2,0)=FALSE, DY64,(1/IF($D64=0,1,$D64))+DY64))))</f>
        <v>1</v>
      </c>
      <c r="EA64" s="283">
        <f>IF(IF(EA$4&lt;$E64,0,IF(EA$4&gt;=$F64,1,IF(VLOOKUP(EA$4,CALENDARIO!$B:$C,2,0)=FALSE, DZ64,(1/IF($D64=0,1,$D64))+DZ64)))&gt;1,100%,IF(EA$4&lt;$E64,0,IF(EA$4&gt;=$F64,1,IF(VLOOKUP(EA$4,CALENDARIO!$B:$C,2,0)=FALSE, DZ64,(1/IF($D64=0,1,$D64))+DZ64))))</f>
        <v>1</v>
      </c>
      <c r="EB64" s="283">
        <f>IF(IF(EB$4&lt;$E64,0,IF(EB$4&gt;=$F64,1,IF(VLOOKUP(EB$4,CALENDARIO!$B:$C,2,0)=FALSE, EA64,(1/IF($D64=0,1,$D64))+EA64)))&gt;1,100%,IF(EB$4&lt;$E64,0,IF(EB$4&gt;=$F64,1,IF(VLOOKUP(EB$4,CALENDARIO!$B:$C,2,0)=FALSE, EA64,(1/IF($D64=0,1,$D64))+EA64))))</f>
        <v>1</v>
      </c>
      <c r="EC64" s="283">
        <f>IF(IF(EC$4&lt;$E64,0,IF(EC$4&gt;=$F64,1,IF(VLOOKUP(EC$4,CALENDARIO!$B:$C,2,0)=FALSE, EB64,(1/IF($D64=0,1,$D64))+EB64)))&gt;1,100%,IF(EC$4&lt;$E64,0,IF(EC$4&gt;=$F64,1,IF(VLOOKUP(EC$4,CALENDARIO!$B:$C,2,0)=FALSE, EB64,(1/IF($D64=0,1,$D64))+EB64))))</f>
        <v>1</v>
      </c>
      <c r="ED64" s="283">
        <f>IF(IF(ED$4&lt;$E64,0,IF(ED$4&gt;=$F64,1,IF(VLOOKUP(ED$4,CALENDARIO!$B:$C,2,0)=FALSE, EC64,(1/IF($D64=0,1,$D64))+EC64)))&gt;1,100%,IF(ED$4&lt;$E64,0,IF(ED$4&gt;=$F64,1,IF(VLOOKUP(ED$4,CALENDARIO!$B:$C,2,0)=FALSE, EC64,(1/IF($D64=0,1,$D64))+EC64))))</f>
        <v>1</v>
      </c>
      <c r="EE64" s="283">
        <f>IF(IF(EE$4&lt;$E64,0,IF(EE$4&gt;=$F64,1,IF(VLOOKUP(EE$4,CALENDARIO!$B:$C,2,0)=FALSE, ED64,(1/IF($D64=0,1,$D64))+ED64)))&gt;1,100%,IF(EE$4&lt;$E64,0,IF(EE$4&gt;=$F64,1,IF(VLOOKUP(EE$4,CALENDARIO!$B:$C,2,0)=FALSE, ED64,(1/IF($D64=0,1,$D64))+ED64))))</f>
        <v>1</v>
      </c>
      <c r="EF64" s="283">
        <f>IF(IF(EF$4&lt;$E64,0,IF(EF$4&gt;=$F64,1,IF(VLOOKUP(EF$4,CALENDARIO!$B:$C,2,0)=FALSE, EE64,(1/IF($D64=0,1,$D64))+EE64)))&gt;1,100%,IF(EF$4&lt;$E64,0,IF(EF$4&gt;=$F64,1,IF(VLOOKUP(EF$4,CALENDARIO!$B:$C,2,0)=FALSE, EE64,(1/IF($D64=0,1,$D64))+EE64))))</f>
        <v>1</v>
      </c>
      <c r="EG64" s="283">
        <f>IF(IF(EG$4&lt;$E64,0,IF(EG$4&gt;=$F64,1,IF(VLOOKUP(EG$4,CALENDARIO!$B:$C,2,0)=FALSE, EF64,(1/IF($D64=0,1,$D64))+EF64)))&gt;1,100%,IF(EG$4&lt;$E64,0,IF(EG$4&gt;=$F64,1,IF(VLOOKUP(EG$4,CALENDARIO!$B:$C,2,0)=FALSE, EF64,(1/IF($D64=0,1,$D64))+EF64))))</f>
        <v>1</v>
      </c>
      <c r="EH64" s="283">
        <f>IF(IF(EH$4&lt;$E64,0,IF(EH$4&gt;=$F64,1,IF(VLOOKUP(EH$4,CALENDARIO!$B:$C,2,0)=FALSE, EG64,(1/IF($D64=0,1,$D64))+EG64)))&gt;1,100%,IF(EH$4&lt;$E64,0,IF(EH$4&gt;=$F64,1,IF(VLOOKUP(EH$4,CALENDARIO!$B:$C,2,0)=FALSE, EG64,(1/IF($D64=0,1,$D64))+EG64))))</f>
        <v>1</v>
      </c>
      <c r="EI64" s="283">
        <f>IF(IF(EI$4&lt;$E64,0,IF(EI$4&gt;=$F64,1,IF(VLOOKUP(EI$4,CALENDARIO!$B:$C,2,0)=FALSE, EH64,(1/IF($D64=0,1,$D64))+EH64)))&gt;1,100%,IF(EI$4&lt;$E64,0,IF(EI$4&gt;=$F64,1,IF(VLOOKUP(EI$4,CALENDARIO!$B:$C,2,0)=FALSE, EH64,(1/IF($D64=0,1,$D64))+EH64))))</f>
        <v>1</v>
      </c>
      <c r="EJ64" s="283">
        <f>IF(IF(EJ$4&lt;$E64,0,IF(EJ$4&gt;=$F64,1,IF(VLOOKUP(EJ$4,CALENDARIO!$B:$C,2,0)=FALSE, EI64,(1/IF($D64=0,1,$D64))+EI64)))&gt;1,100%,IF(EJ$4&lt;$E64,0,IF(EJ$4&gt;=$F64,1,IF(VLOOKUP(EJ$4,CALENDARIO!$B:$C,2,0)=FALSE, EI64,(1/IF($D64=0,1,$D64))+EI64))))</f>
        <v>1</v>
      </c>
      <c r="EK64" s="283">
        <f>IF(IF(EK$4&lt;$E64,0,IF(EK$4&gt;=$F64,1,IF(VLOOKUP(EK$4,CALENDARIO!$B:$C,2,0)=FALSE, EJ64,(1/IF($D64=0,1,$D64))+EJ64)))&gt;1,100%,IF(EK$4&lt;$E64,0,IF(EK$4&gt;=$F64,1,IF(VLOOKUP(EK$4,CALENDARIO!$B:$C,2,0)=FALSE, EJ64,(1/IF($D64=0,1,$D64))+EJ64))))</f>
        <v>1</v>
      </c>
      <c r="EL64" s="283">
        <f>IF(IF(EL$4&lt;$E64,0,IF(EL$4&gt;=$F64,1,IF(VLOOKUP(EL$4,CALENDARIO!$B:$C,2,0)=FALSE, EK64,(1/IF($D64=0,1,$D64))+EK64)))&gt;1,100%,IF(EL$4&lt;$E64,0,IF(EL$4&gt;=$F64,1,IF(VLOOKUP(EL$4,CALENDARIO!$B:$C,2,0)=FALSE, EK64,(1/IF($D64=0,1,$D64))+EK64))))</f>
        <v>1</v>
      </c>
      <c r="EM64" s="283">
        <f>IF(IF(EM$4&lt;$E64,0,IF(EM$4&gt;=$F64,1,IF(VLOOKUP(EM$4,CALENDARIO!$B:$C,2,0)=FALSE, EL64,(1/IF($D64=0,1,$D64))+EL64)))&gt;1,100%,IF(EM$4&lt;$E64,0,IF(EM$4&gt;=$F64,1,IF(VLOOKUP(EM$4,CALENDARIO!$B:$C,2,0)=FALSE, EL64,(1/IF($D64=0,1,$D64))+EL64))))</f>
        <v>1</v>
      </c>
      <c r="EN64" s="283">
        <f>IF(IF(EN$4&lt;$E64,0,IF(EN$4&gt;=$F64,1,IF(VLOOKUP(EN$4,CALENDARIO!$B:$C,2,0)=FALSE, EM64,(1/IF($D64=0,1,$D64))+EM64)))&gt;1,100%,IF(EN$4&lt;$E64,0,IF(EN$4&gt;=$F64,1,IF(VLOOKUP(EN$4,CALENDARIO!$B:$C,2,0)=FALSE, EM64,(1/IF($D64=0,1,$D64))+EM64))))</f>
        <v>1</v>
      </c>
      <c r="EO64" s="283">
        <f>IF(IF(EO$4&lt;$E64,0,IF(EO$4&gt;=$F64,1,IF(VLOOKUP(EO$4,CALENDARIO!$B:$C,2,0)=FALSE, EN64,(1/IF($D64=0,1,$D64))+EN64)))&gt;1,100%,IF(EO$4&lt;$E64,0,IF(EO$4&gt;=$F64,1,IF(VLOOKUP(EO$4,CALENDARIO!$B:$C,2,0)=FALSE, EN64,(1/IF($D64=0,1,$D64))+EN64))))</f>
        <v>1</v>
      </c>
      <c r="EP64" s="283">
        <f>IF(IF(EP$4&lt;$E64,0,IF(EP$4&gt;=$F64,1,IF(VLOOKUP(EP$4,CALENDARIO!$B:$C,2,0)=FALSE, EO64,(1/IF($D64=0,1,$D64))+EO64)))&gt;1,100%,IF(EP$4&lt;$E64,0,IF(EP$4&gt;=$F64,1,IF(VLOOKUP(EP$4,CALENDARIO!$B:$C,2,0)=FALSE, EO64,(1/IF($D64=0,1,$D64))+EO64))))</f>
        <v>1</v>
      </c>
      <c r="EQ64" s="283">
        <f>IF(IF(EQ$4&lt;$E64,0,IF(EQ$4&gt;=$F64,1,IF(VLOOKUP(EQ$4,CALENDARIO!$B:$C,2,0)=FALSE, EP64,(1/IF($D64=0,1,$D64))+EP64)))&gt;1,100%,IF(EQ$4&lt;$E64,0,IF(EQ$4&gt;=$F64,1,IF(VLOOKUP(EQ$4,CALENDARIO!$B:$C,2,0)=FALSE, EP64,(1/IF($D64=0,1,$D64))+EP64))))</f>
        <v>1</v>
      </c>
      <c r="ER64" s="283">
        <f>IF(IF(ER$4&lt;$E64,0,IF(ER$4&gt;=$F64,1,IF(VLOOKUP(ER$4,CALENDARIO!$B:$C,2,0)=FALSE, EQ64,(1/IF($D64=0,1,$D64))+EQ64)))&gt;1,100%,IF(ER$4&lt;$E64,0,IF(ER$4&gt;=$F64,1,IF(VLOOKUP(ER$4,CALENDARIO!$B:$C,2,0)=FALSE, EQ64,(1/IF($D64=0,1,$D64))+EQ64))))</f>
        <v>1</v>
      </c>
      <c r="ES64" s="283">
        <f>IF(IF(ES$4&lt;$E64,0,IF(ES$4&gt;=$F64,1,IF(VLOOKUP(ES$4,CALENDARIO!$B:$C,2,0)=FALSE, ER64,(1/IF($D64=0,1,$D64))+ER64)))&gt;1,100%,IF(ES$4&lt;$E64,0,IF(ES$4&gt;=$F64,1,IF(VLOOKUP(ES$4,CALENDARIO!$B:$C,2,0)=FALSE, ER64,(1/IF($D64=0,1,$D64))+ER64))))</f>
        <v>1</v>
      </c>
      <c r="ET64" s="283">
        <f>IF(IF(ET$4&lt;$E64,0,IF(ET$4&gt;=$F64,1,IF(VLOOKUP(ET$4,CALENDARIO!$B:$C,2,0)=FALSE, ES64,(1/IF($D64=0,1,$D64))+ES64)))&gt;1,100%,IF(ET$4&lt;$E64,0,IF(ET$4&gt;=$F64,1,IF(VLOOKUP(ET$4,CALENDARIO!$B:$C,2,0)=FALSE, ES64,(1/IF($D64=0,1,$D64))+ES64))))</f>
        <v>1</v>
      </c>
      <c r="EU64" s="283">
        <f>IF(IF(EU$4&lt;$E64,0,IF(EU$4&gt;=$F64,1,IF(VLOOKUP(EU$4,CALENDARIO!$B:$C,2,0)=FALSE, ET64,(1/IF($D64=0,1,$D64))+ET64)))&gt;1,100%,IF(EU$4&lt;$E64,0,IF(EU$4&gt;=$F64,1,IF(VLOOKUP(EU$4,CALENDARIO!$B:$C,2,0)=FALSE, ET64,(1/IF($D64=0,1,$D64))+ET64))))</f>
        <v>1</v>
      </c>
      <c r="EV64" s="283">
        <f>IF(IF(EV$4&lt;$E64,0,IF(EV$4&gt;=$F64,1,IF(VLOOKUP(EV$4,CALENDARIO!$B:$C,2,0)=FALSE, EU64,(1/IF($D64=0,1,$D64))+EU64)))&gt;1,100%,IF(EV$4&lt;$E64,0,IF(EV$4&gt;=$F64,1,IF(VLOOKUP(EV$4,CALENDARIO!$B:$C,2,0)=FALSE, EU64,(1/IF($D64=0,1,$D64))+EU64))))</f>
        <v>1</v>
      </c>
      <c r="EW64" s="283">
        <f>IF(IF(EW$4&lt;$E64,0,IF(EW$4&gt;=$F64,1,IF(VLOOKUP(EW$4,CALENDARIO!$B:$C,2,0)=FALSE, EV64,(1/IF($D64=0,1,$D64))+EV64)))&gt;1,100%,IF(EW$4&lt;$E64,0,IF(EW$4&gt;=$F64,1,IF(VLOOKUP(EW$4,CALENDARIO!$B:$C,2,0)=FALSE, EV64,(1/IF($D64=0,1,$D64))+EV64))))</f>
        <v>1</v>
      </c>
      <c r="EX64" s="283">
        <f>IF(IF(EX$4&lt;$E64,0,IF(EX$4&gt;=$F64,1,IF(VLOOKUP(EX$4,CALENDARIO!$B:$C,2,0)=FALSE, EW64,(1/IF($D64=0,1,$D64))+EW64)))&gt;1,100%,IF(EX$4&lt;$E64,0,IF(EX$4&gt;=$F64,1,IF(VLOOKUP(EX$4,CALENDARIO!$B:$C,2,0)=FALSE, EW64,(1/IF($D64=0,1,$D64))+EW64))))</f>
        <v>1</v>
      </c>
      <c r="EY64" s="283">
        <f>IF(IF(EY$4&lt;$E64,0,IF(EY$4&gt;=$F64,1,IF(VLOOKUP(EY$4,CALENDARIO!$B:$C,2,0)=FALSE, EX64,(1/IF($D64=0,1,$D64))+EX64)))&gt;1,100%,IF(EY$4&lt;$E64,0,IF(EY$4&gt;=$F64,1,IF(VLOOKUP(EY$4,CALENDARIO!$B:$C,2,0)=FALSE, EX64,(1/IF($D64=0,1,$D64))+EX64))))</f>
        <v>1</v>
      </c>
      <c r="EZ64" s="283">
        <f>IF(IF(EZ$4&lt;$E64,0,IF(EZ$4&gt;=$F64,1,IF(VLOOKUP(EZ$4,CALENDARIO!$B:$C,2,0)=FALSE, EY64,(1/IF($D64=0,1,$D64))+EY64)))&gt;1,100%,IF(EZ$4&lt;$E64,0,IF(EZ$4&gt;=$F64,1,IF(VLOOKUP(EZ$4,CALENDARIO!$B:$C,2,0)=FALSE, EY64,(1/IF($D64=0,1,$D64))+EY64))))</f>
        <v>1</v>
      </c>
      <c r="FA64" s="283">
        <f>IF(IF(FA$4&lt;$E64,0,IF(FA$4&gt;=$F64,1,IF(VLOOKUP(FA$4,CALENDARIO!$B:$C,2,0)=FALSE, EZ64,(1/IF($D64=0,1,$D64))+EZ64)))&gt;1,100%,IF(FA$4&lt;$E64,0,IF(FA$4&gt;=$F64,1,IF(VLOOKUP(FA$4,CALENDARIO!$B:$C,2,0)=FALSE, EZ64,(1/IF($D64=0,1,$D64))+EZ64))))</f>
        <v>1</v>
      </c>
      <c r="FB64" s="283">
        <f>IF(IF(FB$4&lt;$E64,0,IF(FB$4&gt;=$F64,1,IF(VLOOKUP(FB$4,CALENDARIO!$B:$C,2,0)=FALSE, FA64,(1/IF($D64=0,1,$D64))+FA64)))&gt;1,100%,IF(FB$4&lt;$E64,0,IF(FB$4&gt;=$F64,1,IF(VLOOKUP(FB$4,CALENDARIO!$B:$C,2,0)=FALSE, FA64,(1/IF($D64=0,1,$D64))+FA64))))</f>
        <v>1</v>
      </c>
    </row>
    <row r="65" spans="1:158" x14ac:dyDescent="0.3">
      <c r="A65" s="255"/>
      <c r="B65" s="276" t="s">
        <v>123</v>
      </c>
      <c r="C65" s="256"/>
      <c r="D65" s="292"/>
      <c r="E65" s="255"/>
      <c r="F65" s="255"/>
      <c r="G65" s="304" t="s">
        <v>93</v>
      </c>
      <c r="H65" s="255"/>
      <c r="I65" s="255"/>
      <c r="J65" s="257"/>
      <c r="K65" s="255"/>
      <c r="L65" s="133" t="str">
        <f>IFERROR(MATCH(SMALL(($O$65:$FB$65),COUNTIF(($O$65:$FB$65),0)+1),($O$65:$FB$65),0)+$O$4- 1,"")</f>
        <v/>
      </c>
      <c r="M65" s="133" t="str">
        <f>IFERROR(MATCH(100%,($O$65:$FB$65),0)+$O$4- 1,"")</f>
        <v/>
      </c>
      <c r="N65" s="134">
        <f>MAX($O$65:$FC$65)</f>
        <v>0</v>
      </c>
      <c r="O65" s="284">
        <v>0</v>
      </c>
      <c r="P65" s="284">
        <f>+(O65)</f>
        <v>0</v>
      </c>
      <c r="Q65" s="284">
        <f t="shared" ref="Q65:U65" si="1237">+(P65)</f>
        <v>0</v>
      </c>
      <c r="R65" s="284">
        <f t="shared" si="1237"/>
        <v>0</v>
      </c>
      <c r="S65" s="284">
        <f t="shared" si="1237"/>
        <v>0</v>
      </c>
      <c r="T65" s="284">
        <f t="shared" si="1237"/>
        <v>0</v>
      </c>
      <c r="U65" s="284">
        <f t="shared" si="1237"/>
        <v>0</v>
      </c>
      <c r="V65" s="284">
        <f t="shared" ref="V65:CG65" si="1238">+(U65)</f>
        <v>0</v>
      </c>
      <c r="W65" s="284">
        <f t="shared" si="1238"/>
        <v>0</v>
      </c>
      <c r="X65" s="284">
        <f t="shared" si="1238"/>
        <v>0</v>
      </c>
      <c r="Y65" s="284">
        <f t="shared" si="1238"/>
        <v>0</v>
      </c>
      <c r="Z65" s="284">
        <f t="shared" si="1238"/>
        <v>0</v>
      </c>
      <c r="AA65" s="284">
        <f t="shared" si="1238"/>
        <v>0</v>
      </c>
      <c r="AB65" s="284">
        <f t="shared" si="1238"/>
        <v>0</v>
      </c>
      <c r="AC65" s="284">
        <f t="shared" si="1238"/>
        <v>0</v>
      </c>
      <c r="AD65" s="284">
        <f t="shared" si="1238"/>
        <v>0</v>
      </c>
      <c r="AE65" s="284">
        <f t="shared" si="1238"/>
        <v>0</v>
      </c>
      <c r="AF65" s="284">
        <f t="shared" si="1238"/>
        <v>0</v>
      </c>
      <c r="AG65" s="284">
        <f t="shared" si="1238"/>
        <v>0</v>
      </c>
      <c r="AH65" s="284">
        <f t="shared" si="1238"/>
        <v>0</v>
      </c>
      <c r="AI65" s="284">
        <f t="shared" si="1238"/>
        <v>0</v>
      </c>
      <c r="AJ65" s="284">
        <f t="shared" si="1238"/>
        <v>0</v>
      </c>
      <c r="AK65" s="284">
        <f t="shared" si="1238"/>
        <v>0</v>
      </c>
      <c r="AL65" s="284">
        <f t="shared" si="1238"/>
        <v>0</v>
      </c>
      <c r="AM65" s="284">
        <f t="shared" si="1238"/>
        <v>0</v>
      </c>
      <c r="AN65" s="284">
        <f t="shared" si="1238"/>
        <v>0</v>
      </c>
      <c r="AO65" s="284">
        <f t="shared" si="1238"/>
        <v>0</v>
      </c>
      <c r="AP65" s="284">
        <f t="shared" si="1238"/>
        <v>0</v>
      </c>
      <c r="AQ65" s="284">
        <f t="shared" si="1238"/>
        <v>0</v>
      </c>
      <c r="AR65" s="284">
        <f t="shared" si="1238"/>
        <v>0</v>
      </c>
      <c r="AS65" s="284">
        <f t="shared" si="1238"/>
        <v>0</v>
      </c>
      <c r="AT65" s="284">
        <f t="shared" si="1238"/>
        <v>0</v>
      </c>
      <c r="AU65" s="284">
        <f t="shared" si="1238"/>
        <v>0</v>
      </c>
      <c r="AV65" s="284">
        <f t="shared" si="1238"/>
        <v>0</v>
      </c>
      <c r="AW65" s="284">
        <f t="shared" si="1238"/>
        <v>0</v>
      </c>
      <c r="AX65" s="284">
        <f t="shared" si="1238"/>
        <v>0</v>
      </c>
      <c r="AY65" s="284">
        <f t="shared" si="1238"/>
        <v>0</v>
      </c>
      <c r="AZ65" s="284">
        <f t="shared" si="1238"/>
        <v>0</v>
      </c>
      <c r="BA65" s="284">
        <f t="shared" si="1238"/>
        <v>0</v>
      </c>
      <c r="BB65" s="284">
        <f t="shared" si="1238"/>
        <v>0</v>
      </c>
      <c r="BC65" s="284">
        <f t="shared" si="1238"/>
        <v>0</v>
      </c>
      <c r="BD65" s="284">
        <f t="shared" si="1238"/>
        <v>0</v>
      </c>
      <c r="BE65" s="284">
        <f t="shared" si="1238"/>
        <v>0</v>
      </c>
      <c r="BF65" s="284">
        <f t="shared" si="1238"/>
        <v>0</v>
      </c>
      <c r="BG65" s="284">
        <f t="shared" si="1238"/>
        <v>0</v>
      </c>
      <c r="BH65" s="284">
        <f t="shared" si="1238"/>
        <v>0</v>
      </c>
      <c r="BI65" s="284">
        <f t="shared" si="1238"/>
        <v>0</v>
      </c>
      <c r="BJ65" s="284">
        <f t="shared" si="1238"/>
        <v>0</v>
      </c>
      <c r="BK65" s="284">
        <f t="shared" si="1238"/>
        <v>0</v>
      </c>
      <c r="BL65" s="284">
        <f t="shared" si="1238"/>
        <v>0</v>
      </c>
      <c r="BM65" s="284">
        <f t="shared" si="1238"/>
        <v>0</v>
      </c>
      <c r="BN65" s="284">
        <f t="shared" si="1238"/>
        <v>0</v>
      </c>
      <c r="BO65" s="284">
        <f t="shared" si="1238"/>
        <v>0</v>
      </c>
      <c r="BP65" s="284">
        <f t="shared" si="1238"/>
        <v>0</v>
      </c>
      <c r="BQ65" s="284">
        <f t="shared" si="1238"/>
        <v>0</v>
      </c>
      <c r="BR65" s="284">
        <f t="shared" si="1238"/>
        <v>0</v>
      </c>
      <c r="BS65" s="284">
        <f t="shared" si="1238"/>
        <v>0</v>
      </c>
      <c r="BT65" s="284">
        <f t="shared" si="1238"/>
        <v>0</v>
      </c>
      <c r="BU65" s="284">
        <f t="shared" si="1238"/>
        <v>0</v>
      </c>
      <c r="BV65" s="284">
        <f t="shared" si="1238"/>
        <v>0</v>
      </c>
      <c r="BW65" s="284">
        <f t="shared" si="1238"/>
        <v>0</v>
      </c>
      <c r="BX65" s="284">
        <f t="shared" si="1238"/>
        <v>0</v>
      </c>
      <c r="BY65" s="284">
        <f t="shared" si="1238"/>
        <v>0</v>
      </c>
      <c r="BZ65" s="284">
        <f t="shared" si="1238"/>
        <v>0</v>
      </c>
      <c r="CA65" s="284">
        <f t="shared" si="1238"/>
        <v>0</v>
      </c>
      <c r="CB65" s="284">
        <f t="shared" si="1238"/>
        <v>0</v>
      </c>
      <c r="CC65" s="284">
        <f t="shared" si="1238"/>
        <v>0</v>
      </c>
      <c r="CD65" s="284">
        <f t="shared" si="1238"/>
        <v>0</v>
      </c>
      <c r="CE65" s="284">
        <f t="shared" si="1238"/>
        <v>0</v>
      </c>
      <c r="CF65" s="284">
        <f t="shared" si="1238"/>
        <v>0</v>
      </c>
      <c r="CG65" s="284">
        <f t="shared" si="1238"/>
        <v>0</v>
      </c>
      <c r="CH65" s="284">
        <f t="shared" ref="CH65:ES65" si="1239">+(CG65)</f>
        <v>0</v>
      </c>
      <c r="CI65" s="284">
        <f t="shared" si="1239"/>
        <v>0</v>
      </c>
      <c r="CJ65" s="284">
        <f t="shared" si="1239"/>
        <v>0</v>
      </c>
      <c r="CK65" s="284">
        <f t="shared" si="1239"/>
        <v>0</v>
      </c>
      <c r="CL65" s="284">
        <f t="shared" si="1239"/>
        <v>0</v>
      </c>
      <c r="CM65" s="284">
        <f t="shared" si="1239"/>
        <v>0</v>
      </c>
      <c r="CN65" s="284">
        <f t="shared" si="1239"/>
        <v>0</v>
      </c>
      <c r="CO65" s="284">
        <f t="shared" si="1239"/>
        <v>0</v>
      </c>
      <c r="CP65" s="284">
        <f t="shared" si="1239"/>
        <v>0</v>
      </c>
      <c r="CQ65" s="284">
        <f t="shared" si="1239"/>
        <v>0</v>
      </c>
      <c r="CR65" s="284">
        <f t="shared" si="1239"/>
        <v>0</v>
      </c>
      <c r="CS65" s="284">
        <f t="shared" si="1239"/>
        <v>0</v>
      </c>
      <c r="CT65" s="284">
        <f t="shared" si="1239"/>
        <v>0</v>
      </c>
      <c r="CU65" s="284">
        <f t="shared" si="1239"/>
        <v>0</v>
      </c>
      <c r="CV65" s="284">
        <f t="shared" si="1239"/>
        <v>0</v>
      </c>
      <c r="CW65" s="284">
        <f t="shared" si="1239"/>
        <v>0</v>
      </c>
      <c r="CX65" s="284">
        <f t="shared" si="1239"/>
        <v>0</v>
      </c>
      <c r="CY65" s="284">
        <f t="shared" si="1239"/>
        <v>0</v>
      </c>
      <c r="CZ65" s="284">
        <f t="shared" si="1239"/>
        <v>0</v>
      </c>
      <c r="DA65" s="284">
        <f t="shared" si="1239"/>
        <v>0</v>
      </c>
      <c r="DB65" s="284">
        <f t="shared" si="1239"/>
        <v>0</v>
      </c>
      <c r="DC65" s="284">
        <f t="shared" si="1239"/>
        <v>0</v>
      </c>
      <c r="DD65" s="284">
        <f t="shared" si="1239"/>
        <v>0</v>
      </c>
      <c r="DE65" s="284">
        <f t="shared" si="1239"/>
        <v>0</v>
      </c>
      <c r="DF65" s="284">
        <f t="shared" si="1239"/>
        <v>0</v>
      </c>
      <c r="DG65" s="284">
        <f t="shared" si="1239"/>
        <v>0</v>
      </c>
      <c r="DH65" s="284">
        <f t="shared" si="1239"/>
        <v>0</v>
      </c>
      <c r="DI65" s="284">
        <f t="shared" si="1239"/>
        <v>0</v>
      </c>
      <c r="DJ65" s="284">
        <f t="shared" si="1239"/>
        <v>0</v>
      </c>
      <c r="DK65" s="284">
        <f t="shared" si="1239"/>
        <v>0</v>
      </c>
      <c r="DL65" s="284">
        <f t="shared" si="1239"/>
        <v>0</v>
      </c>
      <c r="DM65" s="284">
        <f t="shared" si="1239"/>
        <v>0</v>
      </c>
      <c r="DN65" s="284">
        <f t="shared" si="1239"/>
        <v>0</v>
      </c>
      <c r="DO65" s="284">
        <f t="shared" si="1239"/>
        <v>0</v>
      </c>
      <c r="DP65" s="284">
        <f t="shared" si="1239"/>
        <v>0</v>
      </c>
      <c r="DQ65" s="284">
        <f t="shared" si="1239"/>
        <v>0</v>
      </c>
      <c r="DR65" s="284">
        <f t="shared" si="1239"/>
        <v>0</v>
      </c>
      <c r="DS65" s="284">
        <f t="shared" si="1239"/>
        <v>0</v>
      </c>
      <c r="DT65" s="284">
        <f t="shared" si="1239"/>
        <v>0</v>
      </c>
      <c r="DU65" s="284">
        <f t="shared" si="1239"/>
        <v>0</v>
      </c>
      <c r="DV65" s="284">
        <f t="shared" si="1239"/>
        <v>0</v>
      </c>
      <c r="DW65" s="284">
        <f t="shared" si="1239"/>
        <v>0</v>
      </c>
      <c r="DX65" s="284">
        <f t="shared" si="1239"/>
        <v>0</v>
      </c>
      <c r="DY65" s="284">
        <f t="shared" si="1239"/>
        <v>0</v>
      </c>
      <c r="DZ65" s="284">
        <f t="shared" si="1239"/>
        <v>0</v>
      </c>
      <c r="EA65" s="284">
        <f t="shared" si="1239"/>
        <v>0</v>
      </c>
      <c r="EB65" s="284">
        <f t="shared" si="1239"/>
        <v>0</v>
      </c>
      <c r="EC65" s="284">
        <f t="shared" si="1239"/>
        <v>0</v>
      </c>
      <c r="ED65" s="284">
        <f t="shared" si="1239"/>
        <v>0</v>
      </c>
      <c r="EE65" s="284">
        <f t="shared" si="1239"/>
        <v>0</v>
      </c>
      <c r="EF65" s="284">
        <f t="shared" si="1239"/>
        <v>0</v>
      </c>
      <c r="EG65" s="284">
        <f t="shared" si="1239"/>
        <v>0</v>
      </c>
      <c r="EH65" s="284">
        <f t="shared" si="1239"/>
        <v>0</v>
      </c>
      <c r="EI65" s="284">
        <f t="shared" si="1239"/>
        <v>0</v>
      </c>
      <c r="EJ65" s="284">
        <f t="shared" si="1239"/>
        <v>0</v>
      </c>
      <c r="EK65" s="284">
        <f t="shared" si="1239"/>
        <v>0</v>
      </c>
      <c r="EL65" s="284">
        <f t="shared" si="1239"/>
        <v>0</v>
      </c>
      <c r="EM65" s="284">
        <f t="shared" si="1239"/>
        <v>0</v>
      </c>
      <c r="EN65" s="284">
        <f t="shared" si="1239"/>
        <v>0</v>
      </c>
      <c r="EO65" s="284">
        <f t="shared" si="1239"/>
        <v>0</v>
      </c>
      <c r="EP65" s="284">
        <f t="shared" si="1239"/>
        <v>0</v>
      </c>
      <c r="EQ65" s="284">
        <f t="shared" si="1239"/>
        <v>0</v>
      </c>
      <c r="ER65" s="284">
        <f t="shared" si="1239"/>
        <v>0</v>
      </c>
      <c r="ES65" s="284">
        <f t="shared" si="1239"/>
        <v>0</v>
      </c>
      <c r="ET65" s="284">
        <f t="shared" ref="ET65:FB65" si="1240">+(ES65)</f>
        <v>0</v>
      </c>
      <c r="EU65" s="284">
        <f t="shared" si="1240"/>
        <v>0</v>
      </c>
      <c r="EV65" s="284">
        <f t="shared" si="1240"/>
        <v>0</v>
      </c>
      <c r="EW65" s="284">
        <f t="shared" si="1240"/>
        <v>0</v>
      </c>
      <c r="EX65" s="284">
        <f t="shared" si="1240"/>
        <v>0</v>
      </c>
      <c r="EY65" s="284">
        <f t="shared" si="1240"/>
        <v>0</v>
      </c>
      <c r="EZ65" s="284">
        <f t="shared" si="1240"/>
        <v>0</v>
      </c>
      <c r="FA65" s="284">
        <f t="shared" si="1240"/>
        <v>0</v>
      </c>
      <c r="FB65" s="284">
        <f t="shared" si="1240"/>
        <v>0</v>
      </c>
    </row>
    <row r="66" spans="1:158" x14ac:dyDescent="0.3">
      <c r="A66" s="219">
        <v>3</v>
      </c>
      <c r="B66" s="277">
        <v>30</v>
      </c>
      <c r="C66" s="220" t="s">
        <v>69</v>
      </c>
      <c r="D66" s="293">
        <v>3</v>
      </c>
      <c r="E66" s="222">
        <v>40567</v>
      </c>
      <c r="F66" s="222">
        <v>40569</v>
      </c>
      <c r="G66" s="305" t="s">
        <v>92</v>
      </c>
      <c r="H66" s="223">
        <v>3</v>
      </c>
      <c r="I66" s="224">
        <v>3.4246575342465758E-2</v>
      </c>
      <c r="J66" s="221"/>
      <c r="K66" s="225"/>
      <c r="L66" s="226"/>
      <c r="M66" s="226"/>
      <c r="N66" s="227"/>
      <c r="O66" s="228">
        <f>IF((+O72*$I$72+O70*$I$70+O68*$I$68)/$I$66&gt;100%,100%, (+O72*$I$72+O70*$I$70+O68*$I$68)/$I$66)</f>
        <v>0</v>
      </c>
      <c r="P66" s="228">
        <f t="shared" ref="P66:V66" si="1241">IF((+P72*$I$72+P70*$I$70+P68*$I$68)/$I$66&gt;100%,100%, (+P72*$I$72+P70*$I$70+P68*$I$68)/$I$66)</f>
        <v>0</v>
      </c>
      <c r="Q66" s="228">
        <f t="shared" ref="Q66:Q67" si="1242">IF((+Q72*$I$72+Q70*$I$70+Q68*$I$68)/$I$66&gt;100%,100%, (+Q72*$I$72+Q70*$I$70+Q68*$I$68)/$I$66)</f>
        <v>0</v>
      </c>
      <c r="R66" s="228">
        <f t="shared" ref="R66:R67" si="1243">IF((+R72*$I$72+R70*$I$70+R68*$I$68)/$I$66&gt;100%,100%, (+R72*$I$72+R70*$I$70+R68*$I$68)/$I$66)</f>
        <v>0</v>
      </c>
      <c r="S66" s="228">
        <f t="shared" ref="S66:S67" si="1244">IF((+S72*$I$72+S70*$I$70+S68*$I$68)/$I$66&gt;100%,100%, (+S72*$I$72+S70*$I$70+S68*$I$68)/$I$66)</f>
        <v>0</v>
      </c>
      <c r="T66" s="228">
        <f t="shared" ref="T66:T67" si="1245">IF((+T72*$I$72+T70*$I$70+T68*$I$68)/$I$66&gt;100%,100%, (+T72*$I$72+T70*$I$70+T68*$I$68)/$I$66)</f>
        <v>0</v>
      </c>
      <c r="U66" s="228">
        <f t="shared" ref="U66:U67" si="1246">IF((+U72*$I$72+U70*$I$70+U68*$I$68)/$I$66&gt;100%,100%, (+U72*$I$72+U70*$I$70+U68*$I$68)/$I$66)</f>
        <v>0</v>
      </c>
      <c r="V66" s="228">
        <f t="shared" ref="V66:V67" si="1247">IF((+V72*$I$72+V70*$I$70+V68*$I$68)/$I$66&gt;100%,100%, (+V72*$I$72+V70*$I$70+V68*$I$68)/$I$66)</f>
        <v>0</v>
      </c>
      <c r="W66" s="228">
        <f t="shared" ref="W66:W67" si="1248">IF((+W72*$I$72+W70*$I$70+W68*$I$68)/$I$66&gt;100%,100%, (+W72*$I$72+W70*$I$70+W68*$I$68)/$I$66)</f>
        <v>0</v>
      </c>
      <c r="X66" s="228">
        <f t="shared" ref="X66:X67" si="1249">IF((+X72*$I$72+X70*$I$70+X68*$I$68)/$I$66&gt;100%,100%, (+X72*$I$72+X70*$I$70+X68*$I$68)/$I$66)</f>
        <v>0</v>
      </c>
      <c r="Y66" s="228">
        <f t="shared" ref="Y66:Y67" si="1250">IF((+Y72*$I$72+Y70*$I$70+Y68*$I$68)/$I$66&gt;100%,100%, (+Y72*$I$72+Y70*$I$70+Y68*$I$68)/$I$66)</f>
        <v>0</v>
      </c>
      <c r="Z66" s="228">
        <f t="shared" ref="Z66:Z67" si="1251">IF((+Z72*$I$72+Z70*$I$70+Z68*$I$68)/$I$66&gt;100%,100%, (+Z72*$I$72+Z70*$I$70+Z68*$I$68)/$I$66)</f>
        <v>0</v>
      </c>
      <c r="AA66" s="228">
        <f t="shared" ref="AA66:AA67" si="1252">IF((+AA72*$I$72+AA70*$I$70+AA68*$I$68)/$I$66&gt;100%,100%, (+AA72*$I$72+AA70*$I$70+AA68*$I$68)/$I$66)</f>
        <v>0</v>
      </c>
      <c r="AB66" s="228">
        <f t="shared" ref="AB66:AB67" si="1253">IF((+AB72*$I$72+AB70*$I$70+AB68*$I$68)/$I$66&gt;100%,100%, (+AB72*$I$72+AB70*$I$70+AB68*$I$68)/$I$66)</f>
        <v>0</v>
      </c>
      <c r="AC66" s="228">
        <f t="shared" ref="AC66:AC67" si="1254">IF((+AC72*$I$72+AC70*$I$70+AC68*$I$68)/$I$66&gt;100%,100%, (+AC72*$I$72+AC70*$I$70+AC68*$I$68)/$I$66)</f>
        <v>0</v>
      </c>
      <c r="AD66" s="228">
        <f t="shared" ref="AD66:AD67" si="1255">IF((+AD72*$I$72+AD70*$I$70+AD68*$I$68)/$I$66&gt;100%,100%, (+AD72*$I$72+AD70*$I$70+AD68*$I$68)/$I$66)</f>
        <v>0</v>
      </c>
      <c r="AE66" s="228">
        <f t="shared" ref="AE66:AE67" si="1256">IF((+AE72*$I$72+AE70*$I$70+AE68*$I$68)/$I$66&gt;100%,100%, (+AE72*$I$72+AE70*$I$70+AE68*$I$68)/$I$66)</f>
        <v>0</v>
      </c>
      <c r="AF66" s="228">
        <f t="shared" ref="AF66:AF67" si="1257">IF((+AF72*$I$72+AF70*$I$70+AF68*$I$68)/$I$66&gt;100%,100%, (+AF72*$I$72+AF70*$I$70+AF68*$I$68)/$I$66)</f>
        <v>0</v>
      </c>
      <c r="AG66" s="228">
        <f t="shared" ref="AG66:AG67" si="1258">IF((+AG72*$I$72+AG70*$I$70+AG68*$I$68)/$I$66&gt;100%,100%, (+AG72*$I$72+AG70*$I$70+AG68*$I$68)/$I$66)</f>
        <v>0</v>
      </c>
      <c r="AH66" s="228">
        <f t="shared" ref="AH66:AH67" si="1259">IF((+AH72*$I$72+AH70*$I$70+AH68*$I$68)/$I$66&gt;100%,100%, (+AH72*$I$72+AH70*$I$70+AH68*$I$68)/$I$66)</f>
        <v>0</v>
      </c>
      <c r="AI66" s="228">
        <f t="shared" ref="AI66:AI67" si="1260">IF((+AI72*$I$72+AI70*$I$70+AI68*$I$68)/$I$66&gt;100%,100%, (+AI72*$I$72+AI70*$I$70+AI68*$I$68)/$I$66)</f>
        <v>0</v>
      </c>
      <c r="AJ66" s="228">
        <f t="shared" ref="AJ66:AJ67" si="1261">IF((+AJ72*$I$72+AJ70*$I$70+AJ68*$I$68)/$I$66&gt;100%,100%, (+AJ72*$I$72+AJ70*$I$70+AJ68*$I$68)/$I$66)</f>
        <v>0</v>
      </c>
      <c r="AK66" s="228">
        <f t="shared" ref="AK66:AK67" si="1262">IF((+AK72*$I$72+AK70*$I$70+AK68*$I$68)/$I$66&gt;100%,100%, (+AK72*$I$72+AK70*$I$70+AK68*$I$68)/$I$66)</f>
        <v>0</v>
      </c>
      <c r="AL66" s="228">
        <f t="shared" ref="AL66:AL67" si="1263">IF((+AL72*$I$72+AL70*$I$70+AL68*$I$68)/$I$66&gt;100%,100%, (+AL72*$I$72+AL70*$I$70+AL68*$I$68)/$I$66)</f>
        <v>0</v>
      </c>
      <c r="AM66" s="228">
        <f t="shared" ref="AM66:AM67" si="1264">IF((+AM72*$I$72+AM70*$I$70+AM68*$I$68)/$I$66&gt;100%,100%, (+AM72*$I$72+AM70*$I$70+AM68*$I$68)/$I$66)</f>
        <v>0</v>
      </c>
      <c r="AN66" s="228">
        <f t="shared" ref="AN66:AN67" si="1265">IF((+AN72*$I$72+AN70*$I$70+AN68*$I$68)/$I$66&gt;100%,100%, (+AN72*$I$72+AN70*$I$70+AN68*$I$68)/$I$66)</f>
        <v>0</v>
      </c>
      <c r="AO66" s="228">
        <f t="shared" ref="AO66:AO67" si="1266">IF((+AO72*$I$72+AO70*$I$70+AO68*$I$68)/$I$66&gt;100%,100%, (+AO72*$I$72+AO70*$I$70+AO68*$I$68)/$I$66)</f>
        <v>0</v>
      </c>
      <c r="AP66" s="228">
        <f t="shared" ref="AP66:AP67" si="1267">IF((+AP72*$I$72+AP70*$I$70+AP68*$I$68)/$I$66&gt;100%,100%, (+AP72*$I$72+AP70*$I$70+AP68*$I$68)/$I$66)</f>
        <v>0</v>
      </c>
      <c r="AQ66" s="228">
        <f t="shared" ref="AQ66:AQ67" si="1268">IF((+AQ72*$I$72+AQ70*$I$70+AQ68*$I$68)/$I$66&gt;100%,100%, (+AQ72*$I$72+AQ70*$I$70+AQ68*$I$68)/$I$66)</f>
        <v>0</v>
      </c>
      <c r="AR66" s="228">
        <f t="shared" ref="AR66:AR67" si="1269">IF((+AR72*$I$72+AR70*$I$70+AR68*$I$68)/$I$66&gt;100%,100%, (+AR72*$I$72+AR70*$I$70+AR68*$I$68)/$I$66)</f>
        <v>0</v>
      </c>
      <c r="AS66" s="228">
        <f t="shared" ref="AS66:AS67" si="1270">IF((+AS72*$I$72+AS70*$I$70+AS68*$I$68)/$I$66&gt;100%,100%, (+AS72*$I$72+AS70*$I$70+AS68*$I$68)/$I$66)</f>
        <v>0</v>
      </c>
      <c r="AT66" s="228">
        <f t="shared" ref="AT66:AT67" si="1271">IF((+AT72*$I$72+AT70*$I$70+AT68*$I$68)/$I$66&gt;100%,100%, (+AT72*$I$72+AT70*$I$70+AT68*$I$68)/$I$66)</f>
        <v>0</v>
      </c>
      <c r="AU66" s="228">
        <f t="shared" ref="AU66:AU67" si="1272">IF((+AU72*$I$72+AU70*$I$70+AU68*$I$68)/$I$66&gt;100%,100%, (+AU72*$I$72+AU70*$I$70+AU68*$I$68)/$I$66)</f>
        <v>0</v>
      </c>
      <c r="AV66" s="228">
        <f t="shared" ref="AV66:AV67" si="1273">IF((+AV72*$I$72+AV70*$I$70+AV68*$I$68)/$I$66&gt;100%,100%, (+AV72*$I$72+AV70*$I$70+AV68*$I$68)/$I$66)</f>
        <v>0</v>
      </c>
      <c r="AW66" s="228">
        <f t="shared" ref="AW66:AW67" si="1274">IF((+AW72*$I$72+AW70*$I$70+AW68*$I$68)/$I$66&gt;100%,100%, (+AW72*$I$72+AW70*$I$70+AW68*$I$68)/$I$66)</f>
        <v>0</v>
      </c>
      <c r="AX66" s="228">
        <f t="shared" ref="AX66:AX67" si="1275">IF((+AX72*$I$72+AX70*$I$70+AX68*$I$68)/$I$66&gt;100%,100%, (+AX72*$I$72+AX70*$I$70+AX68*$I$68)/$I$66)</f>
        <v>0</v>
      </c>
      <c r="AY66" s="228">
        <f t="shared" ref="AY66:AY67" si="1276">IF((+AY72*$I$72+AY70*$I$70+AY68*$I$68)/$I$66&gt;100%,100%, (+AY72*$I$72+AY70*$I$70+AY68*$I$68)/$I$66)</f>
        <v>0</v>
      </c>
      <c r="AZ66" s="228">
        <f t="shared" ref="AZ66:AZ67" si="1277">IF((+AZ72*$I$72+AZ70*$I$70+AZ68*$I$68)/$I$66&gt;100%,100%, (+AZ72*$I$72+AZ70*$I$70+AZ68*$I$68)/$I$66)</f>
        <v>0</v>
      </c>
      <c r="BA66" s="228">
        <f t="shared" ref="BA66:BA67" si="1278">IF((+BA72*$I$72+BA70*$I$70+BA68*$I$68)/$I$66&gt;100%,100%, (+BA72*$I$72+BA70*$I$70+BA68*$I$68)/$I$66)</f>
        <v>0</v>
      </c>
      <c r="BB66" s="228">
        <f t="shared" ref="BB66:BB67" si="1279">IF((+BB72*$I$72+BB70*$I$70+BB68*$I$68)/$I$66&gt;100%,100%, (+BB72*$I$72+BB70*$I$70+BB68*$I$68)/$I$66)</f>
        <v>0</v>
      </c>
      <c r="BC66" s="228">
        <f t="shared" ref="BC66:BC67" si="1280">IF((+BC72*$I$72+BC70*$I$70+BC68*$I$68)/$I$66&gt;100%,100%, (+BC72*$I$72+BC70*$I$70+BC68*$I$68)/$I$66)</f>
        <v>0</v>
      </c>
      <c r="BD66" s="228">
        <f t="shared" ref="BD66:BD67" si="1281">IF((+BD72*$I$72+BD70*$I$70+BD68*$I$68)/$I$66&gt;100%,100%, (+BD72*$I$72+BD70*$I$70+BD68*$I$68)/$I$66)</f>
        <v>0</v>
      </c>
      <c r="BE66" s="228">
        <f t="shared" ref="BE66:BE67" si="1282">IF((+BE72*$I$72+BE70*$I$70+BE68*$I$68)/$I$66&gt;100%,100%, (+BE72*$I$72+BE70*$I$70+BE68*$I$68)/$I$66)</f>
        <v>0</v>
      </c>
      <c r="BF66" s="228">
        <f t="shared" ref="BF66:BF67" si="1283">IF((+BF72*$I$72+BF70*$I$70+BF68*$I$68)/$I$66&gt;100%,100%, (+BF72*$I$72+BF70*$I$70+BF68*$I$68)/$I$66)</f>
        <v>0</v>
      </c>
      <c r="BG66" s="228">
        <f t="shared" ref="BG66:BG67" si="1284">IF((+BG72*$I$72+BG70*$I$70+BG68*$I$68)/$I$66&gt;100%,100%, (+BG72*$I$72+BG70*$I$70+BG68*$I$68)/$I$66)</f>
        <v>0</v>
      </c>
      <c r="BH66" s="228">
        <f t="shared" ref="BH66:BH67" si="1285">IF((+BH72*$I$72+BH70*$I$70+BH68*$I$68)/$I$66&gt;100%,100%, (+BH72*$I$72+BH70*$I$70+BH68*$I$68)/$I$66)</f>
        <v>0</v>
      </c>
      <c r="BI66" s="228">
        <f t="shared" ref="BI66:BI67" si="1286">IF((+BI72*$I$72+BI70*$I$70+BI68*$I$68)/$I$66&gt;100%,100%, (+BI72*$I$72+BI70*$I$70+BI68*$I$68)/$I$66)</f>
        <v>0</v>
      </c>
      <c r="BJ66" s="228">
        <f t="shared" ref="BJ66:BJ67" si="1287">IF((+BJ72*$I$72+BJ70*$I$70+BJ68*$I$68)/$I$66&gt;100%,100%, (+BJ72*$I$72+BJ70*$I$70+BJ68*$I$68)/$I$66)</f>
        <v>0</v>
      </c>
      <c r="BK66" s="228">
        <f t="shared" ref="BK66:BK67" si="1288">IF((+BK72*$I$72+BK70*$I$70+BK68*$I$68)/$I$66&gt;100%,100%, (+BK72*$I$72+BK70*$I$70+BK68*$I$68)/$I$66)</f>
        <v>0</v>
      </c>
      <c r="BL66" s="228">
        <f t="shared" ref="BL66:BL67" si="1289">IF((+BL72*$I$72+BL70*$I$70+BL68*$I$68)/$I$66&gt;100%,100%, (+BL72*$I$72+BL70*$I$70+BL68*$I$68)/$I$66)</f>
        <v>0</v>
      </c>
      <c r="BM66" s="228">
        <f t="shared" ref="BM66:BM67" si="1290">IF((+BM72*$I$72+BM70*$I$70+BM68*$I$68)/$I$66&gt;100%,100%, (+BM72*$I$72+BM70*$I$70+BM68*$I$68)/$I$66)</f>
        <v>0</v>
      </c>
      <c r="BN66" s="228">
        <f t="shared" ref="BN66:BN67" si="1291">IF((+BN72*$I$72+BN70*$I$70+BN68*$I$68)/$I$66&gt;100%,100%, (+BN72*$I$72+BN70*$I$70+BN68*$I$68)/$I$66)</f>
        <v>0</v>
      </c>
      <c r="BO66" s="228">
        <f t="shared" ref="BO66:BO67" si="1292">IF((+BO72*$I$72+BO70*$I$70+BO68*$I$68)/$I$66&gt;100%,100%, (+BO72*$I$72+BO70*$I$70+BO68*$I$68)/$I$66)</f>
        <v>0</v>
      </c>
      <c r="BP66" s="228">
        <f t="shared" ref="BP66:BP67" si="1293">IF((+BP72*$I$72+BP70*$I$70+BP68*$I$68)/$I$66&gt;100%,100%, (+BP72*$I$72+BP70*$I$70+BP68*$I$68)/$I$66)</f>
        <v>0</v>
      </c>
      <c r="BQ66" s="228">
        <f t="shared" ref="BQ66:BQ67" si="1294">IF((+BQ72*$I$72+BQ70*$I$70+BQ68*$I$68)/$I$66&gt;100%,100%, (+BQ72*$I$72+BQ70*$I$70+BQ68*$I$68)/$I$66)</f>
        <v>0</v>
      </c>
      <c r="BR66" s="228">
        <f t="shared" ref="BR66:BR67" si="1295">IF((+BR72*$I$72+BR70*$I$70+BR68*$I$68)/$I$66&gt;100%,100%, (+BR72*$I$72+BR70*$I$70+BR68*$I$68)/$I$66)</f>
        <v>0</v>
      </c>
      <c r="BS66" s="228">
        <f t="shared" ref="BS66:BS67" si="1296">IF((+BS72*$I$72+BS70*$I$70+BS68*$I$68)/$I$66&gt;100%,100%, (+BS72*$I$72+BS70*$I$70+BS68*$I$68)/$I$66)</f>
        <v>0</v>
      </c>
      <c r="BT66" s="228">
        <f t="shared" ref="BT66:BT67" si="1297">IF((+BT72*$I$72+BT70*$I$70+BT68*$I$68)/$I$66&gt;100%,100%, (+BT72*$I$72+BT70*$I$70+BT68*$I$68)/$I$66)</f>
        <v>0.33333333333333331</v>
      </c>
      <c r="BU66" s="228">
        <f t="shared" ref="BU66:BU67" si="1298">IF((+BU72*$I$72+BU70*$I$70+BU68*$I$68)/$I$66&gt;100%,100%, (+BU72*$I$72+BU70*$I$70+BU68*$I$68)/$I$66)</f>
        <v>0.66666666666666663</v>
      </c>
      <c r="BV66" s="228">
        <f t="shared" ref="BV66:BV67" si="1299">IF((+BV72*$I$72+BV70*$I$70+BV68*$I$68)/$I$66&gt;100%,100%, (+BV72*$I$72+BV70*$I$70+BV68*$I$68)/$I$66)</f>
        <v>1</v>
      </c>
      <c r="BW66" s="228">
        <f t="shared" ref="BW66:BW67" si="1300">IF((+BW72*$I$72+BW70*$I$70+BW68*$I$68)/$I$66&gt;100%,100%, (+BW72*$I$72+BW70*$I$70+BW68*$I$68)/$I$66)</f>
        <v>1</v>
      </c>
      <c r="BX66" s="228">
        <f t="shared" ref="BX66:BX67" si="1301">IF((+BX72*$I$72+BX70*$I$70+BX68*$I$68)/$I$66&gt;100%,100%, (+BX72*$I$72+BX70*$I$70+BX68*$I$68)/$I$66)</f>
        <v>1</v>
      </c>
      <c r="BY66" s="228">
        <f t="shared" ref="BY66:BY67" si="1302">IF((+BY72*$I$72+BY70*$I$70+BY68*$I$68)/$I$66&gt;100%,100%, (+BY72*$I$72+BY70*$I$70+BY68*$I$68)/$I$66)</f>
        <v>1</v>
      </c>
      <c r="BZ66" s="228">
        <f t="shared" ref="BZ66:BZ67" si="1303">IF((+BZ72*$I$72+BZ70*$I$70+BZ68*$I$68)/$I$66&gt;100%,100%, (+BZ72*$I$72+BZ70*$I$70+BZ68*$I$68)/$I$66)</f>
        <v>1</v>
      </c>
      <c r="CA66" s="228">
        <f t="shared" ref="CA66:CA67" si="1304">IF((+CA72*$I$72+CA70*$I$70+CA68*$I$68)/$I$66&gt;100%,100%, (+CA72*$I$72+CA70*$I$70+CA68*$I$68)/$I$66)</f>
        <v>1</v>
      </c>
      <c r="CB66" s="228">
        <f t="shared" ref="CB66:CB67" si="1305">IF((+CB72*$I$72+CB70*$I$70+CB68*$I$68)/$I$66&gt;100%,100%, (+CB72*$I$72+CB70*$I$70+CB68*$I$68)/$I$66)</f>
        <v>1</v>
      </c>
      <c r="CC66" s="228">
        <f t="shared" ref="CC66:CC67" si="1306">IF((+CC72*$I$72+CC70*$I$70+CC68*$I$68)/$I$66&gt;100%,100%, (+CC72*$I$72+CC70*$I$70+CC68*$I$68)/$I$66)</f>
        <v>1</v>
      </c>
      <c r="CD66" s="228">
        <f t="shared" ref="CD66:CD67" si="1307">IF((+CD72*$I$72+CD70*$I$70+CD68*$I$68)/$I$66&gt;100%,100%, (+CD72*$I$72+CD70*$I$70+CD68*$I$68)/$I$66)</f>
        <v>1</v>
      </c>
      <c r="CE66" s="228">
        <f t="shared" ref="CE66:CE67" si="1308">IF((+CE72*$I$72+CE70*$I$70+CE68*$I$68)/$I$66&gt;100%,100%, (+CE72*$I$72+CE70*$I$70+CE68*$I$68)/$I$66)</f>
        <v>1</v>
      </c>
      <c r="CF66" s="228">
        <f t="shared" ref="CF66:CF67" si="1309">IF((+CF72*$I$72+CF70*$I$70+CF68*$I$68)/$I$66&gt;100%,100%, (+CF72*$I$72+CF70*$I$70+CF68*$I$68)/$I$66)</f>
        <v>1</v>
      </c>
      <c r="CG66" s="228">
        <f t="shared" ref="CG66:CG67" si="1310">IF((+CG72*$I$72+CG70*$I$70+CG68*$I$68)/$I$66&gt;100%,100%, (+CG72*$I$72+CG70*$I$70+CG68*$I$68)/$I$66)</f>
        <v>1</v>
      </c>
      <c r="CH66" s="228">
        <f t="shared" ref="CH66:CH67" si="1311">IF((+CH72*$I$72+CH70*$I$70+CH68*$I$68)/$I$66&gt;100%,100%, (+CH72*$I$72+CH70*$I$70+CH68*$I$68)/$I$66)</f>
        <v>1</v>
      </c>
      <c r="CI66" s="228">
        <f t="shared" ref="CI66:CI67" si="1312">IF((+CI72*$I$72+CI70*$I$70+CI68*$I$68)/$I$66&gt;100%,100%, (+CI72*$I$72+CI70*$I$70+CI68*$I$68)/$I$66)</f>
        <v>1</v>
      </c>
      <c r="CJ66" s="228">
        <f t="shared" ref="CJ66:CJ67" si="1313">IF((+CJ72*$I$72+CJ70*$I$70+CJ68*$I$68)/$I$66&gt;100%,100%, (+CJ72*$I$72+CJ70*$I$70+CJ68*$I$68)/$I$66)</f>
        <v>1</v>
      </c>
      <c r="CK66" s="228">
        <f t="shared" ref="CK66:CK67" si="1314">IF((+CK72*$I$72+CK70*$I$70+CK68*$I$68)/$I$66&gt;100%,100%, (+CK72*$I$72+CK70*$I$70+CK68*$I$68)/$I$66)</f>
        <v>1</v>
      </c>
      <c r="CL66" s="228">
        <f t="shared" ref="CL66:CL67" si="1315">IF((+CL72*$I$72+CL70*$I$70+CL68*$I$68)/$I$66&gt;100%,100%, (+CL72*$I$72+CL70*$I$70+CL68*$I$68)/$I$66)</f>
        <v>1</v>
      </c>
      <c r="CM66" s="228">
        <f t="shared" ref="CM66:CM67" si="1316">IF((+CM72*$I$72+CM70*$I$70+CM68*$I$68)/$I$66&gt;100%,100%, (+CM72*$I$72+CM70*$I$70+CM68*$I$68)/$I$66)</f>
        <v>1</v>
      </c>
      <c r="CN66" s="228">
        <f t="shared" ref="CN66:CN67" si="1317">IF((+CN72*$I$72+CN70*$I$70+CN68*$I$68)/$I$66&gt;100%,100%, (+CN72*$I$72+CN70*$I$70+CN68*$I$68)/$I$66)</f>
        <v>1</v>
      </c>
      <c r="CO66" s="228">
        <f t="shared" ref="CO66:CO67" si="1318">IF((+CO72*$I$72+CO70*$I$70+CO68*$I$68)/$I$66&gt;100%,100%, (+CO72*$I$72+CO70*$I$70+CO68*$I$68)/$I$66)</f>
        <v>1</v>
      </c>
      <c r="CP66" s="228">
        <f t="shared" ref="CP66:CP67" si="1319">IF((+CP72*$I$72+CP70*$I$70+CP68*$I$68)/$I$66&gt;100%,100%, (+CP72*$I$72+CP70*$I$70+CP68*$I$68)/$I$66)</f>
        <v>1</v>
      </c>
      <c r="CQ66" s="228">
        <f t="shared" ref="CQ66:CQ67" si="1320">IF((+CQ72*$I$72+CQ70*$I$70+CQ68*$I$68)/$I$66&gt;100%,100%, (+CQ72*$I$72+CQ70*$I$70+CQ68*$I$68)/$I$66)</f>
        <v>1</v>
      </c>
      <c r="CR66" s="228">
        <f t="shared" ref="CR66:CR67" si="1321">IF((+CR72*$I$72+CR70*$I$70+CR68*$I$68)/$I$66&gt;100%,100%, (+CR72*$I$72+CR70*$I$70+CR68*$I$68)/$I$66)</f>
        <v>1</v>
      </c>
      <c r="CS66" s="228">
        <f t="shared" ref="CS66:CS67" si="1322">IF((+CS72*$I$72+CS70*$I$70+CS68*$I$68)/$I$66&gt;100%,100%, (+CS72*$I$72+CS70*$I$70+CS68*$I$68)/$I$66)</f>
        <v>1</v>
      </c>
      <c r="CT66" s="228">
        <f t="shared" ref="CT66:CT67" si="1323">IF((+CT72*$I$72+CT70*$I$70+CT68*$I$68)/$I$66&gt;100%,100%, (+CT72*$I$72+CT70*$I$70+CT68*$I$68)/$I$66)</f>
        <v>1</v>
      </c>
      <c r="CU66" s="228">
        <f t="shared" ref="CU66:CU67" si="1324">IF((+CU72*$I$72+CU70*$I$70+CU68*$I$68)/$I$66&gt;100%,100%, (+CU72*$I$72+CU70*$I$70+CU68*$I$68)/$I$66)</f>
        <v>1</v>
      </c>
      <c r="CV66" s="228">
        <f t="shared" ref="CV66:CV67" si="1325">IF((+CV72*$I$72+CV70*$I$70+CV68*$I$68)/$I$66&gt;100%,100%, (+CV72*$I$72+CV70*$I$70+CV68*$I$68)/$I$66)</f>
        <v>1</v>
      </c>
      <c r="CW66" s="228">
        <f t="shared" ref="CW66:CW67" si="1326">IF((+CW72*$I$72+CW70*$I$70+CW68*$I$68)/$I$66&gt;100%,100%, (+CW72*$I$72+CW70*$I$70+CW68*$I$68)/$I$66)</f>
        <v>1</v>
      </c>
      <c r="CX66" s="228">
        <f t="shared" ref="CX66:CX67" si="1327">IF((+CX72*$I$72+CX70*$I$70+CX68*$I$68)/$I$66&gt;100%,100%, (+CX72*$I$72+CX70*$I$70+CX68*$I$68)/$I$66)</f>
        <v>1</v>
      </c>
      <c r="CY66" s="228">
        <f t="shared" ref="CY66:CY67" si="1328">IF((+CY72*$I$72+CY70*$I$70+CY68*$I$68)/$I$66&gt;100%,100%, (+CY72*$I$72+CY70*$I$70+CY68*$I$68)/$I$66)</f>
        <v>1</v>
      </c>
      <c r="CZ66" s="228">
        <f t="shared" ref="CZ66:CZ67" si="1329">IF((+CZ72*$I$72+CZ70*$I$70+CZ68*$I$68)/$I$66&gt;100%,100%, (+CZ72*$I$72+CZ70*$I$70+CZ68*$I$68)/$I$66)</f>
        <v>1</v>
      </c>
      <c r="DA66" s="228">
        <f t="shared" ref="DA66:DA67" si="1330">IF((+DA72*$I$72+DA70*$I$70+DA68*$I$68)/$I$66&gt;100%,100%, (+DA72*$I$72+DA70*$I$70+DA68*$I$68)/$I$66)</f>
        <v>1</v>
      </c>
      <c r="DB66" s="228">
        <f t="shared" ref="DB66:DB67" si="1331">IF((+DB72*$I$72+DB70*$I$70+DB68*$I$68)/$I$66&gt;100%,100%, (+DB72*$I$72+DB70*$I$70+DB68*$I$68)/$I$66)</f>
        <v>1</v>
      </c>
      <c r="DC66" s="228">
        <f t="shared" ref="DC66:DC67" si="1332">IF((+DC72*$I$72+DC70*$I$70+DC68*$I$68)/$I$66&gt;100%,100%, (+DC72*$I$72+DC70*$I$70+DC68*$I$68)/$I$66)</f>
        <v>1</v>
      </c>
      <c r="DD66" s="228">
        <f t="shared" ref="DD66:DD67" si="1333">IF((+DD72*$I$72+DD70*$I$70+DD68*$I$68)/$I$66&gt;100%,100%, (+DD72*$I$72+DD70*$I$70+DD68*$I$68)/$I$66)</f>
        <v>1</v>
      </c>
      <c r="DE66" s="228">
        <f t="shared" ref="DE66:DE67" si="1334">IF((+DE72*$I$72+DE70*$I$70+DE68*$I$68)/$I$66&gt;100%,100%, (+DE72*$I$72+DE70*$I$70+DE68*$I$68)/$I$66)</f>
        <v>1</v>
      </c>
      <c r="DF66" s="228">
        <f t="shared" ref="DF66:DF67" si="1335">IF((+DF72*$I$72+DF70*$I$70+DF68*$I$68)/$I$66&gt;100%,100%, (+DF72*$I$72+DF70*$I$70+DF68*$I$68)/$I$66)</f>
        <v>1</v>
      </c>
      <c r="DG66" s="228">
        <f t="shared" ref="DG66:DG67" si="1336">IF((+DG72*$I$72+DG70*$I$70+DG68*$I$68)/$I$66&gt;100%,100%, (+DG72*$I$72+DG70*$I$70+DG68*$I$68)/$I$66)</f>
        <v>1</v>
      </c>
      <c r="DH66" s="228">
        <f t="shared" ref="DH66:DH67" si="1337">IF((+DH72*$I$72+DH70*$I$70+DH68*$I$68)/$I$66&gt;100%,100%, (+DH72*$I$72+DH70*$I$70+DH68*$I$68)/$I$66)</f>
        <v>1</v>
      </c>
      <c r="DI66" s="228">
        <f t="shared" ref="DI66:DI67" si="1338">IF((+DI72*$I$72+DI70*$I$70+DI68*$I$68)/$I$66&gt;100%,100%, (+DI72*$I$72+DI70*$I$70+DI68*$I$68)/$I$66)</f>
        <v>1</v>
      </c>
      <c r="DJ66" s="228">
        <f t="shared" ref="DJ66:DJ67" si="1339">IF((+DJ72*$I$72+DJ70*$I$70+DJ68*$I$68)/$I$66&gt;100%,100%, (+DJ72*$I$72+DJ70*$I$70+DJ68*$I$68)/$I$66)</f>
        <v>1</v>
      </c>
      <c r="DK66" s="228">
        <f t="shared" ref="DK66:DK67" si="1340">IF((+DK72*$I$72+DK70*$I$70+DK68*$I$68)/$I$66&gt;100%,100%, (+DK72*$I$72+DK70*$I$70+DK68*$I$68)/$I$66)</f>
        <v>1</v>
      </c>
      <c r="DL66" s="228">
        <f t="shared" ref="DL66:DL67" si="1341">IF((+DL72*$I$72+DL70*$I$70+DL68*$I$68)/$I$66&gt;100%,100%, (+DL72*$I$72+DL70*$I$70+DL68*$I$68)/$I$66)</f>
        <v>1</v>
      </c>
      <c r="DM66" s="228">
        <f t="shared" ref="DM66:DM67" si="1342">IF((+DM72*$I$72+DM70*$I$70+DM68*$I$68)/$I$66&gt;100%,100%, (+DM72*$I$72+DM70*$I$70+DM68*$I$68)/$I$66)</f>
        <v>1</v>
      </c>
      <c r="DN66" s="228">
        <f t="shared" ref="DN66:DN67" si="1343">IF((+DN72*$I$72+DN70*$I$70+DN68*$I$68)/$I$66&gt;100%,100%, (+DN72*$I$72+DN70*$I$70+DN68*$I$68)/$I$66)</f>
        <v>1</v>
      </c>
      <c r="DO66" s="228">
        <f t="shared" ref="DO66:DO67" si="1344">IF((+DO72*$I$72+DO70*$I$70+DO68*$I$68)/$I$66&gt;100%,100%, (+DO72*$I$72+DO70*$I$70+DO68*$I$68)/$I$66)</f>
        <v>1</v>
      </c>
      <c r="DP66" s="228">
        <f t="shared" ref="DP66:DP67" si="1345">IF((+DP72*$I$72+DP70*$I$70+DP68*$I$68)/$I$66&gt;100%,100%, (+DP72*$I$72+DP70*$I$70+DP68*$I$68)/$I$66)</f>
        <v>1</v>
      </c>
      <c r="DQ66" s="228">
        <f t="shared" ref="DQ66:DQ67" si="1346">IF((+DQ72*$I$72+DQ70*$I$70+DQ68*$I$68)/$I$66&gt;100%,100%, (+DQ72*$I$72+DQ70*$I$70+DQ68*$I$68)/$I$66)</f>
        <v>1</v>
      </c>
      <c r="DR66" s="228">
        <f t="shared" ref="DR66:DR67" si="1347">IF((+DR72*$I$72+DR70*$I$70+DR68*$I$68)/$I$66&gt;100%,100%, (+DR72*$I$72+DR70*$I$70+DR68*$I$68)/$I$66)</f>
        <v>1</v>
      </c>
      <c r="DS66" s="228">
        <f t="shared" ref="DS66:DS67" si="1348">IF((+DS72*$I$72+DS70*$I$70+DS68*$I$68)/$I$66&gt;100%,100%, (+DS72*$I$72+DS70*$I$70+DS68*$I$68)/$I$66)</f>
        <v>1</v>
      </c>
      <c r="DT66" s="228">
        <f t="shared" ref="DT66:DT67" si="1349">IF((+DT72*$I$72+DT70*$I$70+DT68*$I$68)/$I$66&gt;100%,100%, (+DT72*$I$72+DT70*$I$70+DT68*$I$68)/$I$66)</f>
        <v>1</v>
      </c>
      <c r="DU66" s="228">
        <f t="shared" ref="DU66:DU67" si="1350">IF((+DU72*$I$72+DU70*$I$70+DU68*$I$68)/$I$66&gt;100%,100%, (+DU72*$I$72+DU70*$I$70+DU68*$I$68)/$I$66)</f>
        <v>1</v>
      </c>
      <c r="DV66" s="228">
        <f t="shared" ref="DV66:DV67" si="1351">IF((+DV72*$I$72+DV70*$I$70+DV68*$I$68)/$I$66&gt;100%,100%, (+DV72*$I$72+DV70*$I$70+DV68*$I$68)/$I$66)</f>
        <v>1</v>
      </c>
      <c r="DW66" s="228">
        <f t="shared" ref="DW66:DW67" si="1352">IF((+DW72*$I$72+DW70*$I$70+DW68*$I$68)/$I$66&gt;100%,100%, (+DW72*$I$72+DW70*$I$70+DW68*$I$68)/$I$66)</f>
        <v>1</v>
      </c>
      <c r="DX66" s="228">
        <f t="shared" ref="DX66:DX67" si="1353">IF((+DX72*$I$72+DX70*$I$70+DX68*$I$68)/$I$66&gt;100%,100%, (+DX72*$I$72+DX70*$I$70+DX68*$I$68)/$I$66)</f>
        <v>1</v>
      </c>
      <c r="DY66" s="228">
        <f t="shared" ref="DY66:DY67" si="1354">IF((+DY72*$I$72+DY70*$I$70+DY68*$I$68)/$I$66&gt;100%,100%, (+DY72*$I$72+DY70*$I$70+DY68*$I$68)/$I$66)</f>
        <v>1</v>
      </c>
      <c r="DZ66" s="228">
        <f t="shared" ref="DZ66:DZ67" si="1355">IF((+DZ72*$I$72+DZ70*$I$70+DZ68*$I$68)/$I$66&gt;100%,100%, (+DZ72*$I$72+DZ70*$I$70+DZ68*$I$68)/$I$66)</f>
        <v>1</v>
      </c>
      <c r="EA66" s="228">
        <f t="shared" ref="EA66:EA67" si="1356">IF((+EA72*$I$72+EA70*$I$70+EA68*$I$68)/$I$66&gt;100%,100%, (+EA72*$I$72+EA70*$I$70+EA68*$I$68)/$I$66)</f>
        <v>1</v>
      </c>
      <c r="EB66" s="228">
        <f t="shared" ref="EB66:EB67" si="1357">IF((+EB72*$I$72+EB70*$I$70+EB68*$I$68)/$I$66&gt;100%,100%, (+EB72*$I$72+EB70*$I$70+EB68*$I$68)/$I$66)</f>
        <v>1</v>
      </c>
      <c r="EC66" s="228">
        <f t="shared" ref="EC66:EC67" si="1358">IF((+EC72*$I$72+EC70*$I$70+EC68*$I$68)/$I$66&gt;100%,100%, (+EC72*$I$72+EC70*$I$70+EC68*$I$68)/$I$66)</f>
        <v>1</v>
      </c>
      <c r="ED66" s="228">
        <f t="shared" ref="ED66:ED67" si="1359">IF((+ED72*$I$72+ED70*$I$70+ED68*$I$68)/$I$66&gt;100%,100%, (+ED72*$I$72+ED70*$I$70+ED68*$I$68)/$I$66)</f>
        <v>1</v>
      </c>
      <c r="EE66" s="228">
        <f t="shared" ref="EE66:EE67" si="1360">IF((+EE72*$I$72+EE70*$I$70+EE68*$I$68)/$I$66&gt;100%,100%, (+EE72*$I$72+EE70*$I$70+EE68*$I$68)/$I$66)</f>
        <v>1</v>
      </c>
      <c r="EF66" s="228">
        <f t="shared" ref="EF66:EF67" si="1361">IF((+EF72*$I$72+EF70*$I$70+EF68*$I$68)/$I$66&gt;100%,100%, (+EF72*$I$72+EF70*$I$70+EF68*$I$68)/$I$66)</f>
        <v>1</v>
      </c>
      <c r="EG66" s="228">
        <f t="shared" ref="EG66:EG67" si="1362">IF((+EG72*$I$72+EG70*$I$70+EG68*$I$68)/$I$66&gt;100%,100%, (+EG72*$I$72+EG70*$I$70+EG68*$I$68)/$I$66)</f>
        <v>1</v>
      </c>
      <c r="EH66" s="228">
        <f t="shared" ref="EH66:EH67" si="1363">IF((+EH72*$I$72+EH70*$I$70+EH68*$I$68)/$I$66&gt;100%,100%, (+EH72*$I$72+EH70*$I$70+EH68*$I$68)/$I$66)</f>
        <v>1</v>
      </c>
      <c r="EI66" s="228">
        <f t="shared" ref="EI66:EI67" si="1364">IF((+EI72*$I$72+EI70*$I$70+EI68*$I$68)/$I$66&gt;100%,100%, (+EI72*$I$72+EI70*$I$70+EI68*$I$68)/$I$66)</f>
        <v>1</v>
      </c>
      <c r="EJ66" s="228">
        <f t="shared" ref="EJ66:EJ67" si="1365">IF((+EJ72*$I$72+EJ70*$I$70+EJ68*$I$68)/$I$66&gt;100%,100%, (+EJ72*$I$72+EJ70*$I$70+EJ68*$I$68)/$I$66)</f>
        <v>1</v>
      </c>
      <c r="EK66" s="228">
        <f t="shared" ref="EK66:EK67" si="1366">IF((+EK72*$I$72+EK70*$I$70+EK68*$I$68)/$I$66&gt;100%,100%, (+EK72*$I$72+EK70*$I$70+EK68*$I$68)/$I$66)</f>
        <v>1</v>
      </c>
      <c r="EL66" s="228">
        <f t="shared" ref="EL66:EL67" si="1367">IF((+EL72*$I$72+EL70*$I$70+EL68*$I$68)/$I$66&gt;100%,100%, (+EL72*$I$72+EL70*$I$70+EL68*$I$68)/$I$66)</f>
        <v>1</v>
      </c>
      <c r="EM66" s="228">
        <f t="shared" ref="EM66:EM67" si="1368">IF((+EM72*$I$72+EM70*$I$70+EM68*$I$68)/$I$66&gt;100%,100%, (+EM72*$I$72+EM70*$I$70+EM68*$I$68)/$I$66)</f>
        <v>1</v>
      </c>
      <c r="EN66" s="228">
        <f t="shared" ref="EN66:EN67" si="1369">IF((+EN72*$I$72+EN70*$I$70+EN68*$I$68)/$I$66&gt;100%,100%, (+EN72*$I$72+EN70*$I$70+EN68*$I$68)/$I$66)</f>
        <v>1</v>
      </c>
      <c r="EO66" s="228">
        <f t="shared" ref="EO66:EO67" si="1370">IF((+EO72*$I$72+EO70*$I$70+EO68*$I$68)/$I$66&gt;100%,100%, (+EO72*$I$72+EO70*$I$70+EO68*$I$68)/$I$66)</f>
        <v>1</v>
      </c>
      <c r="EP66" s="228">
        <f t="shared" ref="EP66:EP67" si="1371">IF((+EP72*$I$72+EP70*$I$70+EP68*$I$68)/$I$66&gt;100%,100%, (+EP72*$I$72+EP70*$I$70+EP68*$I$68)/$I$66)</f>
        <v>1</v>
      </c>
      <c r="EQ66" s="228">
        <f t="shared" ref="EQ66:EQ67" si="1372">IF((+EQ72*$I$72+EQ70*$I$70+EQ68*$I$68)/$I$66&gt;100%,100%, (+EQ72*$I$72+EQ70*$I$70+EQ68*$I$68)/$I$66)</f>
        <v>1</v>
      </c>
      <c r="ER66" s="228">
        <f t="shared" ref="ER66:ER67" si="1373">IF((+ER72*$I$72+ER70*$I$70+ER68*$I$68)/$I$66&gt;100%,100%, (+ER72*$I$72+ER70*$I$70+ER68*$I$68)/$I$66)</f>
        <v>1</v>
      </c>
      <c r="ES66" s="228">
        <f t="shared" ref="ES66:ES67" si="1374">IF((+ES72*$I$72+ES70*$I$70+ES68*$I$68)/$I$66&gt;100%,100%, (+ES72*$I$72+ES70*$I$70+ES68*$I$68)/$I$66)</f>
        <v>1</v>
      </c>
      <c r="ET66" s="228">
        <f t="shared" ref="ET66:ET67" si="1375">IF((+ET72*$I$72+ET70*$I$70+ET68*$I$68)/$I$66&gt;100%,100%, (+ET72*$I$72+ET70*$I$70+ET68*$I$68)/$I$66)</f>
        <v>1</v>
      </c>
      <c r="EU66" s="228">
        <f t="shared" ref="EU66:EU67" si="1376">IF((+EU72*$I$72+EU70*$I$70+EU68*$I$68)/$I$66&gt;100%,100%, (+EU72*$I$72+EU70*$I$70+EU68*$I$68)/$I$66)</f>
        <v>1</v>
      </c>
      <c r="EV66" s="228">
        <f t="shared" ref="EV66:EV67" si="1377">IF((+EV72*$I$72+EV70*$I$70+EV68*$I$68)/$I$66&gt;100%,100%, (+EV72*$I$72+EV70*$I$70+EV68*$I$68)/$I$66)</f>
        <v>1</v>
      </c>
      <c r="EW66" s="228">
        <f t="shared" ref="EW66:EW67" si="1378">IF((+EW72*$I$72+EW70*$I$70+EW68*$I$68)/$I$66&gt;100%,100%, (+EW72*$I$72+EW70*$I$70+EW68*$I$68)/$I$66)</f>
        <v>1</v>
      </c>
      <c r="EX66" s="228">
        <f t="shared" ref="EX66:EX67" si="1379">IF((+EX72*$I$72+EX70*$I$70+EX68*$I$68)/$I$66&gt;100%,100%, (+EX72*$I$72+EX70*$I$70+EX68*$I$68)/$I$66)</f>
        <v>1</v>
      </c>
      <c r="EY66" s="228">
        <f t="shared" ref="EY66:EY67" si="1380">IF((+EY72*$I$72+EY70*$I$70+EY68*$I$68)/$I$66&gt;100%,100%, (+EY72*$I$72+EY70*$I$70+EY68*$I$68)/$I$66)</f>
        <v>1</v>
      </c>
      <c r="EZ66" s="228">
        <f t="shared" ref="EZ66:EZ67" si="1381">IF((+EZ72*$I$72+EZ70*$I$70+EZ68*$I$68)/$I$66&gt;100%,100%, (+EZ72*$I$72+EZ70*$I$70+EZ68*$I$68)/$I$66)</f>
        <v>1</v>
      </c>
      <c r="FA66" s="228">
        <f t="shared" ref="FA66:FA67" si="1382">IF((+FA72*$I$72+FA70*$I$70+FA68*$I$68)/$I$66&gt;100%,100%, (+FA72*$I$72+FA70*$I$70+FA68*$I$68)/$I$66)</f>
        <v>1</v>
      </c>
      <c r="FB66" s="228">
        <f t="shared" ref="FB66:FB67" si="1383">IF((+FB72*$I$72+FB70*$I$70+FB68*$I$68)/$I$66&gt;100%,100%, (+FB72*$I$72+FB70*$I$70+FB68*$I$68)/$I$66)</f>
        <v>1</v>
      </c>
    </row>
    <row r="67" spans="1:158" x14ac:dyDescent="0.3">
      <c r="A67" s="258"/>
      <c r="B67" s="278" t="s">
        <v>124</v>
      </c>
      <c r="C67" s="259"/>
      <c r="D67" s="294"/>
      <c r="E67" s="258"/>
      <c r="F67" s="258"/>
      <c r="G67" s="306" t="s">
        <v>93</v>
      </c>
      <c r="H67" s="258"/>
      <c r="I67" s="258"/>
      <c r="J67" s="260"/>
      <c r="K67" s="258"/>
      <c r="L67" s="226" t="str">
        <f>IFERROR(MATCH(SMALL(($O$67:$FB$67),COUNTIF(($O$67:$FB$67),0)+1),($O$67:$FB$67),0)+$O$4- 1,"")</f>
        <v/>
      </c>
      <c r="M67" s="226" t="str">
        <f>IFERROR(MATCH(100%,($O$67:$FB$67),0)+$O$4- 1,"")</f>
        <v/>
      </c>
      <c r="N67" s="261">
        <f>MAX($O$67:$FC$67)</f>
        <v>0</v>
      </c>
      <c r="O67" s="228">
        <f>IF((+O73*$I$72+O71*$I$70+O69*$I$68)/$I$66&gt;100%,100%, (+O73*$I$72+O71*$I$70+O69*$I$68)/$I$66)</f>
        <v>0</v>
      </c>
      <c r="P67" s="228">
        <f t="shared" ref="P67" si="1384">IF((+P73*$I$72+P71*$I$70+P69*$I$68)/$I$66&gt;100%,100%, (+P73*$I$72+P71*$I$70+P69*$I$68)/$I$66)</f>
        <v>0</v>
      </c>
      <c r="Q67" s="228">
        <f t="shared" si="1242"/>
        <v>0</v>
      </c>
      <c r="R67" s="228">
        <f t="shared" si="1243"/>
        <v>0</v>
      </c>
      <c r="S67" s="228">
        <f t="shared" si="1244"/>
        <v>0</v>
      </c>
      <c r="T67" s="228">
        <f t="shared" si="1245"/>
        <v>0</v>
      </c>
      <c r="U67" s="228">
        <f t="shared" si="1246"/>
        <v>0</v>
      </c>
      <c r="V67" s="228">
        <f t="shared" si="1247"/>
        <v>0</v>
      </c>
      <c r="W67" s="228">
        <f t="shared" si="1248"/>
        <v>0</v>
      </c>
      <c r="X67" s="228">
        <f t="shared" si="1249"/>
        <v>0</v>
      </c>
      <c r="Y67" s="228">
        <f t="shared" si="1250"/>
        <v>0</v>
      </c>
      <c r="Z67" s="228">
        <f t="shared" si="1251"/>
        <v>0</v>
      </c>
      <c r="AA67" s="228">
        <f t="shared" si="1252"/>
        <v>0</v>
      </c>
      <c r="AB67" s="228">
        <f t="shared" si="1253"/>
        <v>0</v>
      </c>
      <c r="AC67" s="228">
        <f t="shared" si="1254"/>
        <v>0</v>
      </c>
      <c r="AD67" s="228">
        <f t="shared" si="1255"/>
        <v>0</v>
      </c>
      <c r="AE67" s="228">
        <f t="shared" si="1256"/>
        <v>0</v>
      </c>
      <c r="AF67" s="228">
        <f t="shared" si="1257"/>
        <v>0</v>
      </c>
      <c r="AG67" s="228">
        <f t="shared" si="1258"/>
        <v>0</v>
      </c>
      <c r="AH67" s="228">
        <f t="shared" si="1259"/>
        <v>0</v>
      </c>
      <c r="AI67" s="228">
        <f t="shared" si="1260"/>
        <v>0</v>
      </c>
      <c r="AJ67" s="228">
        <f t="shared" si="1261"/>
        <v>0</v>
      </c>
      <c r="AK67" s="228">
        <f t="shared" si="1262"/>
        <v>0</v>
      </c>
      <c r="AL67" s="228">
        <f t="shared" si="1263"/>
        <v>0</v>
      </c>
      <c r="AM67" s="228">
        <f t="shared" si="1264"/>
        <v>0</v>
      </c>
      <c r="AN67" s="228">
        <f t="shared" si="1265"/>
        <v>0</v>
      </c>
      <c r="AO67" s="228">
        <f t="shared" si="1266"/>
        <v>0</v>
      </c>
      <c r="AP67" s="228">
        <f t="shared" si="1267"/>
        <v>0</v>
      </c>
      <c r="AQ67" s="228">
        <f t="shared" si="1268"/>
        <v>0</v>
      </c>
      <c r="AR67" s="228">
        <f t="shared" si="1269"/>
        <v>0</v>
      </c>
      <c r="AS67" s="228">
        <f t="shared" si="1270"/>
        <v>0</v>
      </c>
      <c r="AT67" s="228">
        <f t="shared" si="1271"/>
        <v>0</v>
      </c>
      <c r="AU67" s="228">
        <f t="shared" si="1272"/>
        <v>0</v>
      </c>
      <c r="AV67" s="228">
        <f t="shared" si="1273"/>
        <v>0</v>
      </c>
      <c r="AW67" s="228">
        <f t="shared" si="1274"/>
        <v>0</v>
      </c>
      <c r="AX67" s="228">
        <f t="shared" si="1275"/>
        <v>0</v>
      </c>
      <c r="AY67" s="228">
        <f t="shared" si="1276"/>
        <v>0</v>
      </c>
      <c r="AZ67" s="228">
        <f t="shared" si="1277"/>
        <v>0</v>
      </c>
      <c r="BA67" s="228">
        <f t="shared" si="1278"/>
        <v>0</v>
      </c>
      <c r="BB67" s="228">
        <f t="shared" si="1279"/>
        <v>0</v>
      </c>
      <c r="BC67" s="228">
        <f t="shared" si="1280"/>
        <v>0</v>
      </c>
      <c r="BD67" s="228">
        <f t="shared" si="1281"/>
        <v>0</v>
      </c>
      <c r="BE67" s="228">
        <f t="shared" si="1282"/>
        <v>0</v>
      </c>
      <c r="BF67" s="228">
        <f t="shared" si="1283"/>
        <v>0</v>
      </c>
      <c r="BG67" s="228">
        <f t="shared" si="1284"/>
        <v>0</v>
      </c>
      <c r="BH67" s="228">
        <f t="shared" si="1285"/>
        <v>0</v>
      </c>
      <c r="BI67" s="228">
        <f t="shared" si="1286"/>
        <v>0</v>
      </c>
      <c r="BJ67" s="228">
        <f t="shared" si="1287"/>
        <v>0</v>
      </c>
      <c r="BK67" s="228">
        <f t="shared" si="1288"/>
        <v>0</v>
      </c>
      <c r="BL67" s="228">
        <f t="shared" si="1289"/>
        <v>0</v>
      </c>
      <c r="BM67" s="228">
        <f t="shared" si="1290"/>
        <v>0</v>
      </c>
      <c r="BN67" s="228">
        <f t="shared" si="1291"/>
        <v>0</v>
      </c>
      <c r="BO67" s="228">
        <f t="shared" si="1292"/>
        <v>0</v>
      </c>
      <c r="BP67" s="228">
        <f t="shared" si="1293"/>
        <v>0</v>
      </c>
      <c r="BQ67" s="228">
        <f t="shared" si="1294"/>
        <v>0</v>
      </c>
      <c r="BR67" s="228">
        <f t="shared" si="1295"/>
        <v>0</v>
      </c>
      <c r="BS67" s="228">
        <f t="shared" si="1296"/>
        <v>0</v>
      </c>
      <c r="BT67" s="228">
        <f t="shared" si="1297"/>
        <v>0</v>
      </c>
      <c r="BU67" s="228">
        <f t="shared" si="1298"/>
        <v>0</v>
      </c>
      <c r="BV67" s="228">
        <f t="shared" si="1299"/>
        <v>0</v>
      </c>
      <c r="BW67" s="228">
        <f t="shared" si="1300"/>
        <v>0</v>
      </c>
      <c r="BX67" s="228">
        <f t="shared" si="1301"/>
        <v>0</v>
      </c>
      <c r="BY67" s="228">
        <f t="shared" si="1302"/>
        <v>0</v>
      </c>
      <c r="BZ67" s="228">
        <f t="shared" si="1303"/>
        <v>0</v>
      </c>
      <c r="CA67" s="228">
        <f t="shared" si="1304"/>
        <v>0</v>
      </c>
      <c r="CB67" s="228">
        <f t="shared" si="1305"/>
        <v>0</v>
      </c>
      <c r="CC67" s="228">
        <f t="shared" si="1306"/>
        <v>0</v>
      </c>
      <c r="CD67" s="228">
        <f t="shared" si="1307"/>
        <v>0</v>
      </c>
      <c r="CE67" s="228">
        <f t="shared" si="1308"/>
        <v>0</v>
      </c>
      <c r="CF67" s="228">
        <f t="shared" si="1309"/>
        <v>0</v>
      </c>
      <c r="CG67" s="228">
        <f t="shared" si="1310"/>
        <v>0</v>
      </c>
      <c r="CH67" s="228">
        <f t="shared" si="1311"/>
        <v>0</v>
      </c>
      <c r="CI67" s="228">
        <f t="shared" si="1312"/>
        <v>0</v>
      </c>
      <c r="CJ67" s="228">
        <f t="shared" si="1313"/>
        <v>0</v>
      </c>
      <c r="CK67" s="228">
        <f t="shared" si="1314"/>
        <v>0</v>
      </c>
      <c r="CL67" s="228">
        <f t="shared" si="1315"/>
        <v>0</v>
      </c>
      <c r="CM67" s="228">
        <f t="shared" si="1316"/>
        <v>0</v>
      </c>
      <c r="CN67" s="228">
        <f t="shared" si="1317"/>
        <v>0</v>
      </c>
      <c r="CO67" s="228">
        <f t="shared" si="1318"/>
        <v>0</v>
      </c>
      <c r="CP67" s="228">
        <f t="shared" si="1319"/>
        <v>0</v>
      </c>
      <c r="CQ67" s="228">
        <f t="shared" si="1320"/>
        <v>0</v>
      </c>
      <c r="CR67" s="228">
        <f t="shared" si="1321"/>
        <v>0</v>
      </c>
      <c r="CS67" s="228">
        <f t="shared" si="1322"/>
        <v>0</v>
      </c>
      <c r="CT67" s="228">
        <f t="shared" si="1323"/>
        <v>0</v>
      </c>
      <c r="CU67" s="228">
        <f t="shared" si="1324"/>
        <v>0</v>
      </c>
      <c r="CV67" s="228">
        <f t="shared" si="1325"/>
        <v>0</v>
      </c>
      <c r="CW67" s="228">
        <f t="shared" si="1326"/>
        <v>0</v>
      </c>
      <c r="CX67" s="228">
        <f t="shared" si="1327"/>
        <v>0</v>
      </c>
      <c r="CY67" s="228">
        <f t="shared" si="1328"/>
        <v>0</v>
      </c>
      <c r="CZ67" s="228">
        <f t="shared" si="1329"/>
        <v>0</v>
      </c>
      <c r="DA67" s="228">
        <f t="shared" si="1330"/>
        <v>0</v>
      </c>
      <c r="DB67" s="228">
        <f t="shared" si="1331"/>
        <v>0</v>
      </c>
      <c r="DC67" s="228">
        <f t="shared" si="1332"/>
        <v>0</v>
      </c>
      <c r="DD67" s="228">
        <f t="shared" si="1333"/>
        <v>0</v>
      </c>
      <c r="DE67" s="228">
        <f t="shared" si="1334"/>
        <v>0</v>
      </c>
      <c r="DF67" s="228">
        <f t="shared" si="1335"/>
        <v>0</v>
      </c>
      <c r="DG67" s="228">
        <f t="shared" si="1336"/>
        <v>0</v>
      </c>
      <c r="DH67" s="228">
        <f t="shared" si="1337"/>
        <v>0</v>
      </c>
      <c r="DI67" s="228">
        <f t="shared" si="1338"/>
        <v>0</v>
      </c>
      <c r="DJ67" s="228">
        <f t="shared" si="1339"/>
        <v>0</v>
      </c>
      <c r="DK67" s="228">
        <f t="shared" si="1340"/>
        <v>0</v>
      </c>
      <c r="DL67" s="228">
        <f t="shared" si="1341"/>
        <v>0</v>
      </c>
      <c r="DM67" s="228">
        <f t="shared" si="1342"/>
        <v>0</v>
      </c>
      <c r="DN67" s="228">
        <f t="shared" si="1343"/>
        <v>0</v>
      </c>
      <c r="DO67" s="228">
        <f t="shared" si="1344"/>
        <v>0</v>
      </c>
      <c r="DP67" s="228">
        <f t="shared" si="1345"/>
        <v>0</v>
      </c>
      <c r="DQ67" s="228">
        <f t="shared" si="1346"/>
        <v>0</v>
      </c>
      <c r="DR67" s="228">
        <f t="shared" si="1347"/>
        <v>0</v>
      </c>
      <c r="DS67" s="228">
        <f t="shared" si="1348"/>
        <v>0</v>
      </c>
      <c r="DT67" s="228">
        <f t="shared" si="1349"/>
        <v>0</v>
      </c>
      <c r="DU67" s="228">
        <f t="shared" si="1350"/>
        <v>0</v>
      </c>
      <c r="DV67" s="228">
        <f t="shared" si="1351"/>
        <v>0</v>
      </c>
      <c r="DW67" s="228">
        <f t="shared" si="1352"/>
        <v>0</v>
      </c>
      <c r="DX67" s="228">
        <f t="shared" si="1353"/>
        <v>0</v>
      </c>
      <c r="DY67" s="228">
        <f t="shared" si="1354"/>
        <v>0</v>
      </c>
      <c r="DZ67" s="228">
        <f t="shared" si="1355"/>
        <v>0</v>
      </c>
      <c r="EA67" s="228">
        <f t="shared" si="1356"/>
        <v>0</v>
      </c>
      <c r="EB67" s="228">
        <f t="shared" si="1357"/>
        <v>0</v>
      </c>
      <c r="EC67" s="228">
        <f t="shared" si="1358"/>
        <v>0</v>
      </c>
      <c r="ED67" s="228">
        <f t="shared" si="1359"/>
        <v>0</v>
      </c>
      <c r="EE67" s="228">
        <f t="shared" si="1360"/>
        <v>0</v>
      </c>
      <c r="EF67" s="228">
        <f t="shared" si="1361"/>
        <v>0</v>
      </c>
      <c r="EG67" s="228">
        <f t="shared" si="1362"/>
        <v>0</v>
      </c>
      <c r="EH67" s="228">
        <f t="shared" si="1363"/>
        <v>0</v>
      </c>
      <c r="EI67" s="228">
        <f t="shared" si="1364"/>
        <v>0</v>
      </c>
      <c r="EJ67" s="228">
        <f t="shared" si="1365"/>
        <v>0</v>
      </c>
      <c r="EK67" s="228">
        <f t="shared" si="1366"/>
        <v>0</v>
      </c>
      <c r="EL67" s="228">
        <f t="shared" si="1367"/>
        <v>0</v>
      </c>
      <c r="EM67" s="228">
        <f t="shared" si="1368"/>
        <v>0</v>
      </c>
      <c r="EN67" s="228">
        <f t="shared" si="1369"/>
        <v>0</v>
      </c>
      <c r="EO67" s="228">
        <f t="shared" si="1370"/>
        <v>0</v>
      </c>
      <c r="EP67" s="228">
        <f t="shared" si="1371"/>
        <v>0</v>
      </c>
      <c r="EQ67" s="228">
        <f t="shared" si="1372"/>
        <v>0</v>
      </c>
      <c r="ER67" s="228">
        <f t="shared" si="1373"/>
        <v>0</v>
      </c>
      <c r="ES67" s="228">
        <f t="shared" si="1374"/>
        <v>0</v>
      </c>
      <c r="ET67" s="228">
        <f t="shared" si="1375"/>
        <v>0</v>
      </c>
      <c r="EU67" s="228">
        <f t="shared" si="1376"/>
        <v>0</v>
      </c>
      <c r="EV67" s="228">
        <f t="shared" si="1377"/>
        <v>0</v>
      </c>
      <c r="EW67" s="228">
        <f t="shared" si="1378"/>
        <v>0</v>
      </c>
      <c r="EX67" s="228">
        <f t="shared" si="1379"/>
        <v>0</v>
      </c>
      <c r="EY67" s="228">
        <f t="shared" si="1380"/>
        <v>0</v>
      </c>
      <c r="EZ67" s="228">
        <f t="shared" si="1381"/>
        <v>0</v>
      </c>
      <c r="FA67" s="228">
        <f t="shared" si="1382"/>
        <v>0</v>
      </c>
      <c r="FB67" s="228">
        <f t="shared" si="1383"/>
        <v>0</v>
      </c>
    </row>
    <row r="68" spans="1:158" x14ac:dyDescent="0.3">
      <c r="A68" s="78">
        <v>4</v>
      </c>
      <c r="B68" s="275">
        <v>31</v>
      </c>
      <c r="C68" s="118" t="s">
        <v>70</v>
      </c>
      <c r="D68" s="291">
        <v>1</v>
      </c>
      <c r="E68" s="113">
        <v>40567</v>
      </c>
      <c r="F68" s="113">
        <v>40567</v>
      </c>
      <c r="G68" s="303" t="s">
        <v>92</v>
      </c>
      <c r="H68" s="73">
        <v>1</v>
      </c>
      <c r="I68" s="74">
        <v>1.1415525114155252E-2</v>
      </c>
      <c r="J68" s="108">
        <v>100</v>
      </c>
      <c r="K68" s="77"/>
      <c r="L68" s="133"/>
      <c r="M68" s="133"/>
      <c r="O68" s="283">
        <f>IF(IF(O$4&lt;$E68,0,IF(O$4&gt;=$F68,1,IF(VLOOKUP(O$4,CALENDARIO!$B:$C,2,0)=FALSE, 0%,(1/$D68))))&gt;1,100%,IF(O$4&lt;$E68,0,IF(O$4&gt;=$F68,1,IF(VLOOKUP(O$4,CALENDARIO!$B:$C,2,0)=FALSE,0%,(1/$D68)))))</f>
        <v>0</v>
      </c>
      <c r="P68" s="283">
        <f>IF(IF(P$4&lt;$E68,0,IF(P$4&gt;=$F68,1,IF(VLOOKUP(P$4,CALENDARIO!$B:$C,2,0)=FALSE, O68,(1/IF($D68=0,1,$D68))+O68)))&gt;1,100%,IF(P$4&lt;$E68,0,IF(P$4&gt;=$F68,1,IF(VLOOKUP(P$4,CALENDARIO!$B:$C,2,0)=FALSE, O68,(1/IF($D68=0,1,$D68))+O68))))</f>
        <v>0</v>
      </c>
      <c r="Q68" s="283">
        <f>IF(IF(Q$4&lt;$E68,0,IF(Q$4&gt;=$F68,1,IF(VLOOKUP(Q$4,CALENDARIO!$B:$C,2,0)=FALSE, P68,(1/IF($D68=0,1,$D68))+P68)))&gt;1,100%,IF(Q$4&lt;$E68,0,IF(Q$4&gt;=$F68,1,IF(VLOOKUP(Q$4,CALENDARIO!$B:$C,2,0)=FALSE, P68,(1/IF($D68=0,1,$D68))+P68))))</f>
        <v>0</v>
      </c>
      <c r="R68" s="283">
        <f>IF(IF(R$4&lt;$E68,0,IF(R$4&gt;=$F68,1,IF(VLOOKUP(R$4,CALENDARIO!$B:$C,2,0)=FALSE, Q68,(1/IF($D68=0,1,$D68))+Q68)))&gt;1,100%,IF(R$4&lt;$E68,0,IF(R$4&gt;=$F68,1,IF(VLOOKUP(R$4,CALENDARIO!$B:$C,2,0)=FALSE, Q68,(1/IF($D68=0,1,$D68))+Q68))))</f>
        <v>0</v>
      </c>
      <c r="S68" s="283">
        <f>IF(IF(S$4&lt;$E68,0,IF(S$4&gt;=$F68,1,IF(VLOOKUP(S$4,CALENDARIO!$B:$C,2,0)=FALSE, R68,(1/IF($D68=0,1,$D68))+R68)))&gt;1,100%,IF(S$4&lt;$E68,0,IF(S$4&gt;=$F68,1,IF(VLOOKUP(S$4,CALENDARIO!$B:$C,2,0)=FALSE, R68,(1/IF($D68=0,1,$D68))+R68))))</f>
        <v>0</v>
      </c>
      <c r="T68" s="283">
        <f>IF(IF(T$4&lt;$E68,0,IF(T$4&gt;=$F68,1,IF(VLOOKUP(T$4,CALENDARIO!$B:$C,2,0)=FALSE, S68,(1/IF($D68=0,1,$D68))+S68)))&gt;1,100%,IF(T$4&lt;$E68,0,IF(T$4&gt;=$F68,1,IF(VLOOKUP(T$4,CALENDARIO!$B:$C,2,0)=FALSE, S68,(1/IF($D68=0,1,$D68))+S68))))</f>
        <v>0</v>
      </c>
      <c r="U68" s="283">
        <f>IF(IF(U$4&lt;$E68,0,IF(U$4&gt;=$F68,1,IF(VLOOKUP(U$4,CALENDARIO!$B:$C,2,0)=FALSE, T68,(1/IF($D68=0,1,$D68))+T68)))&gt;1,100%,IF(U$4&lt;$E68,0,IF(U$4&gt;=$F68,1,IF(VLOOKUP(U$4,CALENDARIO!$B:$C,2,0)=FALSE, T68,(1/IF($D68=0,1,$D68))+T68))))</f>
        <v>0</v>
      </c>
      <c r="V68" s="283">
        <f>IF(IF(V$4&lt;$E68,0,IF(V$4&gt;=$F68,1,IF(VLOOKUP(V$4,CALENDARIO!$B:$C,2,0)=FALSE, U68,(1/IF($D68=0,1,$D68))+U68)))&gt;1,100%,IF(V$4&lt;$E68,0,IF(V$4&gt;=$F68,1,IF(VLOOKUP(V$4,CALENDARIO!$B:$C,2,0)=FALSE, U68,(1/IF($D68=0,1,$D68))+U68))))</f>
        <v>0</v>
      </c>
      <c r="W68" s="283">
        <f>IF(IF(W$4&lt;$E68,0,IF(W$4&gt;=$F68,1,IF(VLOOKUP(W$4,CALENDARIO!$B:$C,2,0)=FALSE, V68,(1/IF($D68=0,1,$D68))+V68)))&gt;1,100%,IF(W$4&lt;$E68,0,IF(W$4&gt;=$F68,1,IF(VLOOKUP(W$4,CALENDARIO!$B:$C,2,0)=FALSE, V68,(1/IF($D68=0,1,$D68))+V68))))</f>
        <v>0</v>
      </c>
      <c r="X68" s="283">
        <f>IF(IF(X$4&lt;$E68,0,IF(X$4&gt;=$F68,1,IF(VLOOKUP(X$4,CALENDARIO!$B:$C,2,0)=FALSE, W68,(1/IF($D68=0,1,$D68))+W68)))&gt;1,100%,IF(X$4&lt;$E68,0,IF(X$4&gt;=$F68,1,IF(VLOOKUP(X$4,CALENDARIO!$B:$C,2,0)=FALSE, W68,(1/IF($D68=0,1,$D68))+W68))))</f>
        <v>0</v>
      </c>
      <c r="Y68" s="283">
        <f>IF(IF(Y$4&lt;$E68,0,IF(Y$4&gt;=$F68,1,IF(VLOOKUP(Y$4,CALENDARIO!$B:$C,2,0)=FALSE, X68,(1/IF($D68=0,1,$D68))+X68)))&gt;1,100%,IF(Y$4&lt;$E68,0,IF(Y$4&gt;=$F68,1,IF(VLOOKUP(Y$4,CALENDARIO!$B:$C,2,0)=FALSE, X68,(1/IF($D68=0,1,$D68))+X68))))</f>
        <v>0</v>
      </c>
      <c r="Z68" s="283">
        <f>IF(IF(Z$4&lt;$E68,0,IF(Z$4&gt;=$F68,1,IF(VLOOKUP(Z$4,CALENDARIO!$B:$C,2,0)=FALSE, Y68,(1/IF($D68=0,1,$D68))+Y68)))&gt;1,100%,IF(Z$4&lt;$E68,0,IF(Z$4&gt;=$F68,1,IF(VLOOKUP(Z$4,CALENDARIO!$B:$C,2,0)=FALSE, Y68,(1/IF($D68=0,1,$D68))+Y68))))</f>
        <v>0</v>
      </c>
      <c r="AA68" s="283">
        <f>IF(IF(AA$4&lt;$E68,0,IF(AA$4&gt;=$F68,1,IF(VLOOKUP(AA$4,CALENDARIO!$B:$C,2,0)=FALSE, Z68,(1/IF($D68=0,1,$D68))+Z68)))&gt;1,100%,IF(AA$4&lt;$E68,0,IF(AA$4&gt;=$F68,1,IF(VLOOKUP(AA$4,CALENDARIO!$B:$C,2,0)=FALSE, Z68,(1/IF($D68=0,1,$D68))+Z68))))</f>
        <v>0</v>
      </c>
      <c r="AB68" s="283">
        <f>IF(IF(AB$4&lt;$E68,0,IF(AB$4&gt;=$F68,1,IF(VLOOKUP(AB$4,CALENDARIO!$B:$C,2,0)=FALSE, AA68,(1/IF($D68=0,1,$D68))+AA68)))&gt;1,100%,IF(AB$4&lt;$E68,0,IF(AB$4&gt;=$F68,1,IF(VLOOKUP(AB$4,CALENDARIO!$B:$C,2,0)=FALSE, AA68,(1/IF($D68=0,1,$D68))+AA68))))</f>
        <v>0</v>
      </c>
      <c r="AC68" s="283">
        <f>IF(IF(AC$4&lt;$E68,0,IF(AC$4&gt;=$F68,1,IF(VLOOKUP(AC$4,CALENDARIO!$B:$C,2,0)=FALSE, AB68,(1/IF($D68=0,1,$D68))+AB68)))&gt;1,100%,IF(AC$4&lt;$E68,0,IF(AC$4&gt;=$F68,1,IF(VLOOKUP(AC$4,CALENDARIO!$B:$C,2,0)=FALSE, AB68,(1/IF($D68=0,1,$D68))+AB68))))</f>
        <v>0</v>
      </c>
      <c r="AD68" s="283">
        <f>IF(IF(AD$4&lt;$E68,0,IF(AD$4&gt;=$F68,1,IF(VLOOKUP(AD$4,CALENDARIO!$B:$C,2,0)=FALSE, AC68,(1/IF($D68=0,1,$D68))+AC68)))&gt;1,100%,IF(AD$4&lt;$E68,0,IF(AD$4&gt;=$F68,1,IF(VLOOKUP(AD$4,CALENDARIO!$B:$C,2,0)=FALSE, AC68,(1/IF($D68=0,1,$D68))+AC68))))</f>
        <v>0</v>
      </c>
      <c r="AE68" s="283">
        <f>IF(IF(AE$4&lt;$E68,0,IF(AE$4&gt;=$F68,1,IF(VLOOKUP(AE$4,CALENDARIO!$B:$C,2,0)=FALSE, AD68,(1/IF($D68=0,1,$D68))+AD68)))&gt;1,100%,IF(AE$4&lt;$E68,0,IF(AE$4&gt;=$F68,1,IF(VLOOKUP(AE$4,CALENDARIO!$B:$C,2,0)=FALSE, AD68,(1/IF($D68=0,1,$D68))+AD68))))</f>
        <v>0</v>
      </c>
      <c r="AF68" s="283">
        <f>IF(IF(AF$4&lt;$E68,0,IF(AF$4&gt;=$F68,1,IF(VLOOKUP(AF$4,CALENDARIO!$B:$C,2,0)=FALSE, AE68,(1/IF($D68=0,1,$D68))+AE68)))&gt;1,100%,IF(AF$4&lt;$E68,0,IF(AF$4&gt;=$F68,1,IF(VLOOKUP(AF$4,CALENDARIO!$B:$C,2,0)=FALSE, AE68,(1/IF($D68=0,1,$D68))+AE68))))</f>
        <v>0</v>
      </c>
      <c r="AG68" s="283">
        <f>IF(IF(AG$4&lt;$E68,0,IF(AG$4&gt;=$F68,1,IF(VLOOKUP(AG$4,CALENDARIO!$B:$C,2,0)=FALSE, AF68,(1/IF($D68=0,1,$D68))+AF68)))&gt;1,100%,IF(AG$4&lt;$E68,0,IF(AG$4&gt;=$F68,1,IF(VLOOKUP(AG$4,CALENDARIO!$B:$C,2,0)=FALSE, AF68,(1/IF($D68=0,1,$D68))+AF68))))</f>
        <v>0</v>
      </c>
      <c r="AH68" s="283">
        <f>IF(IF(AH$4&lt;$E68,0,IF(AH$4&gt;=$F68,1,IF(VLOOKUP(AH$4,CALENDARIO!$B:$C,2,0)=FALSE, AG68,(1/IF($D68=0,1,$D68))+AG68)))&gt;1,100%,IF(AH$4&lt;$E68,0,IF(AH$4&gt;=$F68,1,IF(VLOOKUP(AH$4,CALENDARIO!$B:$C,2,0)=FALSE, AG68,(1/IF($D68=0,1,$D68))+AG68))))</f>
        <v>0</v>
      </c>
      <c r="AI68" s="283">
        <f>IF(IF(AI$4&lt;$E68,0,IF(AI$4&gt;=$F68,1,IF(VLOOKUP(AI$4,CALENDARIO!$B:$C,2,0)=FALSE, AH68,(1/IF($D68=0,1,$D68))+AH68)))&gt;1,100%,IF(AI$4&lt;$E68,0,IF(AI$4&gt;=$F68,1,IF(VLOOKUP(AI$4,CALENDARIO!$B:$C,2,0)=FALSE, AH68,(1/IF($D68=0,1,$D68))+AH68))))</f>
        <v>0</v>
      </c>
      <c r="AJ68" s="283">
        <f>IF(IF(AJ$4&lt;$E68,0,IF(AJ$4&gt;=$F68,1,IF(VLOOKUP(AJ$4,CALENDARIO!$B:$C,2,0)=FALSE, AI68,(1/IF($D68=0,1,$D68))+AI68)))&gt;1,100%,IF(AJ$4&lt;$E68,0,IF(AJ$4&gt;=$F68,1,IF(VLOOKUP(AJ$4,CALENDARIO!$B:$C,2,0)=FALSE, AI68,(1/IF($D68=0,1,$D68))+AI68))))</f>
        <v>0</v>
      </c>
      <c r="AK68" s="283">
        <f>IF(IF(AK$4&lt;$E68,0,IF(AK$4&gt;=$F68,1,IF(VLOOKUP(AK$4,CALENDARIO!$B:$C,2,0)=FALSE, AJ68,(1/IF($D68=0,1,$D68))+AJ68)))&gt;1,100%,IF(AK$4&lt;$E68,0,IF(AK$4&gt;=$F68,1,IF(VLOOKUP(AK$4,CALENDARIO!$B:$C,2,0)=FALSE, AJ68,(1/IF($D68=0,1,$D68))+AJ68))))</f>
        <v>0</v>
      </c>
      <c r="AL68" s="283">
        <f>IF(IF(AL$4&lt;$E68,0,IF(AL$4&gt;=$F68,1,IF(VLOOKUP(AL$4,CALENDARIO!$B:$C,2,0)=FALSE, AK68,(1/IF($D68=0,1,$D68))+AK68)))&gt;1,100%,IF(AL$4&lt;$E68,0,IF(AL$4&gt;=$F68,1,IF(VLOOKUP(AL$4,CALENDARIO!$B:$C,2,0)=FALSE, AK68,(1/IF($D68=0,1,$D68))+AK68))))</f>
        <v>0</v>
      </c>
      <c r="AM68" s="283">
        <f>IF(IF(AM$4&lt;$E68,0,IF(AM$4&gt;=$F68,1,IF(VLOOKUP(AM$4,CALENDARIO!$B:$C,2,0)=FALSE, AL68,(1/IF($D68=0,1,$D68))+AL68)))&gt;1,100%,IF(AM$4&lt;$E68,0,IF(AM$4&gt;=$F68,1,IF(VLOOKUP(AM$4,CALENDARIO!$B:$C,2,0)=FALSE, AL68,(1/IF($D68=0,1,$D68))+AL68))))</f>
        <v>0</v>
      </c>
      <c r="AN68" s="283">
        <f>IF(IF(AN$4&lt;$E68,0,IF(AN$4&gt;=$F68,1,IF(VLOOKUP(AN$4,CALENDARIO!$B:$C,2,0)=FALSE, AM68,(1/IF($D68=0,1,$D68))+AM68)))&gt;1,100%,IF(AN$4&lt;$E68,0,IF(AN$4&gt;=$F68,1,IF(VLOOKUP(AN$4,CALENDARIO!$B:$C,2,0)=FALSE, AM68,(1/IF($D68=0,1,$D68))+AM68))))</f>
        <v>0</v>
      </c>
      <c r="AO68" s="283">
        <f>IF(IF(AO$4&lt;$E68,0,IF(AO$4&gt;=$F68,1,IF(VLOOKUP(AO$4,CALENDARIO!$B:$C,2,0)=FALSE, AN68,(1/IF($D68=0,1,$D68))+AN68)))&gt;1,100%,IF(AO$4&lt;$E68,0,IF(AO$4&gt;=$F68,1,IF(VLOOKUP(AO$4,CALENDARIO!$B:$C,2,0)=FALSE, AN68,(1/IF($D68=0,1,$D68))+AN68))))</f>
        <v>0</v>
      </c>
      <c r="AP68" s="283">
        <f>IF(IF(AP$4&lt;$E68,0,IF(AP$4&gt;=$F68,1,IF(VLOOKUP(AP$4,CALENDARIO!$B:$C,2,0)=FALSE, AO68,(1/IF($D68=0,1,$D68))+AO68)))&gt;1,100%,IF(AP$4&lt;$E68,0,IF(AP$4&gt;=$F68,1,IF(VLOOKUP(AP$4,CALENDARIO!$B:$C,2,0)=FALSE, AO68,(1/IF($D68=0,1,$D68))+AO68))))</f>
        <v>0</v>
      </c>
      <c r="AQ68" s="283">
        <f>IF(IF(AQ$4&lt;$E68,0,IF(AQ$4&gt;=$F68,1,IF(VLOOKUP(AQ$4,CALENDARIO!$B:$C,2,0)=FALSE, AP68,(1/IF($D68=0,1,$D68))+AP68)))&gt;1,100%,IF(AQ$4&lt;$E68,0,IF(AQ$4&gt;=$F68,1,IF(VLOOKUP(AQ$4,CALENDARIO!$B:$C,2,0)=FALSE, AP68,(1/IF($D68=0,1,$D68))+AP68))))</f>
        <v>0</v>
      </c>
      <c r="AR68" s="283">
        <f>IF(IF(AR$4&lt;$E68,0,IF(AR$4&gt;=$F68,1,IF(VLOOKUP(AR$4,CALENDARIO!$B:$C,2,0)=FALSE, AQ68,(1/IF($D68=0,1,$D68))+AQ68)))&gt;1,100%,IF(AR$4&lt;$E68,0,IF(AR$4&gt;=$F68,1,IF(VLOOKUP(AR$4,CALENDARIO!$B:$C,2,0)=FALSE, AQ68,(1/IF($D68=0,1,$D68))+AQ68))))</f>
        <v>0</v>
      </c>
      <c r="AS68" s="283">
        <f>IF(IF(AS$4&lt;$E68,0,IF(AS$4&gt;=$F68,1,IF(VLOOKUP(AS$4,CALENDARIO!$B:$C,2,0)=FALSE, AR68,(1/IF($D68=0,1,$D68))+AR68)))&gt;1,100%,IF(AS$4&lt;$E68,0,IF(AS$4&gt;=$F68,1,IF(VLOOKUP(AS$4,CALENDARIO!$B:$C,2,0)=FALSE, AR68,(1/IF($D68=0,1,$D68))+AR68))))</f>
        <v>0</v>
      </c>
      <c r="AT68" s="283">
        <f>IF(IF(AT$4&lt;$E68,0,IF(AT$4&gt;=$F68,1,IF(VLOOKUP(AT$4,CALENDARIO!$B:$C,2,0)=FALSE, AS68,(1/IF($D68=0,1,$D68))+AS68)))&gt;1,100%,IF(AT$4&lt;$E68,0,IF(AT$4&gt;=$F68,1,IF(VLOOKUP(AT$4,CALENDARIO!$B:$C,2,0)=FALSE, AS68,(1/IF($D68=0,1,$D68))+AS68))))</f>
        <v>0</v>
      </c>
      <c r="AU68" s="283">
        <f>IF(IF(AU$4&lt;$E68,0,IF(AU$4&gt;=$F68,1,IF(VLOOKUP(AU$4,CALENDARIO!$B:$C,2,0)=FALSE, AT68,(1/IF($D68=0,1,$D68))+AT68)))&gt;1,100%,IF(AU$4&lt;$E68,0,IF(AU$4&gt;=$F68,1,IF(VLOOKUP(AU$4,CALENDARIO!$B:$C,2,0)=FALSE, AT68,(1/IF($D68=0,1,$D68))+AT68))))</f>
        <v>0</v>
      </c>
      <c r="AV68" s="283">
        <f>IF(IF(AV$4&lt;$E68,0,IF(AV$4&gt;=$F68,1,IF(VLOOKUP(AV$4,CALENDARIO!$B:$C,2,0)=FALSE, AU68,(1/IF($D68=0,1,$D68))+AU68)))&gt;1,100%,IF(AV$4&lt;$E68,0,IF(AV$4&gt;=$F68,1,IF(VLOOKUP(AV$4,CALENDARIO!$B:$C,2,0)=FALSE, AU68,(1/IF($D68=0,1,$D68))+AU68))))</f>
        <v>0</v>
      </c>
      <c r="AW68" s="283">
        <f>IF(IF(AW$4&lt;$E68,0,IF(AW$4&gt;=$F68,1,IF(VLOOKUP(AW$4,CALENDARIO!$B:$C,2,0)=FALSE, AV68,(1/IF($D68=0,1,$D68))+AV68)))&gt;1,100%,IF(AW$4&lt;$E68,0,IF(AW$4&gt;=$F68,1,IF(VLOOKUP(AW$4,CALENDARIO!$B:$C,2,0)=FALSE, AV68,(1/IF($D68=0,1,$D68))+AV68))))</f>
        <v>0</v>
      </c>
      <c r="AX68" s="283">
        <f>IF(IF(AX$4&lt;$E68,0,IF(AX$4&gt;=$F68,1,IF(VLOOKUP(AX$4,CALENDARIO!$B:$C,2,0)=FALSE, AW68,(1/IF($D68=0,1,$D68))+AW68)))&gt;1,100%,IF(AX$4&lt;$E68,0,IF(AX$4&gt;=$F68,1,IF(VLOOKUP(AX$4,CALENDARIO!$B:$C,2,0)=FALSE, AW68,(1/IF($D68=0,1,$D68))+AW68))))</f>
        <v>0</v>
      </c>
      <c r="AY68" s="283">
        <f>IF(IF(AY$4&lt;$E68,0,IF(AY$4&gt;=$F68,1,IF(VLOOKUP(AY$4,CALENDARIO!$B:$C,2,0)=FALSE, AX68,(1/IF($D68=0,1,$D68))+AX68)))&gt;1,100%,IF(AY$4&lt;$E68,0,IF(AY$4&gt;=$F68,1,IF(VLOOKUP(AY$4,CALENDARIO!$B:$C,2,0)=FALSE, AX68,(1/IF($D68=0,1,$D68))+AX68))))</f>
        <v>0</v>
      </c>
      <c r="AZ68" s="283">
        <f>IF(IF(AZ$4&lt;$E68,0,IF(AZ$4&gt;=$F68,1,IF(VLOOKUP(AZ$4,CALENDARIO!$B:$C,2,0)=FALSE, AY68,(1/IF($D68=0,1,$D68))+AY68)))&gt;1,100%,IF(AZ$4&lt;$E68,0,IF(AZ$4&gt;=$F68,1,IF(VLOOKUP(AZ$4,CALENDARIO!$B:$C,2,0)=FALSE, AY68,(1/IF($D68=0,1,$D68))+AY68))))</f>
        <v>0</v>
      </c>
      <c r="BA68" s="283">
        <f>IF(IF(BA$4&lt;$E68,0,IF(BA$4&gt;=$F68,1,IF(VLOOKUP(BA$4,CALENDARIO!$B:$C,2,0)=FALSE, AZ68,(1/IF($D68=0,1,$D68))+AZ68)))&gt;1,100%,IF(BA$4&lt;$E68,0,IF(BA$4&gt;=$F68,1,IF(VLOOKUP(BA$4,CALENDARIO!$B:$C,2,0)=FALSE, AZ68,(1/IF($D68=0,1,$D68))+AZ68))))</f>
        <v>0</v>
      </c>
      <c r="BB68" s="283">
        <f>IF(IF(BB$4&lt;$E68,0,IF(BB$4&gt;=$F68,1,IF(VLOOKUP(BB$4,CALENDARIO!$B:$C,2,0)=FALSE, BA68,(1/IF($D68=0,1,$D68))+BA68)))&gt;1,100%,IF(BB$4&lt;$E68,0,IF(BB$4&gt;=$F68,1,IF(VLOOKUP(BB$4,CALENDARIO!$B:$C,2,0)=FALSE, BA68,(1/IF($D68=0,1,$D68))+BA68))))</f>
        <v>0</v>
      </c>
      <c r="BC68" s="283">
        <f>IF(IF(BC$4&lt;$E68,0,IF(BC$4&gt;=$F68,1,IF(VLOOKUP(BC$4,CALENDARIO!$B:$C,2,0)=FALSE, BB68,(1/IF($D68=0,1,$D68))+BB68)))&gt;1,100%,IF(BC$4&lt;$E68,0,IF(BC$4&gt;=$F68,1,IF(VLOOKUP(BC$4,CALENDARIO!$B:$C,2,0)=FALSE, BB68,(1/IF($D68=0,1,$D68))+BB68))))</f>
        <v>0</v>
      </c>
      <c r="BD68" s="283">
        <f>IF(IF(BD$4&lt;$E68,0,IF(BD$4&gt;=$F68,1,IF(VLOOKUP(BD$4,CALENDARIO!$B:$C,2,0)=FALSE, BC68,(1/IF($D68=0,1,$D68))+BC68)))&gt;1,100%,IF(BD$4&lt;$E68,0,IF(BD$4&gt;=$F68,1,IF(VLOOKUP(BD$4,CALENDARIO!$B:$C,2,0)=FALSE, BC68,(1/IF($D68=0,1,$D68))+BC68))))</f>
        <v>0</v>
      </c>
      <c r="BE68" s="283">
        <f>IF(IF(BE$4&lt;$E68,0,IF(BE$4&gt;=$F68,1,IF(VLOOKUP(BE$4,CALENDARIO!$B:$C,2,0)=FALSE, BD68,(1/IF($D68=0,1,$D68))+BD68)))&gt;1,100%,IF(BE$4&lt;$E68,0,IF(BE$4&gt;=$F68,1,IF(VLOOKUP(BE$4,CALENDARIO!$B:$C,2,0)=FALSE, BD68,(1/IF($D68=0,1,$D68))+BD68))))</f>
        <v>0</v>
      </c>
      <c r="BF68" s="283">
        <f>IF(IF(BF$4&lt;$E68,0,IF(BF$4&gt;=$F68,1,IF(VLOOKUP(BF$4,CALENDARIO!$B:$C,2,0)=FALSE, BE68,(1/IF($D68=0,1,$D68))+BE68)))&gt;1,100%,IF(BF$4&lt;$E68,0,IF(BF$4&gt;=$F68,1,IF(VLOOKUP(BF$4,CALENDARIO!$B:$C,2,0)=FALSE, BE68,(1/IF($D68=0,1,$D68))+BE68))))</f>
        <v>0</v>
      </c>
      <c r="BG68" s="283">
        <f>IF(IF(BG$4&lt;$E68,0,IF(BG$4&gt;=$F68,1,IF(VLOOKUP(BG$4,CALENDARIO!$B:$C,2,0)=FALSE, BF68,(1/IF($D68=0,1,$D68))+BF68)))&gt;1,100%,IF(BG$4&lt;$E68,0,IF(BG$4&gt;=$F68,1,IF(VLOOKUP(BG$4,CALENDARIO!$B:$C,2,0)=FALSE, BF68,(1/IF($D68=0,1,$D68))+BF68))))</f>
        <v>0</v>
      </c>
      <c r="BH68" s="283">
        <f>IF(IF(BH$4&lt;$E68,0,IF(BH$4&gt;=$F68,1,IF(VLOOKUP(BH$4,CALENDARIO!$B:$C,2,0)=FALSE, BG68,(1/IF($D68=0,1,$D68))+BG68)))&gt;1,100%,IF(BH$4&lt;$E68,0,IF(BH$4&gt;=$F68,1,IF(VLOOKUP(BH$4,CALENDARIO!$B:$C,2,0)=FALSE, BG68,(1/IF($D68=0,1,$D68))+BG68))))</f>
        <v>0</v>
      </c>
      <c r="BI68" s="283">
        <f>IF(IF(BI$4&lt;$E68,0,IF(BI$4&gt;=$F68,1,IF(VLOOKUP(BI$4,CALENDARIO!$B:$C,2,0)=FALSE, BH68,(1/IF($D68=0,1,$D68))+BH68)))&gt;1,100%,IF(BI$4&lt;$E68,0,IF(BI$4&gt;=$F68,1,IF(VLOOKUP(BI$4,CALENDARIO!$B:$C,2,0)=FALSE, BH68,(1/IF($D68=0,1,$D68))+BH68))))</f>
        <v>0</v>
      </c>
      <c r="BJ68" s="283">
        <f>IF(IF(BJ$4&lt;$E68,0,IF(BJ$4&gt;=$F68,1,IF(VLOOKUP(BJ$4,CALENDARIO!$B:$C,2,0)=FALSE, BI68,(1/IF($D68=0,1,$D68))+BI68)))&gt;1,100%,IF(BJ$4&lt;$E68,0,IF(BJ$4&gt;=$F68,1,IF(VLOOKUP(BJ$4,CALENDARIO!$B:$C,2,0)=FALSE, BI68,(1/IF($D68=0,1,$D68))+BI68))))</f>
        <v>0</v>
      </c>
      <c r="BK68" s="283">
        <f>IF(IF(BK$4&lt;$E68,0,IF(BK$4&gt;=$F68,1,IF(VLOOKUP(BK$4,CALENDARIO!$B:$C,2,0)=FALSE, BJ68,(1/IF($D68=0,1,$D68))+BJ68)))&gt;1,100%,IF(BK$4&lt;$E68,0,IF(BK$4&gt;=$F68,1,IF(VLOOKUP(BK$4,CALENDARIO!$B:$C,2,0)=FALSE, BJ68,(1/IF($D68=0,1,$D68))+BJ68))))</f>
        <v>0</v>
      </c>
      <c r="BL68" s="283">
        <f>IF(IF(BL$4&lt;$E68,0,IF(BL$4&gt;=$F68,1,IF(VLOOKUP(BL$4,CALENDARIO!$B:$C,2,0)=FALSE, BK68,(1/IF($D68=0,1,$D68))+BK68)))&gt;1,100%,IF(BL$4&lt;$E68,0,IF(BL$4&gt;=$F68,1,IF(VLOOKUP(BL$4,CALENDARIO!$B:$C,2,0)=FALSE, BK68,(1/IF($D68=0,1,$D68))+BK68))))</f>
        <v>0</v>
      </c>
      <c r="BM68" s="283">
        <f>IF(IF(BM$4&lt;$E68,0,IF(BM$4&gt;=$F68,1,IF(VLOOKUP(BM$4,CALENDARIO!$B:$C,2,0)=FALSE, BL68,(1/IF($D68=0,1,$D68))+BL68)))&gt;1,100%,IF(BM$4&lt;$E68,0,IF(BM$4&gt;=$F68,1,IF(VLOOKUP(BM$4,CALENDARIO!$B:$C,2,0)=FALSE, BL68,(1/IF($D68=0,1,$D68))+BL68))))</f>
        <v>0</v>
      </c>
      <c r="BN68" s="283">
        <f>IF(IF(BN$4&lt;$E68,0,IF(BN$4&gt;=$F68,1,IF(VLOOKUP(BN$4,CALENDARIO!$B:$C,2,0)=FALSE, BM68,(1/IF($D68=0,1,$D68))+BM68)))&gt;1,100%,IF(BN$4&lt;$E68,0,IF(BN$4&gt;=$F68,1,IF(VLOOKUP(BN$4,CALENDARIO!$B:$C,2,0)=FALSE, BM68,(1/IF($D68=0,1,$D68))+BM68))))</f>
        <v>0</v>
      </c>
      <c r="BO68" s="283">
        <f>IF(IF(BO$4&lt;$E68,0,IF(BO$4&gt;=$F68,1,IF(VLOOKUP(BO$4,CALENDARIO!$B:$C,2,0)=FALSE, BN68,(1/IF($D68=0,1,$D68))+BN68)))&gt;1,100%,IF(BO$4&lt;$E68,0,IF(BO$4&gt;=$F68,1,IF(VLOOKUP(BO$4,CALENDARIO!$B:$C,2,0)=FALSE, BN68,(1/IF($D68=0,1,$D68))+BN68))))</f>
        <v>0</v>
      </c>
      <c r="BP68" s="283">
        <f>IF(IF(BP$4&lt;$E68,0,IF(BP$4&gt;=$F68,1,IF(VLOOKUP(BP$4,CALENDARIO!$B:$C,2,0)=FALSE, BO68,(1/IF($D68=0,1,$D68))+BO68)))&gt;1,100%,IF(BP$4&lt;$E68,0,IF(BP$4&gt;=$F68,1,IF(VLOOKUP(BP$4,CALENDARIO!$B:$C,2,0)=FALSE, BO68,(1/IF($D68=0,1,$D68))+BO68))))</f>
        <v>0</v>
      </c>
      <c r="BQ68" s="283">
        <f>IF(IF(BQ$4&lt;$E68,0,IF(BQ$4&gt;=$F68,1,IF(VLOOKUP(BQ$4,CALENDARIO!$B:$C,2,0)=FALSE, BP68,(1/IF($D68=0,1,$D68))+BP68)))&gt;1,100%,IF(BQ$4&lt;$E68,0,IF(BQ$4&gt;=$F68,1,IF(VLOOKUP(BQ$4,CALENDARIO!$B:$C,2,0)=FALSE, BP68,(1/IF($D68=0,1,$D68))+BP68))))</f>
        <v>0</v>
      </c>
      <c r="BR68" s="283">
        <f>IF(IF(BR$4&lt;$E68,0,IF(BR$4&gt;=$F68,1,IF(VLOOKUP(BR$4,CALENDARIO!$B:$C,2,0)=FALSE, BQ68,(1/IF($D68=0,1,$D68))+BQ68)))&gt;1,100%,IF(BR$4&lt;$E68,0,IF(BR$4&gt;=$F68,1,IF(VLOOKUP(BR$4,CALENDARIO!$B:$C,2,0)=FALSE, BQ68,(1/IF($D68=0,1,$D68))+BQ68))))</f>
        <v>0</v>
      </c>
      <c r="BS68" s="283">
        <f>IF(IF(BS$4&lt;$E68,0,IF(BS$4&gt;=$F68,1,IF(VLOOKUP(BS$4,CALENDARIO!$B:$C,2,0)=FALSE, BR68,(1/IF($D68=0,1,$D68))+BR68)))&gt;1,100%,IF(BS$4&lt;$E68,0,IF(BS$4&gt;=$F68,1,IF(VLOOKUP(BS$4,CALENDARIO!$B:$C,2,0)=FALSE, BR68,(1/IF($D68=0,1,$D68))+BR68))))</f>
        <v>0</v>
      </c>
      <c r="BT68" s="283">
        <f>IF(IF(BT$4&lt;$E68,0,IF(BT$4&gt;=$F68,1,IF(VLOOKUP(BT$4,CALENDARIO!$B:$C,2,0)=FALSE, BS68,(1/IF($D68=0,1,$D68))+BS68)))&gt;1,100%,IF(BT$4&lt;$E68,0,IF(BT$4&gt;=$F68,1,IF(VLOOKUP(BT$4,CALENDARIO!$B:$C,2,0)=FALSE, BS68,(1/IF($D68=0,1,$D68))+BS68))))</f>
        <v>1</v>
      </c>
      <c r="BU68" s="283">
        <f>IF(IF(BU$4&lt;$E68,0,IF(BU$4&gt;=$F68,1,IF(VLOOKUP(BU$4,CALENDARIO!$B:$C,2,0)=FALSE, BT68,(1/IF($D68=0,1,$D68))+BT68)))&gt;1,100%,IF(BU$4&lt;$E68,0,IF(BU$4&gt;=$F68,1,IF(VLOOKUP(BU$4,CALENDARIO!$B:$C,2,0)=FALSE, BT68,(1/IF($D68=0,1,$D68))+BT68))))</f>
        <v>1</v>
      </c>
      <c r="BV68" s="283">
        <f>IF(IF(BV$4&lt;$E68,0,IF(BV$4&gt;=$F68,1,IF(VLOOKUP(BV$4,CALENDARIO!$B:$C,2,0)=FALSE, BU68,(1/IF($D68=0,1,$D68))+BU68)))&gt;1,100%,IF(BV$4&lt;$E68,0,IF(BV$4&gt;=$F68,1,IF(VLOOKUP(BV$4,CALENDARIO!$B:$C,2,0)=FALSE, BU68,(1/IF($D68=0,1,$D68))+BU68))))</f>
        <v>1</v>
      </c>
      <c r="BW68" s="283">
        <f>IF(IF(BW$4&lt;$E68,0,IF(BW$4&gt;=$F68,1,IF(VLOOKUP(BW$4,CALENDARIO!$B:$C,2,0)=FALSE, BV68,(1/IF($D68=0,1,$D68))+BV68)))&gt;1,100%,IF(BW$4&lt;$E68,0,IF(BW$4&gt;=$F68,1,IF(VLOOKUP(BW$4,CALENDARIO!$B:$C,2,0)=FALSE, BV68,(1/IF($D68=0,1,$D68))+BV68))))</f>
        <v>1</v>
      </c>
      <c r="BX68" s="283">
        <f>IF(IF(BX$4&lt;$E68,0,IF(BX$4&gt;=$F68,1,IF(VLOOKUP(BX$4,CALENDARIO!$B:$C,2,0)=FALSE, BW68,(1/IF($D68=0,1,$D68))+BW68)))&gt;1,100%,IF(BX$4&lt;$E68,0,IF(BX$4&gt;=$F68,1,IF(VLOOKUP(BX$4,CALENDARIO!$B:$C,2,0)=FALSE, BW68,(1/IF($D68=0,1,$D68))+BW68))))</f>
        <v>1</v>
      </c>
      <c r="BY68" s="283">
        <f>IF(IF(BY$4&lt;$E68,0,IF(BY$4&gt;=$F68,1,IF(VLOOKUP(BY$4,CALENDARIO!$B:$C,2,0)=FALSE, BX68,(1/IF($D68=0,1,$D68))+BX68)))&gt;1,100%,IF(BY$4&lt;$E68,0,IF(BY$4&gt;=$F68,1,IF(VLOOKUP(BY$4,CALENDARIO!$B:$C,2,0)=FALSE, BX68,(1/IF($D68=0,1,$D68))+BX68))))</f>
        <v>1</v>
      </c>
      <c r="BZ68" s="283">
        <f>IF(IF(BZ$4&lt;$E68,0,IF(BZ$4&gt;=$F68,1,IF(VLOOKUP(BZ$4,CALENDARIO!$B:$C,2,0)=FALSE, BY68,(1/IF($D68=0,1,$D68))+BY68)))&gt;1,100%,IF(BZ$4&lt;$E68,0,IF(BZ$4&gt;=$F68,1,IF(VLOOKUP(BZ$4,CALENDARIO!$B:$C,2,0)=FALSE, BY68,(1/IF($D68=0,1,$D68))+BY68))))</f>
        <v>1</v>
      </c>
      <c r="CA68" s="283">
        <f>IF(IF(CA$4&lt;$E68,0,IF(CA$4&gt;=$F68,1,IF(VLOOKUP(CA$4,CALENDARIO!$B:$C,2,0)=FALSE, BZ68,(1/IF($D68=0,1,$D68))+BZ68)))&gt;1,100%,IF(CA$4&lt;$E68,0,IF(CA$4&gt;=$F68,1,IF(VLOOKUP(CA$4,CALENDARIO!$B:$C,2,0)=FALSE, BZ68,(1/IF($D68=0,1,$D68))+BZ68))))</f>
        <v>1</v>
      </c>
      <c r="CB68" s="283">
        <f>IF(IF(CB$4&lt;$E68,0,IF(CB$4&gt;=$F68,1,IF(VLOOKUP(CB$4,CALENDARIO!$B:$C,2,0)=FALSE, CA68,(1/IF($D68=0,1,$D68))+CA68)))&gt;1,100%,IF(CB$4&lt;$E68,0,IF(CB$4&gt;=$F68,1,IF(VLOOKUP(CB$4,CALENDARIO!$B:$C,2,0)=FALSE, CA68,(1/IF($D68=0,1,$D68))+CA68))))</f>
        <v>1</v>
      </c>
      <c r="CC68" s="283">
        <f>IF(IF(CC$4&lt;$E68,0,IF(CC$4&gt;=$F68,1,IF(VLOOKUP(CC$4,CALENDARIO!$B:$C,2,0)=FALSE, CB68,(1/IF($D68=0,1,$D68))+CB68)))&gt;1,100%,IF(CC$4&lt;$E68,0,IF(CC$4&gt;=$F68,1,IF(VLOOKUP(CC$4,CALENDARIO!$B:$C,2,0)=FALSE, CB68,(1/IF($D68=0,1,$D68))+CB68))))</f>
        <v>1</v>
      </c>
      <c r="CD68" s="283">
        <f>IF(IF(CD$4&lt;$E68,0,IF(CD$4&gt;=$F68,1,IF(VLOOKUP(CD$4,CALENDARIO!$B:$C,2,0)=FALSE, CC68,(1/IF($D68=0,1,$D68))+CC68)))&gt;1,100%,IF(CD$4&lt;$E68,0,IF(CD$4&gt;=$F68,1,IF(VLOOKUP(CD$4,CALENDARIO!$B:$C,2,0)=FALSE, CC68,(1/IF($D68=0,1,$D68))+CC68))))</f>
        <v>1</v>
      </c>
      <c r="CE68" s="283">
        <f>IF(IF(CE$4&lt;$E68,0,IF(CE$4&gt;=$F68,1,IF(VLOOKUP(CE$4,CALENDARIO!$B:$C,2,0)=FALSE, CD68,(1/IF($D68=0,1,$D68))+CD68)))&gt;1,100%,IF(CE$4&lt;$E68,0,IF(CE$4&gt;=$F68,1,IF(VLOOKUP(CE$4,CALENDARIO!$B:$C,2,0)=FALSE, CD68,(1/IF($D68=0,1,$D68))+CD68))))</f>
        <v>1</v>
      </c>
      <c r="CF68" s="283">
        <f>IF(IF(CF$4&lt;$E68,0,IF(CF$4&gt;=$F68,1,IF(VLOOKUP(CF$4,CALENDARIO!$B:$C,2,0)=FALSE, CE68,(1/IF($D68=0,1,$D68))+CE68)))&gt;1,100%,IF(CF$4&lt;$E68,0,IF(CF$4&gt;=$F68,1,IF(VLOOKUP(CF$4,CALENDARIO!$B:$C,2,0)=FALSE, CE68,(1/IF($D68=0,1,$D68))+CE68))))</f>
        <v>1</v>
      </c>
      <c r="CG68" s="283">
        <f>IF(IF(CG$4&lt;$E68,0,IF(CG$4&gt;=$F68,1,IF(VLOOKUP(CG$4,CALENDARIO!$B:$C,2,0)=FALSE, CF68,(1/IF($D68=0,1,$D68))+CF68)))&gt;1,100%,IF(CG$4&lt;$E68,0,IF(CG$4&gt;=$F68,1,IF(VLOOKUP(CG$4,CALENDARIO!$B:$C,2,0)=FALSE, CF68,(1/IF($D68=0,1,$D68))+CF68))))</f>
        <v>1</v>
      </c>
      <c r="CH68" s="283">
        <f>IF(IF(CH$4&lt;$E68,0,IF(CH$4&gt;=$F68,1,IF(VLOOKUP(CH$4,CALENDARIO!$B:$C,2,0)=FALSE, CG68,(1/IF($D68=0,1,$D68))+CG68)))&gt;1,100%,IF(CH$4&lt;$E68,0,IF(CH$4&gt;=$F68,1,IF(VLOOKUP(CH$4,CALENDARIO!$B:$C,2,0)=FALSE, CG68,(1/IF($D68=0,1,$D68))+CG68))))</f>
        <v>1</v>
      </c>
      <c r="CI68" s="283">
        <f>IF(IF(CI$4&lt;$E68,0,IF(CI$4&gt;=$F68,1,IF(VLOOKUP(CI$4,CALENDARIO!$B:$C,2,0)=FALSE, CH68,(1/IF($D68=0,1,$D68))+CH68)))&gt;1,100%,IF(CI$4&lt;$E68,0,IF(CI$4&gt;=$F68,1,IF(VLOOKUP(CI$4,CALENDARIO!$B:$C,2,0)=FALSE, CH68,(1/IF($D68=0,1,$D68))+CH68))))</f>
        <v>1</v>
      </c>
      <c r="CJ68" s="283">
        <f>IF(IF(CJ$4&lt;$E68,0,IF(CJ$4&gt;=$F68,1,IF(VLOOKUP(CJ$4,CALENDARIO!$B:$C,2,0)=FALSE, CI68,(1/IF($D68=0,1,$D68))+CI68)))&gt;1,100%,IF(CJ$4&lt;$E68,0,IF(CJ$4&gt;=$F68,1,IF(VLOOKUP(CJ$4,CALENDARIO!$B:$C,2,0)=FALSE, CI68,(1/IF($D68=0,1,$D68))+CI68))))</f>
        <v>1</v>
      </c>
      <c r="CK68" s="283">
        <f>IF(IF(CK$4&lt;$E68,0,IF(CK$4&gt;=$F68,1,IF(VLOOKUP(CK$4,CALENDARIO!$B:$C,2,0)=FALSE, CJ68,(1/IF($D68=0,1,$D68))+CJ68)))&gt;1,100%,IF(CK$4&lt;$E68,0,IF(CK$4&gt;=$F68,1,IF(VLOOKUP(CK$4,CALENDARIO!$B:$C,2,0)=FALSE, CJ68,(1/IF($D68=0,1,$D68))+CJ68))))</f>
        <v>1</v>
      </c>
      <c r="CL68" s="283">
        <f>IF(IF(CL$4&lt;$E68,0,IF(CL$4&gt;=$F68,1,IF(VLOOKUP(CL$4,CALENDARIO!$B:$C,2,0)=FALSE, CK68,(1/IF($D68=0,1,$D68))+CK68)))&gt;1,100%,IF(CL$4&lt;$E68,0,IF(CL$4&gt;=$F68,1,IF(VLOOKUP(CL$4,CALENDARIO!$B:$C,2,0)=FALSE, CK68,(1/IF($D68=0,1,$D68))+CK68))))</f>
        <v>1</v>
      </c>
      <c r="CM68" s="283">
        <f>IF(IF(CM$4&lt;$E68,0,IF(CM$4&gt;=$F68,1,IF(VLOOKUP(CM$4,CALENDARIO!$B:$C,2,0)=FALSE, CL68,(1/IF($D68=0,1,$D68))+CL68)))&gt;1,100%,IF(CM$4&lt;$E68,0,IF(CM$4&gt;=$F68,1,IF(VLOOKUP(CM$4,CALENDARIO!$B:$C,2,0)=FALSE, CL68,(1/IF($D68=0,1,$D68))+CL68))))</f>
        <v>1</v>
      </c>
      <c r="CN68" s="283">
        <f>IF(IF(CN$4&lt;$E68,0,IF(CN$4&gt;=$F68,1,IF(VLOOKUP(CN$4,CALENDARIO!$B:$C,2,0)=FALSE, CM68,(1/IF($D68=0,1,$D68))+CM68)))&gt;1,100%,IF(CN$4&lt;$E68,0,IF(CN$4&gt;=$F68,1,IF(VLOOKUP(CN$4,CALENDARIO!$B:$C,2,0)=FALSE, CM68,(1/IF($D68=0,1,$D68))+CM68))))</f>
        <v>1</v>
      </c>
      <c r="CO68" s="283">
        <f>IF(IF(CO$4&lt;$E68,0,IF(CO$4&gt;=$F68,1,IF(VLOOKUP(CO$4,CALENDARIO!$B:$C,2,0)=FALSE, CN68,(1/IF($D68=0,1,$D68))+CN68)))&gt;1,100%,IF(CO$4&lt;$E68,0,IF(CO$4&gt;=$F68,1,IF(VLOOKUP(CO$4,CALENDARIO!$B:$C,2,0)=FALSE, CN68,(1/IF($D68=0,1,$D68))+CN68))))</f>
        <v>1</v>
      </c>
      <c r="CP68" s="283">
        <f>IF(IF(CP$4&lt;$E68,0,IF(CP$4&gt;=$F68,1,IF(VLOOKUP(CP$4,CALENDARIO!$B:$C,2,0)=FALSE, CO68,(1/IF($D68=0,1,$D68))+CO68)))&gt;1,100%,IF(CP$4&lt;$E68,0,IF(CP$4&gt;=$F68,1,IF(VLOOKUP(CP$4,CALENDARIO!$B:$C,2,0)=FALSE, CO68,(1/IF($D68=0,1,$D68))+CO68))))</f>
        <v>1</v>
      </c>
      <c r="CQ68" s="283">
        <f>IF(IF(CQ$4&lt;$E68,0,IF(CQ$4&gt;=$F68,1,IF(VLOOKUP(CQ$4,CALENDARIO!$B:$C,2,0)=FALSE, CP68,(1/IF($D68=0,1,$D68))+CP68)))&gt;1,100%,IF(CQ$4&lt;$E68,0,IF(CQ$4&gt;=$F68,1,IF(VLOOKUP(CQ$4,CALENDARIO!$B:$C,2,0)=FALSE, CP68,(1/IF($D68=0,1,$D68))+CP68))))</f>
        <v>1</v>
      </c>
      <c r="CR68" s="283">
        <f>IF(IF(CR$4&lt;$E68,0,IF(CR$4&gt;=$F68,1,IF(VLOOKUP(CR$4,CALENDARIO!$B:$C,2,0)=FALSE, CQ68,(1/IF($D68=0,1,$D68))+CQ68)))&gt;1,100%,IF(CR$4&lt;$E68,0,IF(CR$4&gt;=$F68,1,IF(VLOOKUP(CR$4,CALENDARIO!$B:$C,2,0)=FALSE, CQ68,(1/IF($D68=0,1,$D68))+CQ68))))</f>
        <v>1</v>
      </c>
      <c r="CS68" s="283">
        <f>IF(IF(CS$4&lt;$E68,0,IF(CS$4&gt;=$F68,1,IF(VLOOKUP(CS$4,CALENDARIO!$B:$C,2,0)=FALSE, CR68,(1/IF($D68=0,1,$D68))+CR68)))&gt;1,100%,IF(CS$4&lt;$E68,0,IF(CS$4&gt;=$F68,1,IF(VLOOKUP(CS$4,CALENDARIO!$B:$C,2,0)=FALSE, CR68,(1/IF($D68=0,1,$D68))+CR68))))</f>
        <v>1</v>
      </c>
      <c r="CT68" s="283">
        <f>IF(IF(CT$4&lt;$E68,0,IF(CT$4&gt;=$F68,1,IF(VLOOKUP(CT$4,CALENDARIO!$B:$C,2,0)=FALSE, CS68,(1/IF($D68=0,1,$D68))+CS68)))&gt;1,100%,IF(CT$4&lt;$E68,0,IF(CT$4&gt;=$F68,1,IF(VLOOKUP(CT$4,CALENDARIO!$B:$C,2,0)=FALSE, CS68,(1/IF($D68=0,1,$D68))+CS68))))</f>
        <v>1</v>
      </c>
      <c r="CU68" s="283">
        <f>IF(IF(CU$4&lt;$E68,0,IF(CU$4&gt;=$F68,1,IF(VLOOKUP(CU$4,CALENDARIO!$B:$C,2,0)=FALSE, CT68,(1/IF($D68=0,1,$D68))+CT68)))&gt;1,100%,IF(CU$4&lt;$E68,0,IF(CU$4&gt;=$F68,1,IF(VLOOKUP(CU$4,CALENDARIO!$B:$C,2,0)=FALSE, CT68,(1/IF($D68=0,1,$D68))+CT68))))</f>
        <v>1</v>
      </c>
      <c r="CV68" s="283">
        <f>IF(IF(CV$4&lt;$E68,0,IF(CV$4&gt;=$F68,1,IF(VLOOKUP(CV$4,CALENDARIO!$B:$C,2,0)=FALSE, CU68,(1/IF($D68=0,1,$D68))+CU68)))&gt;1,100%,IF(CV$4&lt;$E68,0,IF(CV$4&gt;=$F68,1,IF(VLOOKUP(CV$4,CALENDARIO!$B:$C,2,0)=FALSE, CU68,(1/IF($D68=0,1,$D68))+CU68))))</f>
        <v>1</v>
      </c>
      <c r="CW68" s="283">
        <f>IF(IF(CW$4&lt;$E68,0,IF(CW$4&gt;=$F68,1,IF(VLOOKUP(CW$4,CALENDARIO!$B:$C,2,0)=FALSE, CV68,(1/IF($D68=0,1,$D68))+CV68)))&gt;1,100%,IF(CW$4&lt;$E68,0,IF(CW$4&gt;=$F68,1,IF(VLOOKUP(CW$4,CALENDARIO!$B:$C,2,0)=FALSE, CV68,(1/IF($D68=0,1,$D68))+CV68))))</f>
        <v>1</v>
      </c>
      <c r="CX68" s="283">
        <f>IF(IF(CX$4&lt;$E68,0,IF(CX$4&gt;=$F68,1,IF(VLOOKUP(CX$4,CALENDARIO!$B:$C,2,0)=FALSE, CW68,(1/IF($D68=0,1,$D68))+CW68)))&gt;1,100%,IF(CX$4&lt;$E68,0,IF(CX$4&gt;=$F68,1,IF(VLOOKUP(CX$4,CALENDARIO!$B:$C,2,0)=FALSE, CW68,(1/IF($D68=0,1,$D68))+CW68))))</f>
        <v>1</v>
      </c>
      <c r="CY68" s="283">
        <f>IF(IF(CY$4&lt;$E68,0,IF(CY$4&gt;=$F68,1,IF(VLOOKUP(CY$4,CALENDARIO!$B:$C,2,0)=FALSE, CX68,(1/IF($D68=0,1,$D68))+CX68)))&gt;1,100%,IF(CY$4&lt;$E68,0,IF(CY$4&gt;=$F68,1,IF(VLOOKUP(CY$4,CALENDARIO!$B:$C,2,0)=FALSE, CX68,(1/IF($D68=0,1,$D68))+CX68))))</f>
        <v>1</v>
      </c>
      <c r="CZ68" s="283">
        <f>IF(IF(CZ$4&lt;$E68,0,IF(CZ$4&gt;=$F68,1,IF(VLOOKUP(CZ$4,CALENDARIO!$B:$C,2,0)=FALSE, CY68,(1/IF($D68=0,1,$D68))+CY68)))&gt;1,100%,IF(CZ$4&lt;$E68,0,IF(CZ$4&gt;=$F68,1,IF(VLOOKUP(CZ$4,CALENDARIO!$B:$C,2,0)=FALSE, CY68,(1/IF($D68=0,1,$D68))+CY68))))</f>
        <v>1</v>
      </c>
      <c r="DA68" s="283">
        <f>IF(IF(DA$4&lt;$E68,0,IF(DA$4&gt;=$F68,1,IF(VLOOKUP(DA$4,CALENDARIO!$B:$C,2,0)=FALSE, CZ68,(1/IF($D68=0,1,$D68))+CZ68)))&gt;1,100%,IF(DA$4&lt;$E68,0,IF(DA$4&gt;=$F68,1,IF(VLOOKUP(DA$4,CALENDARIO!$B:$C,2,0)=FALSE, CZ68,(1/IF($D68=0,1,$D68))+CZ68))))</f>
        <v>1</v>
      </c>
      <c r="DB68" s="283">
        <f>IF(IF(DB$4&lt;$E68,0,IF(DB$4&gt;=$F68,1,IF(VLOOKUP(DB$4,CALENDARIO!$B:$C,2,0)=FALSE, DA68,(1/IF($D68=0,1,$D68))+DA68)))&gt;1,100%,IF(DB$4&lt;$E68,0,IF(DB$4&gt;=$F68,1,IF(VLOOKUP(DB$4,CALENDARIO!$B:$C,2,0)=FALSE, DA68,(1/IF($D68=0,1,$D68))+DA68))))</f>
        <v>1</v>
      </c>
      <c r="DC68" s="283">
        <f>IF(IF(DC$4&lt;$E68,0,IF(DC$4&gt;=$F68,1,IF(VLOOKUP(DC$4,CALENDARIO!$B:$C,2,0)=FALSE, DB68,(1/IF($D68=0,1,$D68))+DB68)))&gt;1,100%,IF(DC$4&lt;$E68,0,IF(DC$4&gt;=$F68,1,IF(VLOOKUP(DC$4,CALENDARIO!$B:$C,2,0)=FALSE, DB68,(1/IF($D68=0,1,$D68))+DB68))))</f>
        <v>1</v>
      </c>
      <c r="DD68" s="283">
        <f>IF(IF(DD$4&lt;$E68,0,IF(DD$4&gt;=$F68,1,IF(VLOOKUP(DD$4,CALENDARIO!$B:$C,2,0)=FALSE, DC68,(1/IF($D68=0,1,$D68))+DC68)))&gt;1,100%,IF(DD$4&lt;$E68,0,IF(DD$4&gt;=$F68,1,IF(VLOOKUP(DD$4,CALENDARIO!$B:$C,2,0)=FALSE, DC68,(1/IF($D68=0,1,$D68))+DC68))))</f>
        <v>1</v>
      </c>
      <c r="DE68" s="283">
        <f>IF(IF(DE$4&lt;$E68,0,IF(DE$4&gt;=$F68,1,IF(VLOOKUP(DE$4,CALENDARIO!$B:$C,2,0)=FALSE, DD68,(1/IF($D68=0,1,$D68))+DD68)))&gt;1,100%,IF(DE$4&lt;$E68,0,IF(DE$4&gt;=$F68,1,IF(VLOOKUP(DE$4,CALENDARIO!$B:$C,2,0)=FALSE, DD68,(1/IF($D68=0,1,$D68))+DD68))))</f>
        <v>1</v>
      </c>
      <c r="DF68" s="283">
        <f>IF(IF(DF$4&lt;$E68,0,IF(DF$4&gt;=$F68,1,IF(VLOOKUP(DF$4,CALENDARIO!$B:$C,2,0)=FALSE, DE68,(1/IF($D68=0,1,$D68))+DE68)))&gt;1,100%,IF(DF$4&lt;$E68,0,IF(DF$4&gt;=$F68,1,IF(VLOOKUP(DF$4,CALENDARIO!$B:$C,2,0)=FALSE, DE68,(1/IF($D68=0,1,$D68))+DE68))))</f>
        <v>1</v>
      </c>
      <c r="DG68" s="283">
        <f>IF(IF(DG$4&lt;$E68,0,IF(DG$4&gt;=$F68,1,IF(VLOOKUP(DG$4,CALENDARIO!$B:$C,2,0)=FALSE, DF68,(1/IF($D68=0,1,$D68))+DF68)))&gt;1,100%,IF(DG$4&lt;$E68,0,IF(DG$4&gt;=$F68,1,IF(VLOOKUP(DG$4,CALENDARIO!$B:$C,2,0)=FALSE, DF68,(1/IF($D68=0,1,$D68))+DF68))))</f>
        <v>1</v>
      </c>
      <c r="DH68" s="283">
        <f>IF(IF(DH$4&lt;$E68,0,IF(DH$4&gt;=$F68,1,IF(VLOOKUP(DH$4,CALENDARIO!$B:$C,2,0)=FALSE, DG68,(1/IF($D68=0,1,$D68))+DG68)))&gt;1,100%,IF(DH$4&lt;$E68,0,IF(DH$4&gt;=$F68,1,IF(VLOOKUP(DH$4,CALENDARIO!$B:$C,2,0)=FALSE, DG68,(1/IF($D68=0,1,$D68))+DG68))))</f>
        <v>1</v>
      </c>
      <c r="DI68" s="283">
        <f>IF(IF(DI$4&lt;$E68,0,IF(DI$4&gt;=$F68,1,IF(VLOOKUP(DI$4,CALENDARIO!$B:$C,2,0)=FALSE, DH68,(1/IF($D68=0,1,$D68))+DH68)))&gt;1,100%,IF(DI$4&lt;$E68,0,IF(DI$4&gt;=$F68,1,IF(VLOOKUP(DI$4,CALENDARIO!$B:$C,2,0)=FALSE, DH68,(1/IF($D68=0,1,$D68))+DH68))))</f>
        <v>1</v>
      </c>
      <c r="DJ68" s="283">
        <f>IF(IF(DJ$4&lt;$E68,0,IF(DJ$4&gt;=$F68,1,IF(VLOOKUP(DJ$4,CALENDARIO!$B:$C,2,0)=FALSE, DI68,(1/IF($D68=0,1,$D68))+DI68)))&gt;1,100%,IF(DJ$4&lt;$E68,0,IF(DJ$4&gt;=$F68,1,IF(VLOOKUP(DJ$4,CALENDARIO!$B:$C,2,0)=FALSE, DI68,(1/IF($D68=0,1,$D68))+DI68))))</f>
        <v>1</v>
      </c>
      <c r="DK68" s="283">
        <f>IF(IF(DK$4&lt;$E68,0,IF(DK$4&gt;=$F68,1,IF(VLOOKUP(DK$4,CALENDARIO!$B:$C,2,0)=FALSE, DJ68,(1/IF($D68=0,1,$D68))+DJ68)))&gt;1,100%,IF(DK$4&lt;$E68,0,IF(DK$4&gt;=$F68,1,IF(VLOOKUP(DK$4,CALENDARIO!$B:$C,2,0)=FALSE, DJ68,(1/IF($D68=0,1,$D68))+DJ68))))</f>
        <v>1</v>
      </c>
      <c r="DL68" s="283">
        <f>IF(IF(DL$4&lt;$E68,0,IF(DL$4&gt;=$F68,1,IF(VLOOKUP(DL$4,CALENDARIO!$B:$C,2,0)=FALSE, DK68,(1/IF($D68=0,1,$D68))+DK68)))&gt;1,100%,IF(DL$4&lt;$E68,0,IF(DL$4&gt;=$F68,1,IF(VLOOKUP(DL$4,CALENDARIO!$B:$C,2,0)=FALSE, DK68,(1/IF($D68=0,1,$D68))+DK68))))</f>
        <v>1</v>
      </c>
      <c r="DM68" s="283">
        <f>IF(IF(DM$4&lt;$E68,0,IF(DM$4&gt;=$F68,1,IF(VLOOKUP(DM$4,CALENDARIO!$B:$C,2,0)=FALSE, DL68,(1/IF($D68=0,1,$D68))+DL68)))&gt;1,100%,IF(DM$4&lt;$E68,0,IF(DM$4&gt;=$F68,1,IF(VLOOKUP(DM$4,CALENDARIO!$B:$C,2,0)=FALSE, DL68,(1/IF($D68=0,1,$D68))+DL68))))</f>
        <v>1</v>
      </c>
      <c r="DN68" s="283">
        <f>IF(IF(DN$4&lt;$E68,0,IF(DN$4&gt;=$F68,1,IF(VLOOKUP(DN$4,CALENDARIO!$B:$C,2,0)=FALSE, DM68,(1/IF($D68=0,1,$D68))+DM68)))&gt;1,100%,IF(DN$4&lt;$E68,0,IF(DN$4&gt;=$F68,1,IF(VLOOKUP(DN$4,CALENDARIO!$B:$C,2,0)=FALSE, DM68,(1/IF($D68=0,1,$D68))+DM68))))</f>
        <v>1</v>
      </c>
      <c r="DO68" s="283">
        <f>IF(IF(DO$4&lt;$E68,0,IF(DO$4&gt;=$F68,1,IF(VLOOKUP(DO$4,CALENDARIO!$B:$C,2,0)=FALSE, DN68,(1/IF($D68=0,1,$D68))+DN68)))&gt;1,100%,IF(DO$4&lt;$E68,0,IF(DO$4&gt;=$F68,1,IF(VLOOKUP(DO$4,CALENDARIO!$B:$C,2,0)=FALSE, DN68,(1/IF($D68=0,1,$D68))+DN68))))</f>
        <v>1</v>
      </c>
      <c r="DP68" s="283">
        <f>IF(IF(DP$4&lt;$E68,0,IF(DP$4&gt;=$F68,1,IF(VLOOKUP(DP$4,CALENDARIO!$B:$C,2,0)=FALSE, DO68,(1/IF($D68=0,1,$D68))+DO68)))&gt;1,100%,IF(DP$4&lt;$E68,0,IF(DP$4&gt;=$F68,1,IF(VLOOKUP(DP$4,CALENDARIO!$B:$C,2,0)=FALSE, DO68,(1/IF($D68=0,1,$D68))+DO68))))</f>
        <v>1</v>
      </c>
      <c r="DQ68" s="283">
        <f>IF(IF(DQ$4&lt;$E68,0,IF(DQ$4&gt;=$F68,1,IF(VLOOKUP(DQ$4,CALENDARIO!$B:$C,2,0)=FALSE, DP68,(1/IF($D68=0,1,$D68))+DP68)))&gt;1,100%,IF(DQ$4&lt;$E68,0,IF(DQ$4&gt;=$F68,1,IF(VLOOKUP(DQ$4,CALENDARIO!$B:$C,2,0)=FALSE, DP68,(1/IF($D68=0,1,$D68))+DP68))))</f>
        <v>1</v>
      </c>
      <c r="DR68" s="283">
        <f>IF(IF(DR$4&lt;$E68,0,IF(DR$4&gt;=$F68,1,IF(VLOOKUP(DR$4,CALENDARIO!$B:$C,2,0)=FALSE, DQ68,(1/IF($D68=0,1,$D68))+DQ68)))&gt;1,100%,IF(DR$4&lt;$E68,0,IF(DR$4&gt;=$F68,1,IF(VLOOKUP(DR$4,CALENDARIO!$B:$C,2,0)=FALSE, DQ68,(1/IF($D68=0,1,$D68))+DQ68))))</f>
        <v>1</v>
      </c>
      <c r="DS68" s="283">
        <f>IF(IF(DS$4&lt;$E68,0,IF(DS$4&gt;=$F68,1,IF(VLOOKUP(DS$4,CALENDARIO!$B:$C,2,0)=FALSE, DR68,(1/IF($D68=0,1,$D68))+DR68)))&gt;1,100%,IF(DS$4&lt;$E68,0,IF(DS$4&gt;=$F68,1,IF(VLOOKUP(DS$4,CALENDARIO!$B:$C,2,0)=FALSE, DR68,(1/IF($D68=0,1,$D68))+DR68))))</f>
        <v>1</v>
      </c>
      <c r="DT68" s="283">
        <f>IF(IF(DT$4&lt;$E68,0,IF(DT$4&gt;=$F68,1,IF(VLOOKUP(DT$4,CALENDARIO!$B:$C,2,0)=FALSE, DS68,(1/IF($D68=0,1,$D68))+DS68)))&gt;1,100%,IF(DT$4&lt;$E68,0,IF(DT$4&gt;=$F68,1,IF(VLOOKUP(DT$4,CALENDARIO!$B:$C,2,0)=FALSE, DS68,(1/IF($D68=0,1,$D68))+DS68))))</f>
        <v>1</v>
      </c>
      <c r="DU68" s="283">
        <f>IF(IF(DU$4&lt;$E68,0,IF(DU$4&gt;=$F68,1,IF(VLOOKUP(DU$4,CALENDARIO!$B:$C,2,0)=FALSE, DT68,(1/IF($D68=0,1,$D68))+DT68)))&gt;1,100%,IF(DU$4&lt;$E68,0,IF(DU$4&gt;=$F68,1,IF(VLOOKUP(DU$4,CALENDARIO!$B:$C,2,0)=FALSE, DT68,(1/IF($D68=0,1,$D68))+DT68))))</f>
        <v>1</v>
      </c>
      <c r="DV68" s="283">
        <f>IF(IF(DV$4&lt;$E68,0,IF(DV$4&gt;=$F68,1,IF(VLOOKUP(DV$4,CALENDARIO!$B:$C,2,0)=FALSE, DU68,(1/IF($D68=0,1,$D68))+DU68)))&gt;1,100%,IF(DV$4&lt;$E68,0,IF(DV$4&gt;=$F68,1,IF(VLOOKUP(DV$4,CALENDARIO!$B:$C,2,0)=FALSE, DU68,(1/IF($D68=0,1,$D68))+DU68))))</f>
        <v>1</v>
      </c>
      <c r="DW68" s="283">
        <f>IF(IF(DW$4&lt;$E68,0,IF(DW$4&gt;=$F68,1,IF(VLOOKUP(DW$4,CALENDARIO!$B:$C,2,0)=FALSE, DV68,(1/IF($D68=0,1,$D68))+DV68)))&gt;1,100%,IF(DW$4&lt;$E68,0,IF(DW$4&gt;=$F68,1,IF(VLOOKUP(DW$4,CALENDARIO!$B:$C,2,0)=FALSE, DV68,(1/IF($D68=0,1,$D68))+DV68))))</f>
        <v>1</v>
      </c>
      <c r="DX68" s="283">
        <f>IF(IF(DX$4&lt;$E68,0,IF(DX$4&gt;=$F68,1,IF(VLOOKUP(DX$4,CALENDARIO!$B:$C,2,0)=FALSE, DW68,(1/IF($D68=0,1,$D68))+DW68)))&gt;1,100%,IF(DX$4&lt;$E68,0,IF(DX$4&gt;=$F68,1,IF(VLOOKUP(DX$4,CALENDARIO!$B:$C,2,0)=FALSE, DW68,(1/IF($D68=0,1,$D68))+DW68))))</f>
        <v>1</v>
      </c>
      <c r="DY68" s="283">
        <f>IF(IF(DY$4&lt;$E68,0,IF(DY$4&gt;=$F68,1,IF(VLOOKUP(DY$4,CALENDARIO!$B:$C,2,0)=FALSE, DX68,(1/IF($D68=0,1,$D68))+DX68)))&gt;1,100%,IF(DY$4&lt;$E68,0,IF(DY$4&gt;=$F68,1,IF(VLOOKUP(DY$4,CALENDARIO!$B:$C,2,0)=FALSE, DX68,(1/IF($D68=0,1,$D68))+DX68))))</f>
        <v>1</v>
      </c>
      <c r="DZ68" s="283">
        <f>IF(IF(DZ$4&lt;$E68,0,IF(DZ$4&gt;=$F68,1,IF(VLOOKUP(DZ$4,CALENDARIO!$B:$C,2,0)=FALSE, DY68,(1/IF($D68=0,1,$D68))+DY68)))&gt;1,100%,IF(DZ$4&lt;$E68,0,IF(DZ$4&gt;=$F68,1,IF(VLOOKUP(DZ$4,CALENDARIO!$B:$C,2,0)=FALSE, DY68,(1/IF($D68=0,1,$D68))+DY68))))</f>
        <v>1</v>
      </c>
      <c r="EA68" s="283">
        <f>IF(IF(EA$4&lt;$E68,0,IF(EA$4&gt;=$F68,1,IF(VLOOKUP(EA$4,CALENDARIO!$B:$C,2,0)=FALSE, DZ68,(1/IF($D68=0,1,$D68))+DZ68)))&gt;1,100%,IF(EA$4&lt;$E68,0,IF(EA$4&gt;=$F68,1,IF(VLOOKUP(EA$4,CALENDARIO!$B:$C,2,0)=FALSE, DZ68,(1/IF($D68=0,1,$D68))+DZ68))))</f>
        <v>1</v>
      </c>
      <c r="EB68" s="283">
        <f>IF(IF(EB$4&lt;$E68,0,IF(EB$4&gt;=$F68,1,IF(VLOOKUP(EB$4,CALENDARIO!$B:$C,2,0)=FALSE, EA68,(1/IF($D68=0,1,$D68))+EA68)))&gt;1,100%,IF(EB$4&lt;$E68,0,IF(EB$4&gt;=$F68,1,IF(VLOOKUP(EB$4,CALENDARIO!$B:$C,2,0)=FALSE, EA68,(1/IF($D68=0,1,$D68))+EA68))))</f>
        <v>1</v>
      </c>
      <c r="EC68" s="283">
        <f>IF(IF(EC$4&lt;$E68,0,IF(EC$4&gt;=$F68,1,IF(VLOOKUP(EC$4,CALENDARIO!$B:$C,2,0)=FALSE, EB68,(1/IF($D68=0,1,$D68))+EB68)))&gt;1,100%,IF(EC$4&lt;$E68,0,IF(EC$4&gt;=$F68,1,IF(VLOOKUP(EC$4,CALENDARIO!$B:$C,2,0)=FALSE, EB68,(1/IF($D68=0,1,$D68))+EB68))))</f>
        <v>1</v>
      </c>
      <c r="ED68" s="283">
        <f>IF(IF(ED$4&lt;$E68,0,IF(ED$4&gt;=$F68,1,IF(VLOOKUP(ED$4,CALENDARIO!$B:$C,2,0)=FALSE, EC68,(1/IF($D68=0,1,$D68))+EC68)))&gt;1,100%,IF(ED$4&lt;$E68,0,IF(ED$4&gt;=$F68,1,IF(VLOOKUP(ED$4,CALENDARIO!$B:$C,2,0)=FALSE, EC68,(1/IF($D68=0,1,$D68))+EC68))))</f>
        <v>1</v>
      </c>
      <c r="EE68" s="283">
        <f>IF(IF(EE$4&lt;$E68,0,IF(EE$4&gt;=$F68,1,IF(VLOOKUP(EE$4,CALENDARIO!$B:$C,2,0)=FALSE, ED68,(1/IF($D68=0,1,$D68))+ED68)))&gt;1,100%,IF(EE$4&lt;$E68,0,IF(EE$4&gt;=$F68,1,IF(VLOOKUP(EE$4,CALENDARIO!$B:$C,2,0)=FALSE, ED68,(1/IF($D68=0,1,$D68))+ED68))))</f>
        <v>1</v>
      </c>
      <c r="EF68" s="283">
        <f>IF(IF(EF$4&lt;$E68,0,IF(EF$4&gt;=$F68,1,IF(VLOOKUP(EF$4,CALENDARIO!$B:$C,2,0)=FALSE, EE68,(1/IF($D68=0,1,$D68))+EE68)))&gt;1,100%,IF(EF$4&lt;$E68,0,IF(EF$4&gt;=$F68,1,IF(VLOOKUP(EF$4,CALENDARIO!$B:$C,2,0)=FALSE, EE68,(1/IF($D68=0,1,$D68))+EE68))))</f>
        <v>1</v>
      </c>
      <c r="EG68" s="283">
        <f>IF(IF(EG$4&lt;$E68,0,IF(EG$4&gt;=$F68,1,IF(VLOOKUP(EG$4,CALENDARIO!$B:$C,2,0)=FALSE, EF68,(1/IF($D68=0,1,$D68))+EF68)))&gt;1,100%,IF(EG$4&lt;$E68,0,IF(EG$4&gt;=$F68,1,IF(VLOOKUP(EG$4,CALENDARIO!$B:$C,2,0)=FALSE, EF68,(1/IF($D68=0,1,$D68))+EF68))))</f>
        <v>1</v>
      </c>
      <c r="EH68" s="283">
        <f>IF(IF(EH$4&lt;$E68,0,IF(EH$4&gt;=$F68,1,IF(VLOOKUP(EH$4,CALENDARIO!$B:$C,2,0)=FALSE, EG68,(1/IF($D68=0,1,$D68))+EG68)))&gt;1,100%,IF(EH$4&lt;$E68,0,IF(EH$4&gt;=$F68,1,IF(VLOOKUP(EH$4,CALENDARIO!$B:$C,2,0)=FALSE, EG68,(1/IF($D68=0,1,$D68))+EG68))))</f>
        <v>1</v>
      </c>
      <c r="EI68" s="283">
        <f>IF(IF(EI$4&lt;$E68,0,IF(EI$4&gt;=$F68,1,IF(VLOOKUP(EI$4,CALENDARIO!$B:$C,2,0)=FALSE, EH68,(1/IF($D68=0,1,$D68))+EH68)))&gt;1,100%,IF(EI$4&lt;$E68,0,IF(EI$4&gt;=$F68,1,IF(VLOOKUP(EI$4,CALENDARIO!$B:$C,2,0)=FALSE, EH68,(1/IF($D68=0,1,$D68))+EH68))))</f>
        <v>1</v>
      </c>
      <c r="EJ68" s="283">
        <f>IF(IF(EJ$4&lt;$E68,0,IF(EJ$4&gt;=$F68,1,IF(VLOOKUP(EJ$4,CALENDARIO!$B:$C,2,0)=FALSE, EI68,(1/IF($D68=0,1,$D68))+EI68)))&gt;1,100%,IF(EJ$4&lt;$E68,0,IF(EJ$4&gt;=$F68,1,IF(VLOOKUP(EJ$4,CALENDARIO!$B:$C,2,0)=FALSE, EI68,(1/IF($D68=0,1,$D68))+EI68))))</f>
        <v>1</v>
      </c>
      <c r="EK68" s="283">
        <f>IF(IF(EK$4&lt;$E68,0,IF(EK$4&gt;=$F68,1,IF(VLOOKUP(EK$4,CALENDARIO!$B:$C,2,0)=FALSE, EJ68,(1/IF($D68=0,1,$D68))+EJ68)))&gt;1,100%,IF(EK$4&lt;$E68,0,IF(EK$4&gt;=$F68,1,IF(VLOOKUP(EK$4,CALENDARIO!$B:$C,2,0)=FALSE, EJ68,(1/IF($D68=0,1,$D68))+EJ68))))</f>
        <v>1</v>
      </c>
      <c r="EL68" s="283">
        <f>IF(IF(EL$4&lt;$E68,0,IF(EL$4&gt;=$F68,1,IF(VLOOKUP(EL$4,CALENDARIO!$B:$C,2,0)=FALSE, EK68,(1/IF($D68=0,1,$D68))+EK68)))&gt;1,100%,IF(EL$4&lt;$E68,0,IF(EL$4&gt;=$F68,1,IF(VLOOKUP(EL$4,CALENDARIO!$B:$C,2,0)=FALSE, EK68,(1/IF($D68=0,1,$D68))+EK68))))</f>
        <v>1</v>
      </c>
      <c r="EM68" s="283">
        <f>IF(IF(EM$4&lt;$E68,0,IF(EM$4&gt;=$F68,1,IF(VLOOKUP(EM$4,CALENDARIO!$B:$C,2,0)=FALSE, EL68,(1/IF($D68=0,1,$D68))+EL68)))&gt;1,100%,IF(EM$4&lt;$E68,0,IF(EM$4&gt;=$F68,1,IF(VLOOKUP(EM$4,CALENDARIO!$B:$C,2,0)=FALSE, EL68,(1/IF($D68=0,1,$D68))+EL68))))</f>
        <v>1</v>
      </c>
      <c r="EN68" s="283">
        <f>IF(IF(EN$4&lt;$E68,0,IF(EN$4&gt;=$F68,1,IF(VLOOKUP(EN$4,CALENDARIO!$B:$C,2,0)=FALSE, EM68,(1/IF($D68=0,1,$D68))+EM68)))&gt;1,100%,IF(EN$4&lt;$E68,0,IF(EN$4&gt;=$F68,1,IF(VLOOKUP(EN$4,CALENDARIO!$B:$C,2,0)=FALSE, EM68,(1/IF($D68=0,1,$D68))+EM68))))</f>
        <v>1</v>
      </c>
      <c r="EO68" s="283">
        <f>IF(IF(EO$4&lt;$E68,0,IF(EO$4&gt;=$F68,1,IF(VLOOKUP(EO$4,CALENDARIO!$B:$C,2,0)=FALSE, EN68,(1/IF($D68=0,1,$D68))+EN68)))&gt;1,100%,IF(EO$4&lt;$E68,0,IF(EO$4&gt;=$F68,1,IF(VLOOKUP(EO$4,CALENDARIO!$B:$C,2,0)=FALSE, EN68,(1/IF($D68=0,1,$D68))+EN68))))</f>
        <v>1</v>
      </c>
      <c r="EP68" s="283">
        <f>IF(IF(EP$4&lt;$E68,0,IF(EP$4&gt;=$F68,1,IF(VLOOKUP(EP$4,CALENDARIO!$B:$C,2,0)=FALSE, EO68,(1/IF($D68=0,1,$D68))+EO68)))&gt;1,100%,IF(EP$4&lt;$E68,0,IF(EP$4&gt;=$F68,1,IF(VLOOKUP(EP$4,CALENDARIO!$B:$C,2,0)=FALSE, EO68,(1/IF($D68=0,1,$D68))+EO68))))</f>
        <v>1</v>
      </c>
      <c r="EQ68" s="283">
        <f>IF(IF(EQ$4&lt;$E68,0,IF(EQ$4&gt;=$F68,1,IF(VLOOKUP(EQ$4,CALENDARIO!$B:$C,2,0)=FALSE, EP68,(1/IF($D68=0,1,$D68))+EP68)))&gt;1,100%,IF(EQ$4&lt;$E68,0,IF(EQ$4&gt;=$F68,1,IF(VLOOKUP(EQ$4,CALENDARIO!$B:$C,2,0)=FALSE, EP68,(1/IF($D68=0,1,$D68))+EP68))))</f>
        <v>1</v>
      </c>
      <c r="ER68" s="283">
        <f>IF(IF(ER$4&lt;$E68,0,IF(ER$4&gt;=$F68,1,IF(VLOOKUP(ER$4,CALENDARIO!$B:$C,2,0)=FALSE, EQ68,(1/IF($D68=0,1,$D68))+EQ68)))&gt;1,100%,IF(ER$4&lt;$E68,0,IF(ER$4&gt;=$F68,1,IF(VLOOKUP(ER$4,CALENDARIO!$B:$C,2,0)=FALSE, EQ68,(1/IF($D68=0,1,$D68))+EQ68))))</f>
        <v>1</v>
      </c>
      <c r="ES68" s="283">
        <f>IF(IF(ES$4&lt;$E68,0,IF(ES$4&gt;=$F68,1,IF(VLOOKUP(ES$4,CALENDARIO!$B:$C,2,0)=FALSE, ER68,(1/IF($D68=0,1,$D68))+ER68)))&gt;1,100%,IF(ES$4&lt;$E68,0,IF(ES$4&gt;=$F68,1,IF(VLOOKUP(ES$4,CALENDARIO!$B:$C,2,0)=FALSE, ER68,(1/IF($D68=0,1,$D68))+ER68))))</f>
        <v>1</v>
      </c>
      <c r="ET68" s="283">
        <f>IF(IF(ET$4&lt;$E68,0,IF(ET$4&gt;=$F68,1,IF(VLOOKUP(ET$4,CALENDARIO!$B:$C,2,0)=FALSE, ES68,(1/IF($D68=0,1,$D68))+ES68)))&gt;1,100%,IF(ET$4&lt;$E68,0,IF(ET$4&gt;=$F68,1,IF(VLOOKUP(ET$4,CALENDARIO!$B:$C,2,0)=FALSE, ES68,(1/IF($D68=0,1,$D68))+ES68))))</f>
        <v>1</v>
      </c>
      <c r="EU68" s="283">
        <f>IF(IF(EU$4&lt;$E68,0,IF(EU$4&gt;=$F68,1,IF(VLOOKUP(EU$4,CALENDARIO!$B:$C,2,0)=FALSE, ET68,(1/IF($D68=0,1,$D68))+ET68)))&gt;1,100%,IF(EU$4&lt;$E68,0,IF(EU$4&gt;=$F68,1,IF(VLOOKUP(EU$4,CALENDARIO!$B:$C,2,0)=FALSE, ET68,(1/IF($D68=0,1,$D68))+ET68))))</f>
        <v>1</v>
      </c>
      <c r="EV68" s="283">
        <f>IF(IF(EV$4&lt;$E68,0,IF(EV$4&gt;=$F68,1,IF(VLOOKUP(EV$4,CALENDARIO!$B:$C,2,0)=FALSE, EU68,(1/IF($D68=0,1,$D68))+EU68)))&gt;1,100%,IF(EV$4&lt;$E68,0,IF(EV$4&gt;=$F68,1,IF(VLOOKUP(EV$4,CALENDARIO!$B:$C,2,0)=FALSE, EU68,(1/IF($D68=0,1,$D68))+EU68))))</f>
        <v>1</v>
      </c>
      <c r="EW68" s="283">
        <f>IF(IF(EW$4&lt;$E68,0,IF(EW$4&gt;=$F68,1,IF(VLOOKUP(EW$4,CALENDARIO!$B:$C,2,0)=FALSE, EV68,(1/IF($D68=0,1,$D68))+EV68)))&gt;1,100%,IF(EW$4&lt;$E68,0,IF(EW$4&gt;=$F68,1,IF(VLOOKUP(EW$4,CALENDARIO!$B:$C,2,0)=FALSE, EV68,(1/IF($D68=0,1,$D68))+EV68))))</f>
        <v>1</v>
      </c>
      <c r="EX68" s="283">
        <f>IF(IF(EX$4&lt;$E68,0,IF(EX$4&gt;=$F68,1,IF(VLOOKUP(EX$4,CALENDARIO!$B:$C,2,0)=FALSE, EW68,(1/IF($D68=0,1,$D68))+EW68)))&gt;1,100%,IF(EX$4&lt;$E68,0,IF(EX$4&gt;=$F68,1,IF(VLOOKUP(EX$4,CALENDARIO!$B:$C,2,0)=FALSE, EW68,(1/IF($D68=0,1,$D68))+EW68))))</f>
        <v>1</v>
      </c>
      <c r="EY68" s="283">
        <f>IF(IF(EY$4&lt;$E68,0,IF(EY$4&gt;=$F68,1,IF(VLOOKUP(EY$4,CALENDARIO!$B:$C,2,0)=FALSE, EX68,(1/IF($D68=0,1,$D68))+EX68)))&gt;1,100%,IF(EY$4&lt;$E68,0,IF(EY$4&gt;=$F68,1,IF(VLOOKUP(EY$4,CALENDARIO!$B:$C,2,0)=FALSE, EX68,(1/IF($D68=0,1,$D68))+EX68))))</f>
        <v>1</v>
      </c>
      <c r="EZ68" s="283">
        <f>IF(IF(EZ$4&lt;$E68,0,IF(EZ$4&gt;=$F68,1,IF(VLOOKUP(EZ$4,CALENDARIO!$B:$C,2,0)=FALSE, EY68,(1/IF($D68=0,1,$D68))+EY68)))&gt;1,100%,IF(EZ$4&lt;$E68,0,IF(EZ$4&gt;=$F68,1,IF(VLOOKUP(EZ$4,CALENDARIO!$B:$C,2,0)=FALSE, EY68,(1/IF($D68=0,1,$D68))+EY68))))</f>
        <v>1</v>
      </c>
      <c r="FA68" s="283">
        <f>IF(IF(FA$4&lt;$E68,0,IF(FA$4&gt;=$F68,1,IF(VLOOKUP(FA$4,CALENDARIO!$B:$C,2,0)=FALSE, EZ68,(1/IF($D68=0,1,$D68))+EZ68)))&gt;1,100%,IF(FA$4&lt;$E68,0,IF(FA$4&gt;=$F68,1,IF(VLOOKUP(FA$4,CALENDARIO!$B:$C,2,0)=FALSE, EZ68,(1/IF($D68=0,1,$D68))+EZ68))))</f>
        <v>1</v>
      </c>
      <c r="FB68" s="283">
        <f>IF(IF(FB$4&lt;$E68,0,IF(FB$4&gt;=$F68,1,IF(VLOOKUP(FB$4,CALENDARIO!$B:$C,2,0)=FALSE, FA68,(1/IF($D68=0,1,$D68))+FA68)))&gt;1,100%,IF(FB$4&lt;$E68,0,IF(FB$4&gt;=$F68,1,IF(VLOOKUP(FB$4,CALENDARIO!$B:$C,2,0)=FALSE, FA68,(1/IF($D68=0,1,$D68))+FA68))))</f>
        <v>1</v>
      </c>
    </row>
    <row r="69" spans="1:158" x14ac:dyDescent="0.3">
      <c r="A69" s="255"/>
      <c r="B69" s="276" t="s">
        <v>125</v>
      </c>
      <c r="C69" s="262"/>
      <c r="D69" s="292"/>
      <c r="E69" s="255"/>
      <c r="F69" s="255"/>
      <c r="G69" s="304" t="s">
        <v>93</v>
      </c>
      <c r="H69" s="255"/>
      <c r="I69" s="255"/>
      <c r="J69" s="257"/>
      <c r="K69" s="255"/>
      <c r="L69" s="133" t="str">
        <f>IFERROR(MATCH(SMALL(($O$69:$FB$69),COUNTIF(($O$69:$FB$69),0)+1),($O$69:$FB$69),0)+$O$4- 1,"")</f>
        <v/>
      </c>
      <c r="M69" s="133" t="str">
        <f>IFERROR(MATCH(100%,($O$69:$FB$69),0)+$O$4- 1,"")</f>
        <v/>
      </c>
      <c r="N69" s="134">
        <f>MAX($O$69:$FC$69)</f>
        <v>0</v>
      </c>
      <c r="O69" s="284">
        <v>0</v>
      </c>
      <c r="P69" s="284">
        <f>+(O69)</f>
        <v>0</v>
      </c>
      <c r="Q69" s="284">
        <f t="shared" ref="Q69:U69" si="1385">+(P69)</f>
        <v>0</v>
      </c>
      <c r="R69" s="284">
        <f t="shared" si="1385"/>
        <v>0</v>
      </c>
      <c r="S69" s="284">
        <f t="shared" si="1385"/>
        <v>0</v>
      </c>
      <c r="T69" s="284">
        <f t="shared" si="1385"/>
        <v>0</v>
      </c>
      <c r="U69" s="284">
        <f t="shared" si="1385"/>
        <v>0</v>
      </c>
      <c r="V69" s="284">
        <f t="shared" ref="V69:CG69" si="1386">+(U69)</f>
        <v>0</v>
      </c>
      <c r="W69" s="284">
        <f t="shared" si="1386"/>
        <v>0</v>
      </c>
      <c r="X69" s="284">
        <f t="shared" si="1386"/>
        <v>0</v>
      </c>
      <c r="Y69" s="284">
        <f t="shared" si="1386"/>
        <v>0</v>
      </c>
      <c r="Z69" s="284">
        <f t="shared" si="1386"/>
        <v>0</v>
      </c>
      <c r="AA69" s="284">
        <f t="shared" si="1386"/>
        <v>0</v>
      </c>
      <c r="AB69" s="284">
        <f t="shared" si="1386"/>
        <v>0</v>
      </c>
      <c r="AC69" s="284">
        <f t="shared" si="1386"/>
        <v>0</v>
      </c>
      <c r="AD69" s="284">
        <f t="shared" si="1386"/>
        <v>0</v>
      </c>
      <c r="AE69" s="284">
        <f t="shared" si="1386"/>
        <v>0</v>
      </c>
      <c r="AF69" s="284">
        <f t="shared" si="1386"/>
        <v>0</v>
      </c>
      <c r="AG69" s="284">
        <f t="shared" si="1386"/>
        <v>0</v>
      </c>
      <c r="AH69" s="284">
        <f t="shared" si="1386"/>
        <v>0</v>
      </c>
      <c r="AI69" s="284">
        <f t="shared" si="1386"/>
        <v>0</v>
      </c>
      <c r="AJ69" s="284">
        <f t="shared" si="1386"/>
        <v>0</v>
      </c>
      <c r="AK69" s="284">
        <f t="shared" si="1386"/>
        <v>0</v>
      </c>
      <c r="AL69" s="284">
        <f t="shared" si="1386"/>
        <v>0</v>
      </c>
      <c r="AM69" s="284">
        <f t="shared" si="1386"/>
        <v>0</v>
      </c>
      <c r="AN69" s="284">
        <f t="shared" si="1386"/>
        <v>0</v>
      </c>
      <c r="AO69" s="284">
        <f t="shared" si="1386"/>
        <v>0</v>
      </c>
      <c r="AP69" s="284">
        <f t="shared" si="1386"/>
        <v>0</v>
      </c>
      <c r="AQ69" s="284">
        <f t="shared" si="1386"/>
        <v>0</v>
      </c>
      <c r="AR69" s="284">
        <f t="shared" si="1386"/>
        <v>0</v>
      </c>
      <c r="AS69" s="284">
        <f t="shared" si="1386"/>
        <v>0</v>
      </c>
      <c r="AT69" s="284">
        <f t="shared" si="1386"/>
        <v>0</v>
      </c>
      <c r="AU69" s="284">
        <f t="shared" si="1386"/>
        <v>0</v>
      </c>
      <c r="AV69" s="284">
        <f t="shared" si="1386"/>
        <v>0</v>
      </c>
      <c r="AW69" s="284">
        <f t="shared" si="1386"/>
        <v>0</v>
      </c>
      <c r="AX69" s="284">
        <f t="shared" si="1386"/>
        <v>0</v>
      </c>
      <c r="AY69" s="284">
        <f t="shared" si="1386"/>
        <v>0</v>
      </c>
      <c r="AZ69" s="284">
        <f t="shared" si="1386"/>
        <v>0</v>
      </c>
      <c r="BA69" s="284">
        <f t="shared" si="1386"/>
        <v>0</v>
      </c>
      <c r="BB69" s="284">
        <f t="shared" si="1386"/>
        <v>0</v>
      </c>
      <c r="BC69" s="284">
        <f t="shared" si="1386"/>
        <v>0</v>
      </c>
      <c r="BD69" s="284">
        <f t="shared" si="1386"/>
        <v>0</v>
      </c>
      <c r="BE69" s="284">
        <f t="shared" si="1386"/>
        <v>0</v>
      </c>
      <c r="BF69" s="284">
        <f t="shared" si="1386"/>
        <v>0</v>
      </c>
      <c r="BG69" s="284">
        <f t="shared" si="1386"/>
        <v>0</v>
      </c>
      <c r="BH69" s="284">
        <f t="shared" si="1386"/>
        <v>0</v>
      </c>
      <c r="BI69" s="284">
        <f t="shared" si="1386"/>
        <v>0</v>
      </c>
      <c r="BJ69" s="284">
        <f t="shared" si="1386"/>
        <v>0</v>
      </c>
      <c r="BK69" s="284">
        <f t="shared" si="1386"/>
        <v>0</v>
      </c>
      <c r="BL69" s="284">
        <f t="shared" si="1386"/>
        <v>0</v>
      </c>
      <c r="BM69" s="284">
        <f t="shared" si="1386"/>
        <v>0</v>
      </c>
      <c r="BN69" s="284">
        <f t="shared" si="1386"/>
        <v>0</v>
      </c>
      <c r="BO69" s="284">
        <f t="shared" si="1386"/>
        <v>0</v>
      </c>
      <c r="BP69" s="284">
        <f t="shared" si="1386"/>
        <v>0</v>
      </c>
      <c r="BQ69" s="284">
        <f t="shared" si="1386"/>
        <v>0</v>
      </c>
      <c r="BR69" s="284">
        <f t="shared" si="1386"/>
        <v>0</v>
      </c>
      <c r="BS69" s="284">
        <f t="shared" si="1386"/>
        <v>0</v>
      </c>
      <c r="BT69" s="284">
        <f t="shared" si="1386"/>
        <v>0</v>
      </c>
      <c r="BU69" s="284">
        <f t="shared" si="1386"/>
        <v>0</v>
      </c>
      <c r="BV69" s="284">
        <f t="shared" si="1386"/>
        <v>0</v>
      </c>
      <c r="BW69" s="284">
        <f t="shared" si="1386"/>
        <v>0</v>
      </c>
      <c r="BX69" s="284">
        <f t="shared" si="1386"/>
        <v>0</v>
      </c>
      <c r="BY69" s="284">
        <f t="shared" si="1386"/>
        <v>0</v>
      </c>
      <c r="BZ69" s="284">
        <f t="shared" si="1386"/>
        <v>0</v>
      </c>
      <c r="CA69" s="284">
        <f t="shared" si="1386"/>
        <v>0</v>
      </c>
      <c r="CB69" s="284">
        <f t="shared" si="1386"/>
        <v>0</v>
      </c>
      <c r="CC69" s="284">
        <f t="shared" si="1386"/>
        <v>0</v>
      </c>
      <c r="CD69" s="284">
        <f t="shared" si="1386"/>
        <v>0</v>
      </c>
      <c r="CE69" s="284">
        <f t="shared" si="1386"/>
        <v>0</v>
      </c>
      <c r="CF69" s="284">
        <f t="shared" si="1386"/>
        <v>0</v>
      </c>
      <c r="CG69" s="284">
        <f t="shared" si="1386"/>
        <v>0</v>
      </c>
      <c r="CH69" s="284">
        <f t="shared" ref="CH69:ES69" si="1387">+(CG69)</f>
        <v>0</v>
      </c>
      <c r="CI69" s="284">
        <f t="shared" si="1387"/>
        <v>0</v>
      </c>
      <c r="CJ69" s="284">
        <f t="shared" si="1387"/>
        <v>0</v>
      </c>
      <c r="CK69" s="284">
        <f t="shared" si="1387"/>
        <v>0</v>
      </c>
      <c r="CL69" s="284">
        <f t="shared" si="1387"/>
        <v>0</v>
      </c>
      <c r="CM69" s="284">
        <f t="shared" si="1387"/>
        <v>0</v>
      </c>
      <c r="CN69" s="284">
        <f t="shared" si="1387"/>
        <v>0</v>
      </c>
      <c r="CO69" s="284">
        <f t="shared" si="1387"/>
        <v>0</v>
      </c>
      <c r="CP69" s="284">
        <f t="shared" si="1387"/>
        <v>0</v>
      </c>
      <c r="CQ69" s="284">
        <f t="shared" si="1387"/>
        <v>0</v>
      </c>
      <c r="CR69" s="284">
        <f t="shared" si="1387"/>
        <v>0</v>
      </c>
      <c r="CS69" s="284">
        <f t="shared" si="1387"/>
        <v>0</v>
      </c>
      <c r="CT69" s="284">
        <f t="shared" si="1387"/>
        <v>0</v>
      </c>
      <c r="CU69" s="284">
        <f t="shared" si="1387"/>
        <v>0</v>
      </c>
      <c r="CV69" s="284">
        <f t="shared" si="1387"/>
        <v>0</v>
      </c>
      <c r="CW69" s="284">
        <f t="shared" si="1387"/>
        <v>0</v>
      </c>
      <c r="CX69" s="284">
        <f t="shared" si="1387"/>
        <v>0</v>
      </c>
      <c r="CY69" s="284">
        <f t="shared" si="1387"/>
        <v>0</v>
      </c>
      <c r="CZ69" s="284">
        <f t="shared" si="1387"/>
        <v>0</v>
      </c>
      <c r="DA69" s="284">
        <f t="shared" si="1387"/>
        <v>0</v>
      </c>
      <c r="DB69" s="284">
        <f t="shared" si="1387"/>
        <v>0</v>
      </c>
      <c r="DC69" s="284">
        <f t="shared" si="1387"/>
        <v>0</v>
      </c>
      <c r="DD69" s="284">
        <f t="shared" si="1387"/>
        <v>0</v>
      </c>
      <c r="DE69" s="284">
        <f t="shared" si="1387"/>
        <v>0</v>
      </c>
      <c r="DF69" s="284">
        <f t="shared" si="1387"/>
        <v>0</v>
      </c>
      <c r="DG69" s="284">
        <f t="shared" si="1387"/>
        <v>0</v>
      </c>
      <c r="DH69" s="284">
        <f t="shared" si="1387"/>
        <v>0</v>
      </c>
      <c r="DI69" s="284">
        <f t="shared" si="1387"/>
        <v>0</v>
      </c>
      <c r="DJ69" s="284">
        <f t="shared" si="1387"/>
        <v>0</v>
      </c>
      <c r="DK69" s="284">
        <f t="shared" si="1387"/>
        <v>0</v>
      </c>
      <c r="DL69" s="284">
        <f t="shared" si="1387"/>
        <v>0</v>
      </c>
      <c r="DM69" s="284">
        <f t="shared" si="1387"/>
        <v>0</v>
      </c>
      <c r="DN69" s="284">
        <f t="shared" si="1387"/>
        <v>0</v>
      </c>
      <c r="DO69" s="284">
        <f t="shared" si="1387"/>
        <v>0</v>
      </c>
      <c r="DP69" s="284">
        <f t="shared" si="1387"/>
        <v>0</v>
      </c>
      <c r="DQ69" s="284">
        <f t="shared" si="1387"/>
        <v>0</v>
      </c>
      <c r="DR69" s="284">
        <f t="shared" si="1387"/>
        <v>0</v>
      </c>
      <c r="DS69" s="284">
        <f t="shared" si="1387"/>
        <v>0</v>
      </c>
      <c r="DT69" s="284">
        <f t="shared" si="1387"/>
        <v>0</v>
      </c>
      <c r="DU69" s="284">
        <f t="shared" si="1387"/>
        <v>0</v>
      </c>
      <c r="DV69" s="284">
        <f t="shared" si="1387"/>
        <v>0</v>
      </c>
      <c r="DW69" s="284">
        <f t="shared" si="1387"/>
        <v>0</v>
      </c>
      <c r="DX69" s="284">
        <f t="shared" si="1387"/>
        <v>0</v>
      </c>
      <c r="DY69" s="284">
        <f t="shared" si="1387"/>
        <v>0</v>
      </c>
      <c r="DZ69" s="284">
        <f t="shared" si="1387"/>
        <v>0</v>
      </c>
      <c r="EA69" s="284">
        <f t="shared" si="1387"/>
        <v>0</v>
      </c>
      <c r="EB69" s="284">
        <f t="shared" si="1387"/>
        <v>0</v>
      </c>
      <c r="EC69" s="284">
        <f t="shared" si="1387"/>
        <v>0</v>
      </c>
      <c r="ED69" s="284">
        <f t="shared" si="1387"/>
        <v>0</v>
      </c>
      <c r="EE69" s="284">
        <f t="shared" si="1387"/>
        <v>0</v>
      </c>
      <c r="EF69" s="284">
        <f t="shared" si="1387"/>
        <v>0</v>
      </c>
      <c r="EG69" s="284">
        <f t="shared" si="1387"/>
        <v>0</v>
      </c>
      <c r="EH69" s="284">
        <f t="shared" si="1387"/>
        <v>0</v>
      </c>
      <c r="EI69" s="284">
        <f t="shared" si="1387"/>
        <v>0</v>
      </c>
      <c r="EJ69" s="284">
        <f t="shared" si="1387"/>
        <v>0</v>
      </c>
      <c r="EK69" s="284">
        <f t="shared" si="1387"/>
        <v>0</v>
      </c>
      <c r="EL69" s="284">
        <f t="shared" si="1387"/>
        <v>0</v>
      </c>
      <c r="EM69" s="284">
        <f t="shared" si="1387"/>
        <v>0</v>
      </c>
      <c r="EN69" s="284">
        <f t="shared" si="1387"/>
        <v>0</v>
      </c>
      <c r="EO69" s="284">
        <f t="shared" si="1387"/>
        <v>0</v>
      </c>
      <c r="EP69" s="284">
        <f t="shared" si="1387"/>
        <v>0</v>
      </c>
      <c r="EQ69" s="284">
        <f t="shared" si="1387"/>
        <v>0</v>
      </c>
      <c r="ER69" s="284">
        <f t="shared" si="1387"/>
        <v>0</v>
      </c>
      <c r="ES69" s="284">
        <f t="shared" si="1387"/>
        <v>0</v>
      </c>
      <c r="ET69" s="284">
        <f t="shared" ref="ET69:FB69" si="1388">+(ES69)</f>
        <v>0</v>
      </c>
      <c r="EU69" s="284">
        <f t="shared" si="1388"/>
        <v>0</v>
      </c>
      <c r="EV69" s="284">
        <f t="shared" si="1388"/>
        <v>0</v>
      </c>
      <c r="EW69" s="284">
        <f t="shared" si="1388"/>
        <v>0</v>
      </c>
      <c r="EX69" s="284">
        <f t="shared" si="1388"/>
        <v>0</v>
      </c>
      <c r="EY69" s="284">
        <f t="shared" si="1388"/>
        <v>0</v>
      </c>
      <c r="EZ69" s="284">
        <f t="shared" si="1388"/>
        <v>0</v>
      </c>
      <c r="FA69" s="284">
        <f t="shared" si="1388"/>
        <v>0</v>
      </c>
      <c r="FB69" s="284">
        <f t="shared" si="1388"/>
        <v>0</v>
      </c>
    </row>
    <row r="70" spans="1:158" x14ac:dyDescent="0.3">
      <c r="A70" s="78">
        <v>4</v>
      </c>
      <c r="B70" s="275">
        <v>32</v>
      </c>
      <c r="C70" s="118" t="s">
        <v>71</v>
      </c>
      <c r="D70" s="291">
        <v>1</v>
      </c>
      <c r="E70" s="113">
        <v>40568</v>
      </c>
      <c r="F70" s="113">
        <v>40568</v>
      </c>
      <c r="G70" s="303" t="s">
        <v>92</v>
      </c>
      <c r="H70" s="73">
        <v>1</v>
      </c>
      <c r="I70" s="74">
        <v>1.1415525114155252E-2</v>
      </c>
      <c r="J70" s="108">
        <v>100</v>
      </c>
      <c r="K70" s="77"/>
      <c r="L70" s="142"/>
      <c r="M70" s="142"/>
      <c r="N70" s="120"/>
      <c r="O70" s="283">
        <f>IF(IF(O$4&lt;$E70,0,IF(O$4&gt;=$F70,1,IF(VLOOKUP(O$4,CALENDARIO!$B:$C,2,0)=FALSE, 0%,(1/$D70))))&gt;1,100%,IF(O$4&lt;$E70,0,IF(O$4&gt;=$F70,1,IF(VLOOKUP(O$4,CALENDARIO!$B:$C,2,0)=FALSE,0%,(1/$D70)))))</f>
        <v>0</v>
      </c>
      <c r="P70" s="283">
        <f>IF(IF(P$4&lt;$E70,0,IF(P$4&gt;=$F70,1,IF(VLOOKUP(P$4,CALENDARIO!$B:$C,2,0)=FALSE, O70,(1/IF($D70=0,1,$D70))+O70)))&gt;1,100%,IF(P$4&lt;$E70,0,IF(P$4&gt;=$F70,1,IF(VLOOKUP(P$4,CALENDARIO!$B:$C,2,0)=FALSE, O70,(1/IF($D70=0,1,$D70))+O70))))</f>
        <v>0</v>
      </c>
      <c r="Q70" s="283">
        <f>IF(IF(Q$4&lt;$E70,0,IF(Q$4&gt;=$F70,1,IF(VLOOKUP(Q$4,CALENDARIO!$B:$C,2,0)=FALSE, P70,(1/IF($D70=0,1,$D70))+P70)))&gt;1,100%,IF(Q$4&lt;$E70,0,IF(Q$4&gt;=$F70,1,IF(VLOOKUP(Q$4,CALENDARIO!$B:$C,2,0)=FALSE, P70,(1/IF($D70=0,1,$D70))+P70))))</f>
        <v>0</v>
      </c>
      <c r="R70" s="283">
        <f>IF(IF(R$4&lt;$E70,0,IF(R$4&gt;=$F70,1,IF(VLOOKUP(R$4,CALENDARIO!$B:$C,2,0)=FALSE, Q70,(1/IF($D70=0,1,$D70))+Q70)))&gt;1,100%,IF(R$4&lt;$E70,0,IF(R$4&gt;=$F70,1,IF(VLOOKUP(R$4,CALENDARIO!$B:$C,2,0)=FALSE, Q70,(1/IF($D70=0,1,$D70))+Q70))))</f>
        <v>0</v>
      </c>
      <c r="S70" s="283">
        <f>IF(IF(S$4&lt;$E70,0,IF(S$4&gt;=$F70,1,IF(VLOOKUP(S$4,CALENDARIO!$B:$C,2,0)=FALSE, R70,(1/IF($D70=0,1,$D70))+R70)))&gt;1,100%,IF(S$4&lt;$E70,0,IF(S$4&gt;=$F70,1,IF(VLOOKUP(S$4,CALENDARIO!$B:$C,2,0)=FALSE, R70,(1/IF($D70=0,1,$D70))+R70))))</f>
        <v>0</v>
      </c>
      <c r="T70" s="283">
        <f>IF(IF(T$4&lt;$E70,0,IF(T$4&gt;=$F70,1,IF(VLOOKUP(T$4,CALENDARIO!$B:$C,2,0)=FALSE, S70,(1/IF($D70=0,1,$D70))+S70)))&gt;1,100%,IF(T$4&lt;$E70,0,IF(T$4&gt;=$F70,1,IF(VLOOKUP(T$4,CALENDARIO!$B:$C,2,0)=FALSE, S70,(1/IF($D70=0,1,$D70))+S70))))</f>
        <v>0</v>
      </c>
      <c r="U70" s="283">
        <f>IF(IF(U$4&lt;$E70,0,IF(U$4&gt;=$F70,1,IF(VLOOKUP(U$4,CALENDARIO!$B:$C,2,0)=FALSE, T70,(1/IF($D70=0,1,$D70))+T70)))&gt;1,100%,IF(U$4&lt;$E70,0,IF(U$4&gt;=$F70,1,IF(VLOOKUP(U$4,CALENDARIO!$B:$C,2,0)=FALSE, T70,(1/IF($D70=0,1,$D70))+T70))))</f>
        <v>0</v>
      </c>
      <c r="V70" s="283">
        <f>IF(IF(V$4&lt;$E70,0,IF(V$4&gt;=$F70,1,IF(VLOOKUP(V$4,CALENDARIO!$B:$C,2,0)=FALSE, U70,(1/IF($D70=0,1,$D70))+U70)))&gt;1,100%,IF(V$4&lt;$E70,0,IF(V$4&gt;=$F70,1,IF(VLOOKUP(V$4,CALENDARIO!$B:$C,2,0)=FALSE, U70,(1/IF($D70=0,1,$D70))+U70))))</f>
        <v>0</v>
      </c>
      <c r="W70" s="283">
        <f>IF(IF(W$4&lt;$E70,0,IF(W$4&gt;=$F70,1,IF(VLOOKUP(W$4,CALENDARIO!$B:$C,2,0)=FALSE, V70,(1/IF($D70=0,1,$D70))+V70)))&gt;1,100%,IF(W$4&lt;$E70,0,IF(W$4&gt;=$F70,1,IF(VLOOKUP(W$4,CALENDARIO!$B:$C,2,0)=FALSE, V70,(1/IF($D70=0,1,$D70))+V70))))</f>
        <v>0</v>
      </c>
      <c r="X70" s="283">
        <f>IF(IF(X$4&lt;$E70,0,IF(X$4&gt;=$F70,1,IF(VLOOKUP(X$4,CALENDARIO!$B:$C,2,0)=FALSE, W70,(1/IF($D70=0,1,$D70))+W70)))&gt;1,100%,IF(X$4&lt;$E70,0,IF(X$4&gt;=$F70,1,IF(VLOOKUP(X$4,CALENDARIO!$B:$C,2,0)=FALSE, W70,(1/IF($D70=0,1,$D70))+W70))))</f>
        <v>0</v>
      </c>
      <c r="Y70" s="283">
        <f>IF(IF(Y$4&lt;$E70,0,IF(Y$4&gt;=$F70,1,IF(VLOOKUP(Y$4,CALENDARIO!$B:$C,2,0)=FALSE, X70,(1/IF($D70=0,1,$D70))+X70)))&gt;1,100%,IF(Y$4&lt;$E70,0,IF(Y$4&gt;=$F70,1,IF(VLOOKUP(Y$4,CALENDARIO!$B:$C,2,0)=FALSE, X70,(1/IF($D70=0,1,$D70))+X70))))</f>
        <v>0</v>
      </c>
      <c r="Z70" s="283">
        <f>IF(IF(Z$4&lt;$E70,0,IF(Z$4&gt;=$F70,1,IF(VLOOKUP(Z$4,CALENDARIO!$B:$C,2,0)=FALSE, Y70,(1/IF($D70=0,1,$D70))+Y70)))&gt;1,100%,IF(Z$4&lt;$E70,0,IF(Z$4&gt;=$F70,1,IF(VLOOKUP(Z$4,CALENDARIO!$B:$C,2,0)=FALSE, Y70,(1/IF($D70=0,1,$D70))+Y70))))</f>
        <v>0</v>
      </c>
      <c r="AA70" s="283">
        <f>IF(IF(AA$4&lt;$E70,0,IF(AA$4&gt;=$F70,1,IF(VLOOKUP(AA$4,CALENDARIO!$B:$C,2,0)=FALSE, Z70,(1/IF($D70=0,1,$D70))+Z70)))&gt;1,100%,IF(AA$4&lt;$E70,0,IF(AA$4&gt;=$F70,1,IF(VLOOKUP(AA$4,CALENDARIO!$B:$C,2,0)=FALSE, Z70,(1/IF($D70=0,1,$D70))+Z70))))</f>
        <v>0</v>
      </c>
      <c r="AB70" s="283">
        <f>IF(IF(AB$4&lt;$E70,0,IF(AB$4&gt;=$F70,1,IF(VLOOKUP(AB$4,CALENDARIO!$B:$C,2,0)=FALSE, AA70,(1/IF($D70=0,1,$D70))+AA70)))&gt;1,100%,IF(AB$4&lt;$E70,0,IF(AB$4&gt;=$F70,1,IF(VLOOKUP(AB$4,CALENDARIO!$B:$C,2,0)=FALSE, AA70,(1/IF($D70=0,1,$D70))+AA70))))</f>
        <v>0</v>
      </c>
      <c r="AC70" s="283">
        <f>IF(IF(AC$4&lt;$E70,0,IF(AC$4&gt;=$F70,1,IF(VLOOKUP(AC$4,CALENDARIO!$B:$C,2,0)=FALSE, AB70,(1/IF($D70=0,1,$D70))+AB70)))&gt;1,100%,IF(AC$4&lt;$E70,0,IF(AC$4&gt;=$F70,1,IF(VLOOKUP(AC$4,CALENDARIO!$B:$C,2,0)=FALSE, AB70,(1/IF($D70=0,1,$D70))+AB70))))</f>
        <v>0</v>
      </c>
      <c r="AD70" s="283">
        <f>IF(IF(AD$4&lt;$E70,0,IF(AD$4&gt;=$F70,1,IF(VLOOKUP(AD$4,CALENDARIO!$B:$C,2,0)=FALSE, AC70,(1/IF($D70=0,1,$D70))+AC70)))&gt;1,100%,IF(AD$4&lt;$E70,0,IF(AD$4&gt;=$F70,1,IF(VLOOKUP(AD$4,CALENDARIO!$B:$C,2,0)=FALSE, AC70,(1/IF($D70=0,1,$D70))+AC70))))</f>
        <v>0</v>
      </c>
      <c r="AE70" s="283">
        <f>IF(IF(AE$4&lt;$E70,0,IF(AE$4&gt;=$F70,1,IF(VLOOKUP(AE$4,CALENDARIO!$B:$C,2,0)=FALSE, AD70,(1/IF($D70=0,1,$D70))+AD70)))&gt;1,100%,IF(AE$4&lt;$E70,0,IF(AE$4&gt;=$F70,1,IF(VLOOKUP(AE$4,CALENDARIO!$B:$C,2,0)=FALSE, AD70,(1/IF($D70=0,1,$D70))+AD70))))</f>
        <v>0</v>
      </c>
      <c r="AF70" s="283">
        <f>IF(IF(AF$4&lt;$E70,0,IF(AF$4&gt;=$F70,1,IF(VLOOKUP(AF$4,CALENDARIO!$B:$C,2,0)=FALSE, AE70,(1/IF($D70=0,1,$D70))+AE70)))&gt;1,100%,IF(AF$4&lt;$E70,0,IF(AF$4&gt;=$F70,1,IF(VLOOKUP(AF$4,CALENDARIO!$B:$C,2,0)=FALSE, AE70,(1/IF($D70=0,1,$D70))+AE70))))</f>
        <v>0</v>
      </c>
      <c r="AG70" s="283">
        <f>IF(IF(AG$4&lt;$E70,0,IF(AG$4&gt;=$F70,1,IF(VLOOKUP(AG$4,CALENDARIO!$B:$C,2,0)=FALSE, AF70,(1/IF($D70=0,1,$D70))+AF70)))&gt;1,100%,IF(AG$4&lt;$E70,0,IF(AG$4&gt;=$F70,1,IF(VLOOKUP(AG$4,CALENDARIO!$B:$C,2,0)=FALSE, AF70,(1/IF($D70=0,1,$D70))+AF70))))</f>
        <v>0</v>
      </c>
      <c r="AH70" s="283">
        <f>IF(IF(AH$4&lt;$E70,0,IF(AH$4&gt;=$F70,1,IF(VLOOKUP(AH$4,CALENDARIO!$B:$C,2,0)=FALSE, AG70,(1/IF($D70=0,1,$D70))+AG70)))&gt;1,100%,IF(AH$4&lt;$E70,0,IF(AH$4&gt;=$F70,1,IF(VLOOKUP(AH$4,CALENDARIO!$B:$C,2,0)=FALSE, AG70,(1/IF($D70=0,1,$D70))+AG70))))</f>
        <v>0</v>
      </c>
      <c r="AI70" s="283">
        <f>IF(IF(AI$4&lt;$E70,0,IF(AI$4&gt;=$F70,1,IF(VLOOKUP(AI$4,CALENDARIO!$B:$C,2,0)=FALSE, AH70,(1/IF($D70=0,1,$D70))+AH70)))&gt;1,100%,IF(AI$4&lt;$E70,0,IF(AI$4&gt;=$F70,1,IF(VLOOKUP(AI$4,CALENDARIO!$B:$C,2,0)=FALSE, AH70,(1/IF($D70=0,1,$D70))+AH70))))</f>
        <v>0</v>
      </c>
      <c r="AJ70" s="283">
        <f>IF(IF(AJ$4&lt;$E70,0,IF(AJ$4&gt;=$F70,1,IF(VLOOKUP(AJ$4,CALENDARIO!$B:$C,2,0)=FALSE, AI70,(1/IF($D70=0,1,$D70))+AI70)))&gt;1,100%,IF(AJ$4&lt;$E70,0,IF(AJ$4&gt;=$F70,1,IF(VLOOKUP(AJ$4,CALENDARIO!$B:$C,2,0)=FALSE, AI70,(1/IF($D70=0,1,$D70))+AI70))))</f>
        <v>0</v>
      </c>
      <c r="AK70" s="283">
        <f>IF(IF(AK$4&lt;$E70,0,IF(AK$4&gt;=$F70,1,IF(VLOOKUP(AK$4,CALENDARIO!$B:$C,2,0)=FALSE, AJ70,(1/IF($D70=0,1,$D70))+AJ70)))&gt;1,100%,IF(AK$4&lt;$E70,0,IF(AK$4&gt;=$F70,1,IF(VLOOKUP(AK$4,CALENDARIO!$B:$C,2,0)=FALSE, AJ70,(1/IF($D70=0,1,$D70))+AJ70))))</f>
        <v>0</v>
      </c>
      <c r="AL70" s="283">
        <f>IF(IF(AL$4&lt;$E70,0,IF(AL$4&gt;=$F70,1,IF(VLOOKUP(AL$4,CALENDARIO!$B:$C,2,0)=FALSE, AK70,(1/IF($D70=0,1,$D70))+AK70)))&gt;1,100%,IF(AL$4&lt;$E70,0,IF(AL$4&gt;=$F70,1,IF(VLOOKUP(AL$4,CALENDARIO!$B:$C,2,0)=FALSE, AK70,(1/IF($D70=0,1,$D70))+AK70))))</f>
        <v>0</v>
      </c>
      <c r="AM70" s="283">
        <f>IF(IF(AM$4&lt;$E70,0,IF(AM$4&gt;=$F70,1,IF(VLOOKUP(AM$4,CALENDARIO!$B:$C,2,0)=FALSE, AL70,(1/IF($D70=0,1,$D70))+AL70)))&gt;1,100%,IF(AM$4&lt;$E70,0,IF(AM$4&gt;=$F70,1,IF(VLOOKUP(AM$4,CALENDARIO!$B:$C,2,0)=FALSE, AL70,(1/IF($D70=0,1,$D70))+AL70))))</f>
        <v>0</v>
      </c>
      <c r="AN70" s="283">
        <f>IF(IF(AN$4&lt;$E70,0,IF(AN$4&gt;=$F70,1,IF(VLOOKUP(AN$4,CALENDARIO!$B:$C,2,0)=FALSE, AM70,(1/IF($D70=0,1,$D70))+AM70)))&gt;1,100%,IF(AN$4&lt;$E70,0,IF(AN$4&gt;=$F70,1,IF(VLOOKUP(AN$4,CALENDARIO!$B:$C,2,0)=FALSE, AM70,(1/IF($D70=0,1,$D70))+AM70))))</f>
        <v>0</v>
      </c>
      <c r="AO70" s="283">
        <f>IF(IF(AO$4&lt;$E70,0,IF(AO$4&gt;=$F70,1,IF(VLOOKUP(AO$4,CALENDARIO!$B:$C,2,0)=FALSE, AN70,(1/IF($D70=0,1,$D70))+AN70)))&gt;1,100%,IF(AO$4&lt;$E70,0,IF(AO$4&gt;=$F70,1,IF(VLOOKUP(AO$4,CALENDARIO!$B:$C,2,0)=FALSE, AN70,(1/IF($D70=0,1,$D70))+AN70))))</f>
        <v>0</v>
      </c>
      <c r="AP70" s="283">
        <f>IF(IF(AP$4&lt;$E70,0,IF(AP$4&gt;=$F70,1,IF(VLOOKUP(AP$4,CALENDARIO!$B:$C,2,0)=FALSE, AO70,(1/IF($D70=0,1,$D70))+AO70)))&gt;1,100%,IF(AP$4&lt;$E70,0,IF(AP$4&gt;=$F70,1,IF(VLOOKUP(AP$4,CALENDARIO!$B:$C,2,0)=FALSE, AO70,(1/IF($D70=0,1,$D70))+AO70))))</f>
        <v>0</v>
      </c>
      <c r="AQ70" s="283">
        <f>IF(IF(AQ$4&lt;$E70,0,IF(AQ$4&gt;=$F70,1,IF(VLOOKUP(AQ$4,CALENDARIO!$B:$C,2,0)=FALSE, AP70,(1/IF($D70=0,1,$D70))+AP70)))&gt;1,100%,IF(AQ$4&lt;$E70,0,IF(AQ$4&gt;=$F70,1,IF(VLOOKUP(AQ$4,CALENDARIO!$B:$C,2,0)=FALSE, AP70,(1/IF($D70=0,1,$D70))+AP70))))</f>
        <v>0</v>
      </c>
      <c r="AR70" s="283">
        <f>IF(IF(AR$4&lt;$E70,0,IF(AR$4&gt;=$F70,1,IF(VLOOKUP(AR$4,CALENDARIO!$B:$C,2,0)=FALSE, AQ70,(1/IF($D70=0,1,$D70))+AQ70)))&gt;1,100%,IF(AR$4&lt;$E70,0,IF(AR$4&gt;=$F70,1,IF(VLOOKUP(AR$4,CALENDARIO!$B:$C,2,0)=FALSE, AQ70,(1/IF($D70=0,1,$D70))+AQ70))))</f>
        <v>0</v>
      </c>
      <c r="AS70" s="283">
        <f>IF(IF(AS$4&lt;$E70,0,IF(AS$4&gt;=$F70,1,IF(VLOOKUP(AS$4,CALENDARIO!$B:$C,2,0)=FALSE, AR70,(1/IF($D70=0,1,$D70))+AR70)))&gt;1,100%,IF(AS$4&lt;$E70,0,IF(AS$4&gt;=$F70,1,IF(VLOOKUP(AS$4,CALENDARIO!$B:$C,2,0)=FALSE, AR70,(1/IF($D70=0,1,$D70))+AR70))))</f>
        <v>0</v>
      </c>
      <c r="AT70" s="283">
        <f>IF(IF(AT$4&lt;$E70,0,IF(AT$4&gt;=$F70,1,IF(VLOOKUP(AT$4,CALENDARIO!$B:$C,2,0)=FALSE, AS70,(1/IF($D70=0,1,$D70))+AS70)))&gt;1,100%,IF(AT$4&lt;$E70,0,IF(AT$4&gt;=$F70,1,IF(VLOOKUP(AT$4,CALENDARIO!$B:$C,2,0)=FALSE, AS70,(1/IF($D70=0,1,$D70))+AS70))))</f>
        <v>0</v>
      </c>
      <c r="AU70" s="283">
        <f>IF(IF(AU$4&lt;$E70,0,IF(AU$4&gt;=$F70,1,IF(VLOOKUP(AU$4,CALENDARIO!$B:$C,2,0)=FALSE, AT70,(1/IF($D70=0,1,$D70))+AT70)))&gt;1,100%,IF(AU$4&lt;$E70,0,IF(AU$4&gt;=$F70,1,IF(VLOOKUP(AU$4,CALENDARIO!$B:$C,2,0)=FALSE, AT70,(1/IF($D70=0,1,$D70))+AT70))))</f>
        <v>0</v>
      </c>
      <c r="AV70" s="283">
        <f>IF(IF(AV$4&lt;$E70,0,IF(AV$4&gt;=$F70,1,IF(VLOOKUP(AV$4,CALENDARIO!$B:$C,2,0)=FALSE, AU70,(1/IF($D70=0,1,$D70))+AU70)))&gt;1,100%,IF(AV$4&lt;$E70,0,IF(AV$4&gt;=$F70,1,IF(VLOOKUP(AV$4,CALENDARIO!$B:$C,2,0)=FALSE, AU70,(1/IF($D70=0,1,$D70))+AU70))))</f>
        <v>0</v>
      </c>
      <c r="AW70" s="283">
        <f>IF(IF(AW$4&lt;$E70,0,IF(AW$4&gt;=$F70,1,IF(VLOOKUP(AW$4,CALENDARIO!$B:$C,2,0)=FALSE, AV70,(1/IF($D70=0,1,$D70))+AV70)))&gt;1,100%,IF(AW$4&lt;$E70,0,IF(AW$4&gt;=$F70,1,IF(VLOOKUP(AW$4,CALENDARIO!$B:$C,2,0)=FALSE, AV70,(1/IF($D70=0,1,$D70))+AV70))))</f>
        <v>0</v>
      </c>
      <c r="AX70" s="283">
        <f>IF(IF(AX$4&lt;$E70,0,IF(AX$4&gt;=$F70,1,IF(VLOOKUP(AX$4,CALENDARIO!$B:$C,2,0)=FALSE, AW70,(1/IF($D70=0,1,$D70))+AW70)))&gt;1,100%,IF(AX$4&lt;$E70,0,IF(AX$4&gt;=$F70,1,IF(VLOOKUP(AX$4,CALENDARIO!$B:$C,2,0)=FALSE, AW70,(1/IF($D70=0,1,$D70))+AW70))))</f>
        <v>0</v>
      </c>
      <c r="AY70" s="283">
        <f>IF(IF(AY$4&lt;$E70,0,IF(AY$4&gt;=$F70,1,IF(VLOOKUP(AY$4,CALENDARIO!$B:$C,2,0)=FALSE, AX70,(1/IF($D70=0,1,$D70))+AX70)))&gt;1,100%,IF(AY$4&lt;$E70,0,IF(AY$4&gt;=$F70,1,IF(VLOOKUP(AY$4,CALENDARIO!$B:$C,2,0)=FALSE, AX70,(1/IF($D70=0,1,$D70))+AX70))))</f>
        <v>0</v>
      </c>
      <c r="AZ70" s="283">
        <f>IF(IF(AZ$4&lt;$E70,0,IF(AZ$4&gt;=$F70,1,IF(VLOOKUP(AZ$4,CALENDARIO!$B:$C,2,0)=FALSE, AY70,(1/IF($D70=0,1,$D70))+AY70)))&gt;1,100%,IF(AZ$4&lt;$E70,0,IF(AZ$4&gt;=$F70,1,IF(VLOOKUP(AZ$4,CALENDARIO!$B:$C,2,0)=FALSE, AY70,(1/IF($D70=0,1,$D70))+AY70))))</f>
        <v>0</v>
      </c>
      <c r="BA70" s="283">
        <f>IF(IF(BA$4&lt;$E70,0,IF(BA$4&gt;=$F70,1,IF(VLOOKUP(BA$4,CALENDARIO!$B:$C,2,0)=FALSE, AZ70,(1/IF($D70=0,1,$D70))+AZ70)))&gt;1,100%,IF(BA$4&lt;$E70,0,IF(BA$4&gt;=$F70,1,IF(VLOOKUP(BA$4,CALENDARIO!$B:$C,2,0)=FALSE, AZ70,(1/IF($D70=0,1,$D70))+AZ70))))</f>
        <v>0</v>
      </c>
      <c r="BB70" s="283">
        <f>IF(IF(BB$4&lt;$E70,0,IF(BB$4&gt;=$F70,1,IF(VLOOKUP(BB$4,CALENDARIO!$B:$C,2,0)=FALSE, BA70,(1/IF($D70=0,1,$D70))+BA70)))&gt;1,100%,IF(BB$4&lt;$E70,0,IF(BB$4&gt;=$F70,1,IF(VLOOKUP(BB$4,CALENDARIO!$B:$C,2,0)=FALSE, BA70,(1/IF($D70=0,1,$D70))+BA70))))</f>
        <v>0</v>
      </c>
      <c r="BC70" s="283">
        <f>IF(IF(BC$4&lt;$E70,0,IF(BC$4&gt;=$F70,1,IF(VLOOKUP(BC$4,CALENDARIO!$B:$C,2,0)=FALSE, BB70,(1/IF($D70=0,1,$D70))+BB70)))&gt;1,100%,IF(BC$4&lt;$E70,0,IF(BC$4&gt;=$F70,1,IF(VLOOKUP(BC$4,CALENDARIO!$B:$C,2,0)=FALSE, BB70,(1/IF($D70=0,1,$D70))+BB70))))</f>
        <v>0</v>
      </c>
      <c r="BD70" s="283">
        <f>IF(IF(BD$4&lt;$E70,0,IF(BD$4&gt;=$F70,1,IF(VLOOKUP(BD$4,CALENDARIO!$B:$C,2,0)=FALSE, BC70,(1/IF($D70=0,1,$D70))+BC70)))&gt;1,100%,IF(BD$4&lt;$E70,0,IF(BD$4&gt;=$F70,1,IF(VLOOKUP(BD$4,CALENDARIO!$B:$C,2,0)=FALSE, BC70,(1/IF($D70=0,1,$D70))+BC70))))</f>
        <v>0</v>
      </c>
      <c r="BE70" s="283">
        <f>IF(IF(BE$4&lt;$E70,0,IF(BE$4&gt;=$F70,1,IF(VLOOKUP(BE$4,CALENDARIO!$B:$C,2,0)=FALSE, BD70,(1/IF($D70=0,1,$D70))+BD70)))&gt;1,100%,IF(BE$4&lt;$E70,0,IF(BE$4&gt;=$F70,1,IF(VLOOKUP(BE$4,CALENDARIO!$B:$C,2,0)=FALSE, BD70,(1/IF($D70=0,1,$D70))+BD70))))</f>
        <v>0</v>
      </c>
      <c r="BF70" s="283">
        <f>IF(IF(BF$4&lt;$E70,0,IF(BF$4&gt;=$F70,1,IF(VLOOKUP(BF$4,CALENDARIO!$B:$C,2,0)=FALSE, BE70,(1/IF($D70=0,1,$D70))+BE70)))&gt;1,100%,IF(BF$4&lt;$E70,0,IF(BF$4&gt;=$F70,1,IF(VLOOKUP(BF$4,CALENDARIO!$B:$C,2,0)=FALSE, BE70,(1/IF($D70=0,1,$D70))+BE70))))</f>
        <v>0</v>
      </c>
      <c r="BG70" s="283">
        <f>IF(IF(BG$4&lt;$E70,0,IF(BG$4&gt;=$F70,1,IF(VLOOKUP(BG$4,CALENDARIO!$B:$C,2,0)=FALSE, BF70,(1/IF($D70=0,1,$D70))+BF70)))&gt;1,100%,IF(BG$4&lt;$E70,0,IF(BG$4&gt;=$F70,1,IF(VLOOKUP(BG$4,CALENDARIO!$B:$C,2,0)=FALSE, BF70,(1/IF($D70=0,1,$D70))+BF70))))</f>
        <v>0</v>
      </c>
      <c r="BH70" s="283">
        <f>IF(IF(BH$4&lt;$E70,0,IF(BH$4&gt;=$F70,1,IF(VLOOKUP(BH$4,CALENDARIO!$B:$C,2,0)=FALSE, BG70,(1/IF($D70=0,1,$D70))+BG70)))&gt;1,100%,IF(BH$4&lt;$E70,0,IF(BH$4&gt;=$F70,1,IF(VLOOKUP(BH$4,CALENDARIO!$B:$C,2,0)=FALSE, BG70,(1/IF($D70=0,1,$D70))+BG70))))</f>
        <v>0</v>
      </c>
      <c r="BI70" s="283">
        <f>IF(IF(BI$4&lt;$E70,0,IF(BI$4&gt;=$F70,1,IF(VLOOKUP(BI$4,CALENDARIO!$B:$C,2,0)=FALSE, BH70,(1/IF($D70=0,1,$D70))+BH70)))&gt;1,100%,IF(BI$4&lt;$E70,0,IF(BI$4&gt;=$F70,1,IF(VLOOKUP(BI$4,CALENDARIO!$B:$C,2,0)=FALSE, BH70,(1/IF($D70=0,1,$D70))+BH70))))</f>
        <v>0</v>
      </c>
      <c r="BJ70" s="283">
        <f>IF(IF(BJ$4&lt;$E70,0,IF(BJ$4&gt;=$F70,1,IF(VLOOKUP(BJ$4,CALENDARIO!$B:$C,2,0)=FALSE, BI70,(1/IF($D70=0,1,$D70))+BI70)))&gt;1,100%,IF(BJ$4&lt;$E70,0,IF(BJ$4&gt;=$F70,1,IF(VLOOKUP(BJ$4,CALENDARIO!$B:$C,2,0)=FALSE, BI70,(1/IF($D70=0,1,$D70))+BI70))))</f>
        <v>0</v>
      </c>
      <c r="BK70" s="283">
        <f>IF(IF(BK$4&lt;$E70,0,IF(BK$4&gt;=$F70,1,IF(VLOOKUP(BK$4,CALENDARIO!$B:$C,2,0)=FALSE, BJ70,(1/IF($D70=0,1,$D70))+BJ70)))&gt;1,100%,IF(BK$4&lt;$E70,0,IF(BK$4&gt;=$F70,1,IF(VLOOKUP(BK$4,CALENDARIO!$B:$C,2,0)=FALSE, BJ70,(1/IF($D70=0,1,$D70))+BJ70))))</f>
        <v>0</v>
      </c>
      <c r="BL70" s="283">
        <f>IF(IF(BL$4&lt;$E70,0,IF(BL$4&gt;=$F70,1,IF(VLOOKUP(BL$4,CALENDARIO!$B:$C,2,0)=FALSE, BK70,(1/IF($D70=0,1,$D70))+BK70)))&gt;1,100%,IF(BL$4&lt;$E70,0,IF(BL$4&gt;=$F70,1,IF(VLOOKUP(BL$4,CALENDARIO!$B:$C,2,0)=FALSE, BK70,(1/IF($D70=0,1,$D70))+BK70))))</f>
        <v>0</v>
      </c>
      <c r="BM70" s="283">
        <f>IF(IF(BM$4&lt;$E70,0,IF(BM$4&gt;=$F70,1,IF(VLOOKUP(BM$4,CALENDARIO!$B:$C,2,0)=FALSE, BL70,(1/IF($D70=0,1,$D70))+BL70)))&gt;1,100%,IF(BM$4&lt;$E70,0,IF(BM$4&gt;=$F70,1,IF(VLOOKUP(BM$4,CALENDARIO!$B:$C,2,0)=FALSE, BL70,(1/IF($D70=0,1,$D70))+BL70))))</f>
        <v>0</v>
      </c>
      <c r="BN70" s="283">
        <f>IF(IF(BN$4&lt;$E70,0,IF(BN$4&gt;=$F70,1,IF(VLOOKUP(BN$4,CALENDARIO!$B:$C,2,0)=FALSE, BM70,(1/IF($D70=0,1,$D70))+BM70)))&gt;1,100%,IF(BN$4&lt;$E70,0,IF(BN$4&gt;=$F70,1,IF(VLOOKUP(BN$4,CALENDARIO!$B:$C,2,0)=FALSE, BM70,(1/IF($D70=0,1,$D70))+BM70))))</f>
        <v>0</v>
      </c>
      <c r="BO70" s="283">
        <f>IF(IF(BO$4&lt;$E70,0,IF(BO$4&gt;=$F70,1,IF(VLOOKUP(BO$4,CALENDARIO!$B:$C,2,0)=FALSE, BN70,(1/IF($D70=0,1,$D70))+BN70)))&gt;1,100%,IF(BO$4&lt;$E70,0,IF(BO$4&gt;=$F70,1,IF(VLOOKUP(BO$4,CALENDARIO!$B:$C,2,0)=FALSE, BN70,(1/IF($D70=0,1,$D70))+BN70))))</f>
        <v>0</v>
      </c>
      <c r="BP70" s="283">
        <f>IF(IF(BP$4&lt;$E70,0,IF(BP$4&gt;=$F70,1,IF(VLOOKUP(BP$4,CALENDARIO!$B:$C,2,0)=FALSE, BO70,(1/IF($D70=0,1,$D70))+BO70)))&gt;1,100%,IF(BP$4&lt;$E70,0,IF(BP$4&gt;=$F70,1,IF(VLOOKUP(BP$4,CALENDARIO!$B:$C,2,0)=FALSE, BO70,(1/IF($D70=0,1,$D70))+BO70))))</f>
        <v>0</v>
      </c>
      <c r="BQ70" s="283">
        <f>IF(IF(BQ$4&lt;$E70,0,IF(BQ$4&gt;=$F70,1,IF(VLOOKUP(BQ$4,CALENDARIO!$B:$C,2,0)=FALSE, BP70,(1/IF($D70=0,1,$D70))+BP70)))&gt;1,100%,IF(BQ$4&lt;$E70,0,IF(BQ$4&gt;=$F70,1,IF(VLOOKUP(BQ$4,CALENDARIO!$B:$C,2,0)=FALSE, BP70,(1/IF($D70=0,1,$D70))+BP70))))</f>
        <v>0</v>
      </c>
      <c r="BR70" s="283">
        <f>IF(IF(BR$4&lt;$E70,0,IF(BR$4&gt;=$F70,1,IF(VLOOKUP(BR$4,CALENDARIO!$B:$C,2,0)=FALSE, BQ70,(1/IF($D70=0,1,$D70))+BQ70)))&gt;1,100%,IF(BR$4&lt;$E70,0,IF(BR$4&gt;=$F70,1,IF(VLOOKUP(BR$4,CALENDARIO!$B:$C,2,0)=FALSE, BQ70,(1/IF($D70=0,1,$D70))+BQ70))))</f>
        <v>0</v>
      </c>
      <c r="BS70" s="283">
        <f>IF(IF(BS$4&lt;$E70,0,IF(BS$4&gt;=$F70,1,IF(VLOOKUP(BS$4,CALENDARIO!$B:$C,2,0)=FALSE, BR70,(1/IF($D70=0,1,$D70))+BR70)))&gt;1,100%,IF(BS$4&lt;$E70,0,IF(BS$4&gt;=$F70,1,IF(VLOOKUP(BS$4,CALENDARIO!$B:$C,2,0)=FALSE, BR70,(1/IF($D70=0,1,$D70))+BR70))))</f>
        <v>0</v>
      </c>
      <c r="BT70" s="283">
        <f>IF(IF(BT$4&lt;$E70,0,IF(BT$4&gt;=$F70,1,IF(VLOOKUP(BT$4,CALENDARIO!$B:$C,2,0)=FALSE, BS70,(1/IF($D70=0,1,$D70))+BS70)))&gt;1,100%,IF(BT$4&lt;$E70,0,IF(BT$4&gt;=$F70,1,IF(VLOOKUP(BT$4,CALENDARIO!$B:$C,2,0)=FALSE, BS70,(1/IF($D70=0,1,$D70))+BS70))))</f>
        <v>0</v>
      </c>
      <c r="BU70" s="283">
        <f>IF(IF(BU$4&lt;$E70,0,IF(BU$4&gt;=$F70,1,IF(VLOOKUP(BU$4,CALENDARIO!$B:$C,2,0)=FALSE, BT70,(1/IF($D70=0,1,$D70))+BT70)))&gt;1,100%,IF(BU$4&lt;$E70,0,IF(BU$4&gt;=$F70,1,IF(VLOOKUP(BU$4,CALENDARIO!$B:$C,2,0)=FALSE, BT70,(1/IF($D70=0,1,$D70))+BT70))))</f>
        <v>1</v>
      </c>
      <c r="BV70" s="283">
        <f>IF(IF(BV$4&lt;$E70,0,IF(BV$4&gt;=$F70,1,IF(VLOOKUP(BV$4,CALENDARIO!$B:$C,2,0)=FALSE, BU70,(1/IF($D70=0,1,$D70))+BU70)))&gt;1,100%,IF(BV$4&lt;$E70,0,IF(BV$4&gt;=$F70,1,IF(VLOOKUP(BV$4,CALENDARIO!$B:$C,2,0)=FALSE, BU70,(1/IF($D70=0,1,$D70))+BU70))))</f>
        <v>1</v>
      </c>
      <c r="BW70" s="283">
        <f>IF(IF(BW$4&lt;$E70,0,IF(BW$4&gt;=$F70,1,IF(VLOOKUP(BW$4,CALENDARIO!$B:$C,2,0)=FALSE, BV70,(1/IF($D70=0,1,$D70))+BV70)))&gt;1,100%,IF(BW$4&lt;$E70,0,IF(BW$4&gt;=$F70,1,IF(VLOOKUP(BW$4,CALENDARIO!$B:$C,2,0)=FALSE, BV70,(1/IF($D70=0,1,$D70))+BV70))))</f>
        <v>1</v>
      </c>
      <c r="BX70" s="283">
        <f>IF(IF(BX$4&lt;$E70,0,IF(BX$4&gt;=$F70,1,IF(VLOOKUP(BX$4,CALENDARIO!$B:$C,2,0)=FALSE, BW70,(1/IF($D70=0,1,$D70))+BW70)))&gt;1,100%,IF(BX$4&lt;$E70,0,IF(BX$4&gt;=$F70,1,IF(VLOOKUP(BX$4,CALENDARIO!$B:$C,2,0)=FALSE, BW70,(1/IF($D70=0,1,$D70))+BW70))))</f>
        <v>1</v>
      </c>
      <c r="BY70" s="283">
        <f>IF(IF(BY$4&lt;$E70,0,IF(BY$4&gt;=$F70,1,IF(VLOOKUP(BY$4,CALENDARIO!$B:$C,2,0)=FALSE, BX70,(1/IF($D70=0,1,$D70))+BX70)))&gt;1,100%,IF(BY$4&lt;$E70,0,IF(BY$4&gt;=$F70,1,IF(VLOOKUP(BY$4,CALENDARIO!$B:$C,2,0)=FALSE, BX70,(1/IF($D70=0,1,$D70))+BX70))))</f>
        <v>1</v>
      </c>
      <c r="BZ70" s="283">
        <f>IF(IF(BZ$4&lt;$E70,0,IF(BZ$4&gt;=$F70,1,IF(VLOOKUP(BZ$4,CALENDARIO!$B:$C,2,0)=FALSE, BY70,(1/IF($D70=0,1,$D70))+BY70)))&gt;1,100%,IF(BZ$4&lt;$E70,0,IF(BZ$4&gt;=$F70,1,IF(VLOOKUP(BZ$4,CALENDARIO!$B:$C,2,0)=FALSE, BY70,(1/IF($D70=0,1,$D70))+BY70))))</f>
        <v>1</v>
      </c>
      <c r="CA70" s="283">
        <f>IF(IF(CA$4&lt;$E70,0,IF(CA$4&gt;=$F70,1,IF(VLOOKUP(CA$4,CALENDARIO!$B:$C,2,0)=FALSE, BZ70,(1/IF($D70=0,1,$D70))+BZ70)))&gt;1,100%,IF(CA$4&lt;$E70,0,IF(CA$4&gt;=$F70,1,IF(VLOOKUP(CA$4,CALENDARIO!$B:$C,2,0)=FALSE, BZ70,(1/IF($D70=0,1,$D70))+BZ70))))</f>
        <v>1</v>
      </c>
      <c r="CB70" s="283">
        <f>IF(IF(CB$4&lt;$E70,0,IF(CB$4&gt;=$F70,1,IF(VLOOKUP(CB$4,CALENDARIO!$B:$C,2,0)=FALSE, CA70,(1/IF($D70=0,1,$D70))+CA70)))&gt;1,100%,IF(CB$4&lt;$E70,0,IF(CB$4&gt;=$F70,1,IF(VLOOKUP(CB$4,CALENDARIO!$B:$C,2,0)=FALSE, CA70,(1/IF($D70=0,1,$D70))+CA70))))</f>
        <v>1</v>
      </c>
      <c r="CC70" s="283">
        <f>IF(IF(CC$4&lt;$E70,0,IF(CC$4&gt;=$F70,1,IF(VLOOKUP(CC$4,CALENDARIO!$B:$C,2,0)=FALSE, CB70,(1/IF($D70=0,1,$D70))+CB70)))&gt;1,100%,IF(CC$4&lt;$E70,0,IF(CC$4&gt;=$F70,1,IF(VLOOKUP(CC$4,CALENDARIO!$B:$C,2,0)=FALSE, CB70,(1/IF($D70=0,1,$D70))+CB70))))</f>
        <v>1</v>
      </c>
      <c r="CD70" s="283">
        <f>IF(IF(CD$4&lt;$E70,0,IF(CD$4&gt;=$F70,1,IF(VLOOKUP(CD$4,CALENDARIO!$B:$C,2,0)=FALSE, CC70,(1/IF($D70=0,1,$D70))+CC70)))&gt;1,100%,IF(CD$4&lt;$E70,0,IF(CD$4&gt;=$F70,1,IF(VLOOKUP(CD$4,CALENDARIO!$B:$C,2,0)=FALSE, CC70,(1/IF($D70=0,1,$D70))+CC70))))</f>
        <v>1</v>
      </c>
      <c r="CE70" s="283">
        <f>IF(IF(CE$4&lt;$E70,0,IF(CE$4&gt;=$F70,1,IF(VLOOKUP(CE$4,CALENDARIO!$B:$C,2,0)=FALSE, CD70,(1/IF($D70=0,1,$D70))+CD70)))&gt;1,100%,IF(CE$4&lt;$E70,0,IF(CE$4&gt;=$F70,1,IF(VLOOKUP(CE$4,CALENDARIO!$B:$C,2,0)=FALSE, CD70,(1/IF($D70=0,1,$D70))+CD70))))</f>
        <v>1</v>
      </c>
      <c r="CF70" s="283">
        <f>IF(IF(CF$4&lt;$E70,0,IF(CF$4&gt;=$F70,1,IF(VLOOKUP(CF$4,CALENDARIO!$B:$C,2,0)=FALSE, CE70,(1/IF($D70=0,1,$D70))+CE70)))&gt;1,100%,IF(CF$4&lt;$E70,0,IF(CF$4&gt;=$F70,1,IF(VLOOKUP(CF$4,CALENDARIO!$B:$C,2,0)=FALSE, CE70,(1/IF($D70=0,1,$D70))+CE70))))</f>
        <v>1</v>
      </c>
      <c r="CG70" s="283">
        <f>IF(IF(CG$4&lt;$E70,0,IF(CG$4&gt;=$F70,1,IF(VLOOKUP(CG$4,CALENDARIO!$B:$C,2,0)=FALSE, CF70,(1/IF($D70=0,1,$D70))+CF70)))&gt;1,100%,IF(CG$4&lt;$E70,0,IF(CG$4&gt;=$F70,1,IF(VLOOKUP(CG$4,CALENDARIO!$B:$C,2,0)=FALSE, CF70,(1/IF($D70=0,1,$D70))+CF70))))</f>
        <v>1</v>
      </c>
      <c r="CH70" s="283">
        <f>IF(IF(CH$4&lt;$E70,0,IF(CH$4&gt;=$F70,1,IF(VLOOKUP(CH$4,CALENDARIO!$B:$C,2,0)=FALSE, CG70,(1/IF($D70=0,1,$D70))+CG70)))&gt;1,100%,IF(CH$4&lt;$E70,0,IF(CH$4&gt;=$F70,1,IF(VLOOKUP(CH$4,CALENDARIO!$B:$C,2,0)=FALSE, CG70,(1/IF($D70=0,1,$D70))+CG70))))</f>
        <v>1</v>
      </c>
      <c r="CI70" s="283">
        <f>IF(IF(CI$4&lt;$E70,0,IF(CI$4&gt;=$F70,1,IF(VLOOKUP(CI$4,CALENDARIO!$B:$C,2,0)=FALSE, CH70,(1/IF($D70=0,1,$D70))+CH70)))&gt;1,100%,IF(CI$4&lt;$E70,0,IF(CI$4&gt;=$F70,1,IF(VLOOKUP(CI$4,CALENDARIO!$B:$C,2,0)=FALSE, CH70,(1/IF($D70=0,1,$D70))+CH70))))</f>
        <v>1</v>
      </c>
      <c r="CJ70" s="283">
        <f>IF(IF(CJ$4&lt;$E70,0,IF(CJ$4&gt;=$F70,1,IF(VLOOKUP(CJ$4,CALENDARIO!$B:$C,2,0)=FALSE, CI70,(1/IF($D70=0,1,$D70))+CI70)))&gt;1,100%,IF(CJ$4&lt;$E70,0,IF(CJ$4&gt;=$F70,1,IF(VLOOKUP(CJ$4,CALENDARIO!$B:$C,2,0)=FALSE, CI70,(1/IF($D70=0,1,$D70))+CI70))))</f>
        <v>1</v>
      </c>
      <c r="CK70" s="283">
        <f>IF(IF(CK$4&lt;$E70,0,IF(CK$4&gt;=$F70,1,IF(VLOOKUP(CK$4,CALENDARIO!$B:$C,2,0)=FALSE, CJ70,(1/IF($D70=0,1,$D70))+CJ70)))&gt;1,100%,IF(CK$4&lt;$E70,0,IF(CK$4&gt;=$F70,1,IF(VLOOKUP(CK$4,CALENDARIO!$B:$C,2,0)=FALSE, CJ70,(1/IF($D70=0,1,$D70))+CJ70))))</f>
        <v>1</v>
      </c>
      <c r="CL70" s="283">
        <f>IF(IF(CL$4&lt;$E70,0,IF(CL$4&gt;=$F70,1,IF(VLOOKUP(CL$4,CALENDARIO!$B:$C,2,0)=FALSE, CK70,(1/IF($D70=0,1,$D70))+CK70)))&gt;1,100%,IF(CL$4&lt;$E70,0,IF(CL$4&gt;=$F70,1,IF(VLOOKUP(CL$4,CALENDARIO!$B:$C,2,0)=FALSE, CK70,(1/IF($D70=0,1,$D70))+CK70))))</f>
        <v>1</v>
      </c>
      <c r="CM70" s="283">
        <f>IF(IF(CM$4&lt;$E70,0,IF(CM$4&gt;=$F70,1,IF(VLOOKUP(CM$4,CALENDARIO!$B:$C,2,0)=FALSE, CL70,(1/IF($D70=0,1,$D70))+CL70)))&gt;1,100%,IF(CM$4&lt;$E70,0,IF(CM$4&gt;=$F70,1,IF(VLOOKUP(CM$4,CALENDARIO!$B:$C,2,0)=FALSE, CL70,(1/IF($D70=0,1,$D70))+CL70))))</f>
        <v>1</v>
      </c>
      <c r="CN70" s="283">
        <f>IF(IF(CN$4&lt;$E70,0,IF(CN$4&gt;=$F70,1,IF(VLOOKUP(CN$4,CALENDARIO!$B:$C,2,0)=FALSE, CM70,(1/IF($D70=0,1,$D70))+CM70)))&gt;1,100%,IF(CN$4&lt;$E70,0,IF(CN$4&gt;=$F70,1,IF(VLOOKUP(CN$4,CALENDARIO!$B:$C,2,0)=FALSE, CM70,(1/IF($D70=0,1,$D70))+CM70))))</f>
        <v>1</v>
      </c>
      <c r="CO70" s="283">
        <f>IF(IF(CO$4&lt;$E70,0,IF(CO$4&gt;=$F70,1,IF(VLOOKUP(CO$4,CALENDARIO!$B:$C,2,0)=FALSE, CN70,(1/IF($D70=0,1,$D70))+CN70)))&gt;1,100%,IF(CO$4&lt;$E70,0,IF(CO$4&gt;=$F70,1,IF(VLOOKUP(CO$4,CALENDARIO!$B:$C,2,0)=FALSE, CN70,(1/IF($D70=0,1,$D70))+CN70))))</f>
        <v>1</v>
      </c>
      <c r="CP70" s="283">
        <f>IF(IF(CP$4&lt;$E70,0,IF(CP$4&gt;=$F70,1,IF(VLOOKUP(CP$4,CALENDARIO!$B:$C,2,0)=FALSE, CO70,(1/IF($D70=0,1,$D70))+CO70)))&gt;1,100%,IF(CP$4&lt;$E70,0,IF(CP$4&gt;=$F70,1,IF(VLOOKUP(CP$4,CALENDARIO!$B:$C,2,0)=FALSE, CO70,(1/IF($D70=0,1,$D70))+CO70))))</f>
        <v>1</v>
      </c>
      <c r="CQ70" s="283">
        <f>IF(IF(CQ$4&lt;$E70,0,IF(CQ$4&gt;=$F70,1,IF(VLOOKUP(CQ$4,CALENDARIO!$B:$C,2,0)=FALSE, CP70,(1/IF($D70=0,1,$D70))+CP70)))&gt;1,100%,IF(CQ$4&lt;$E70,0,IF(CQ$4&gt;=$F70,1,IF(VLOOKUP(CQ$4,CALENDARIO!$B:$C,2,0)=FALSE, CP70,(1/IF($D70=0,1,$D70))+CP70))))</f>
        <v>1</v>
      </c>
      <c r="CR70" s="283">
        <f>IF(IF(CR$4&lt;$E70,0,IF(CR$4&gt;=$F70,1,IF(VLOOKUP(CR$4,CALENDARIO!$B:$C,2,0)=FALSE, CQ70,(1/IF($D70=0,1,$D70))+CQ70)))&gt;1,100%,IF(CR$4&lt;$E70,0,IF(CR$4&gt;=$F70,1,IF(VLOOKUP(CR$4,CALENDARIO!$B:$C,2,0)=FALSE, CQ70,(1/IF($D70=0,1,$D70))+CQ70))))</f>
        <v>1</v>
      </c>
      <c r="CS70" s="283">
        <f>IF(IF(CS$4&lt;$E70,0,IF(CS$4&gt;=$F70,1,IF(VLOOKUP(CS$4,CALENDARIO!$B:$C,2,0)=FALSE, CR70,(1/IF($D70=0,1,$D70))+CR70)))&gt;1,100%,IF(CS$4&lt;$E70,0,IF(CS$4&gt;=$F70,1,IF(VLOOKUP(CS$4,CALENDARIO!$B:$C,2,0)=FALSE, CR70,(1/IF($D70=0,1,$D70))+CR70))))</f>
        <v>1</v>
      </c>
      <c r="CT70" s="283">
        <f>IF(IF(CT$4&lt;$E70,0,IF(CT$4&gt;=$F70,1,IF(VLOOKUP(CT$4,CALENDARIO!$B:$C,2,0)=FALSE, CS70,(1/IF($D70=0,1,$D70))+CS70)))&gt;1,100%,IF(CT$4&lt;$E70,0,IF(CT$4&gt;=$F70,1,IF(VLOOKUP(CT$4,CALENDARIO!$B:$C,2,0)=FALSE, CS70,(1/IF($D70=0,1,$D70))+CS70))))</f>
        <v>1</v>
      </c>
      <c r="CU70" s="283">
        <f>IF(IF(CU$4&lt;$E70,0,IF(CU$4&gt;=$F70,1,IF(VLOOKUP(CU$4,CALENDARIO!$B:$C,2,0)=FALSE, CT70,(1/IF($D70=0,1,$D70))+CT70)))&gt;1,100%,IF(CU$4&lt;$E70,0,IF(CU$4&gt;=$F70,1,IF(VLOOKUP(CU$4,CALENDARIO!$B:$C,2,0)=FALSE, CT70,(1/IF($D70=0,1,$D70))+CT70))))</f>
        <v>1</v>
      </c>
      <c r="CV70" s="283">
        <f>IF(IF(CV$4&lt;$E70,0,IF(CV$4&gt;=$F70,1,IF(VLOOKUP(CV$4,CALENDARIO!$B:$C,2,0)=FALSE, CU70,(1/IF($D70=0,1,$D70))+CU70)))&gt;1,100%,IF(CV$4&lt;$E70,0,IF(CV$4&gt;=$F70,1,IF(VLOOKUP(CV$4,CALENDARIO!$B:$C,2,0)=FALSE, CU70,(1/IF($D70=0,1,$D70))+CU70))))</f>
        <v>1</v>
      </c>
      <c r="CW70" s="283">
        <f>IF(IF(CW$4&lt;$E70,0,IF(CW$4&gt;=$F70,1,IF(VLOOKUP(CW$4,CALENDARIO!$B:$C,2,0)=FALSE, CV70,(1/IF($D70=0,1,$D70))+CV70)))&gt;1,100%,IF(CW$4&lt;$E70,0,IF(CW$4&gt;=$F70,1,IF(VLOOKUP(CW$4,CALENDARIO!$B:$C,2,0)=FALSE, CV70,(1/IF($D70=0,1,$D70))+CV70))))</f>
        <v>1</v>
      </c>
      <c r="CX70" s="283">
        <f>IF(IF(CX$4&lt;$E70,0,IF(CX$4&gt;=$F70,1,IF(VLOOKUP(CX$4,CALENDARIO!$B:$C,2,0)=FALSE, CW70,(1/IF($D70=0,1,$D70))+CW70)))&gt;1,100%,IF(CX$4&lt;$E70,0,IF(CX$4&gt;=$F70,1,IF(VLOOKUP(CX$4,CALENDARIO!$B:$C,2,0)=FALSE, CW70,(1/IF($D70=0,1,$D70))+CW70))))</f>
        <v>1</v>
      </c>
      <c r="CY70" s="283">
        <f>IF(IF(CY$4&lt;$E70,0,IF(CY$4&gt;=$F70,1,IF(VLOOKUP(CY$4,CALENDARIO!$B:$C,2,0)=FALSE, CX70,(1/IF($D70=0,1,$D70))+CX70)))&gt;1,100%,IF(CY$4&lt;$E70,0,IF(CY$4&gt;=$F70,1,IF(VLOOKUP(CY$4,CALENDARIO!$B:$C,2,0)=FALSE, CX70,(1/IF($D70=0,1,$D70))+CX70))))</f>
        <v>1</v>
      </c>
      <c r="CZ70" s="283">
        <f>IF(IF(CZ$4&lt;$E70,0,IF(CZ$4&gt;=$F70,1,IF(VLOOKUP(CZ$4,CALENDARIO!$B:$C,2,0)=FALSE, CY70,(1/IF($D70=0,1,$D70))+CY70)))&gt;1,100%,IF(CZ$4&lt;$E70,0,IF(CZ$4&gt;=$F70,1,IF(VLOOKUP(CZ$4,CALENDARIO!$B:$C,2,0)=FALSE, CY70,(1/IF($D70=0,1,$D70))+CY70))))</f>
        <v>1</v>
      </c>
      <c r="DA70" s="283">
        <f>IF(IF(DA$4&lt;$E70,0,IF(DA$4&gt;=$F70,1,IF(VLOOKUP(DA$4,CALENDARIO!$B:$C,2,0)=FALSE, CZ70,(1/IF($D70=0,1,$D70))+CZ70)))&gt;1,100%,IF(DA$4&lt;$E70,0,IF(DA$4&gt;=$F70,1,IF(VLOOKUP(DA$4,CALENDARIO!$B:$C,2,0)=FALSE, CZ70,(1/IF($D70=0,1,$D70))+CZ70))))</f>
        <v>1</v>
      </c>
      <c r="DB70" s="283">
        <f>IF(IF(DB$4&lt;$E70,0,IF(DB$4&gt;=$F70,1,IF(VLOOKUP(DB$4,CALENDARIO!$B:$C,2,0)=FALSE, DA70,(1/IF($D70=0,1,$D70))+DA70)))&gt;1,100%,IF(DB$4&lt;$E70,0,IF(DB$4&gt;=$F70,1,IF(VLOOKUP(DB$4,CALENDARIO!$B:$C,2,0)=FALSE, DA70,(1/IF($D70=0,1,$D70))+DA70))))</f>
        <v>1</v>
      </c>
      <c r="DC70" s="283">
        <f>IF(IF(DC$4&lt;$E70,0,IF(DC$4&gt;=$F70,1,IF(VLOOKUP(DC$4,CALENDARIO!$B:$C,2,0)=FALSE, DB70,(1/IF($D70=0,1,$D70))+DB70)))&gt;1,100%,IF(DC$4&lt;$E70,0,IF(DC$4&gt;=$F70,1,IF(VLOOKUP(DC$4,CALENDARIO!$B:$C,2,0)=FALSE, DB70,(1/IF($D70=0,1,$D70))+DB70))))</f>
        <v>1</v>
      </c>
      <c r="DD70" s="283">
        <f>IF(IF(DD$4&lt;$E70,0,IF(DD$4&gt;=$F70,1,IF(VLOOKUP(DD$4,CALENDARIO!$B:$C,2,0)=FALSE, DC70,(1/IF($D70=0,1,$D70))+DC70)))&gt;1,100%,IF(DD$4&lt;$E70,0,IF(DD$4&gt;=$F70,1,IF(VLOOKUP(DD$4,CALENDARIO!$B:$C,2,0)=FALSE, DC70,(1/IF($D70=0,1,$D70))+DC70))))</f>
        <v>1</v>
      </c>
      <c r="DE70" s="283">
        <f>IF(IF(DE$4&lt;$E70,0,IF(DE$4&gt;=$F70,1,IF(VLOOKUP(DE$4,CALENDARIO!$B:$C,2,0)=FALSE, DD70,(1/IF($D70=0,1,$D70))+DD70)))&gt;1,100%,IF(DE$4&lt;$E70,0,IF(DE$4&gt;=$F70,1,IF(VLOOKUP(DE$4,CALENDARIO!$B:$C,2,0)=FALSE, DD70,(1/IF($D70=0,1,$D70))+DD70))))</f>
        <v>1</v>
      </c>
      <c r="DF70" s="283">
        <f>IF(IF(DF$4&lt;$E70,0,IF(DF$4&gt;=$F70,1,IF(VLOOKUP(DF$4,CALENDARIO!$B:$C,2,0)=FALSE, DE70,(1/IF($D70=0,1,$D70))+DE70)))&gt;1,100%,IF(DF$4&lt;$E70,0,IF(DF$4&gt;=$F70,1,IF(VLOOKUP(DF$4,CALENDARIO!$B:$C,2,0)=FALSE, DE70,(1/IF($D70=0,1,$D70))+DE70))))</f>
        <v>1</v>
      </c>
      <c r="DG70" s="283">
        <f>IF(IF(DG$4&lt;$E70,0,IF(DG$4&gt;=$F70,1,IF(VLOOKUP(DG$4,CALENDARIO!$B:$C,2,0)=FALSE, DF70,(1/IF($D70=0,1,$D70))+DF70)))&gt;1,100%,IF(DG$4&lt;$E70,0,IF(DG$4&gt;=$F70,1,IF(VLOOKUP(DG$4,CALENDARIO!$B:$C,2,0)=FALSE, DF70,(1/IF($D70=0,1,$D70))+DF70))))</f>
        <v>1</v>
      </c>
      <c r="DH70" s="283">
        <f>IF(IF(DH$4&lt;$E70,0,IF(DH$4&gt;=$F70,1,IF(VLOOKUP(DH$4,CALENDARIO!$B:$C,2,0)=FALSE, DG70,(1/IF($D70=0,1,$D70))+DG70)))&gt;1,100%,IF(DH$4&lt;$E70,0,IF(DH$4&gt;=$F70,1,IF(VLOOKUP(DH$4,CALENDARIO!$B:$C,2,0)=FALSE, DG70,(1/IF($D70=0,1,$D70))+DG70))))</f>
        <v>1</v>
      </c>
      <c r="DI70" s="283">
        <f>IF(IF(DI$4&lt;$E70,0,IF(DI$4&gt;=$F70,1,IF(VLOOKUP(DI$4,CALENDARIO!$B:$C,2,0)=FALSE, DH70,(1/IF($D70=0,1,$D70))+DH70)))&gt;1,100%,IF(DI$4&lt;$E70,0,IF(DI$4&gt;=$F70,1,IF(VLOOKUP(DI$4,CALENDARIO!$B:$C,2,0)=FALSE, DH70,(1/IF($D70=0,1,$D70))+DH70))))</f>
        <v>1</v>
      </c>
      <c r="DJ70" s="283">
        <f>IF(IF(DJ$4&lt;$E70,0,IF(DJ$4&gt;=$F70,1,IF(VLOOKUP(DJ$4,CALENDARIO!$B:$C,2,0)=FALSE, DI70,(1/IF($D70=0,1,$D70))+DI70)))&gt;1,100%,IF(DJ$4&lt;$E70,0,IF(DJ$4&gt;=$F70,1,IF(VLOOKUP(DJ$4,CALENDARIO!$B:$C,2,0)=FALSE, DI70,(1/IF($D70=0,1,$D70))+DI70))))</f>
        <v>1</v>
      </c>
      <c r="DK70" s="283">
        <f>IF(IF(DK$4&lt;$E70,0,IF(DK$4&gt;=$F70,1,IF(VLOOKUP(DK$4,CALENDARIO!$B:$C,2,0)=FALSE, DJ70,(1/IF($D70=0,1,$D70))+DJ70)))&gt;1,100%,IF(DK$4&lt;$E70,0,IF(DK$4&gt;=$F70,1,IF(VLOOKUP(DK$4,CALENDARIO!$B:$C,2,0)=FALSE, DJ70,(1/IF($D70=0,1,$D70))+DJ70))))</f>
        <v>1</v>
      </c>
      <c r="DL70" s="283">
        <f>IF(IF(DL$4&lt;$E70,0,IF(DL$4&gt;=$F70,1,IF(VLOOKUP(DL$4,CALENDARIO!$B:$C,2,0)=FALSE, DK70,(1/IF($D70=0,1,$D70))+DK70)))&gt;1,100%,IF(DL$4&lt;$E70,0,IF(DL$4&gt;=$F70,1,IF(VLOOKUP(DL$4,CALENDARIO!$B:$C,2,0)=FALSE, DK70,(1/IF($D70=0,1,$D70))+DK70))))</f>
        <v>1</v>
      </c>
      <c r="DM70" s="283">
        <f>IF(IF(DM$4&lt;$E70,0,IF(DM$4&gt;=$F70,1,IF(VLOOKUP(DM$4,CALENDARIO!$B:$C,2,0)=FALSE, DL70,(1/IF($D70=0,1,$D70))+DL70)))&gt;1,100%,IF(DM$4&lt;$E70,0,IF(DM$4&gt;=$F70,1,IF(VLOOKUP(DM$4,CALENDARIO!$B:$C,2,0)=FALSE, DL70,(1/IF($D70=0,1,$D70))+DL70))))</f>
        <v>1</v>
      </c>
      <c r="DN70" s="283">
        <f>IF(IF(DN$4&lt;$E70,0,IF(DN$4&gt;=$F70,1,IF(VLOOKUP(DN$4,CALENDARIO!$B:$C,2,0)=FALSE, DM70,(1/IF($D70=0,1,$D70))+DM70)))&gt;1,100%,IF(DN$4&lt;$E70,0,IF(DN$4&gt;=$F70,1,IF(VLOOKUP(DN$4,CALENDARIO!$B:$C,2,0)=FALSE, DM70,(1/IF($D70=0,1,$D70))+DM70))))</f>
        <v>1</v>
      </c>
      <c r="DO70" s="283">
        <f>IF(IF(DO$4&lt;$E70,0,IF(DO$4&gt;=$F70,1,IF(VLOOKUP(DO$4,CALENDARIO!$B:$C,2,0)=FALSE, DN70,(1/IF($D70=0,1,$D70))+DN70)))&gt;1,100%,IF(DO$4&lt;$E70,0,IF(DO$4&gt;=$F70,1,IF(VLOOKUP(DO$4,CALENDARIO!$B:$C,2,0)=FALSE, DN70,(1/IF($D70=0,1,$D70))+DN70))))</f>
        <v>1</v>
      </c>
      <c r="DP70" s="283">
        <f>IF(IF(DP$4&lt;$E70,0,IF(DP$4&gt;=$F70,1,IF(VLOOKUP(DP$4,CALENDARIO!$B:$C,2,0)=FALSE, DO70,(1/IF($D70=0,1,$D70))+DO70)))&gt;1,100%,IF(DP$4&lt;$E70,0,IF(DP$4&gt;=$F70,1,IF(VLOOKUP(DP$4,CALENDARIO!$B:$C,2,0)=FALSE, DO70,(1/IF($D70=0,1,$D70))+DO70))))</f>
        <v>1</v>
      </c>
      <c r="DQ70" s="283">
        <f>IF(IF(DQ$4&lt;$E70,0,IF(DQ$4&gt;=$F70,1,IF(VLOOKUP(DQ$4,CALENDARIO!$B:$C,2,0)=FALSE, DP70,(1/IF($D70=0,1,$D70))+DP70)))&gt;1,100%,IF(DQ$4&lt;$E70,0,IF(DQ$4&gt;=$F70,1,IF(VLOOKUP(DQ$4,CALENDARIO!$B:$C,2,0)=FALSE, DP70,(1/IF($D70=0,1,$D70))+DP70))))</f>
        <v>1</v>
      </c>
      <c r="DR70" s="283">
        <f>IF(IF(DR$4&lt;$E70,0,IF(DR$4&gt;=$F70,1,IF(VLOOKUP(DR$4,CALENDARIO!$B:$C,2,0)=FALSE, DQ70,(1/IF($D70=0,1,$D70))+DQ70)))&gt;1,100%,IF(DR$4&lt;$E70,0,IF(DR$4&gt;=$F70,1,IF(VLOOKUP(DR$4,CALENDARIO!$B:$C,2,0)=FALSE, DQ70,(1/IF($D70=0,1,$D70))+DQ70))))</f>
        <v>1</v>
      </c>
      <c r="DS70" s="283">
        <f>IF(IF(DS$4&lt;$E70,0,IF(DS$4&gt;=$F70,1,IF(VLOOKUP(DS$4,CALENDARIO!$B:$C,2,0)=FALSE, DR70,(1/IF($D70=0,1,$D70))+DR70)))&gt;1,100%,IF(DS$4&lt;$E70,0,IF(DS$4&gt;=$F70,1,IF(VLOOKUP(DS$4,CALENDARIO!$B:$C,2,0)=FALSE, DR70,(1/IF($D70=0,1,$D70))+DR70))))</f>
        <v>1</v>
      </c>
      <c r="DT70" s="283">
        <f>IF(IF(DT$4&lt;$E70,0,IF(DT$4&gt;=$F70,1,IF(VLOOKUP(DT$4,CALENDARIO!$B:$C,2,0)=FALSE, DS70,(1/IF($D70=0,1,$D70))+DS70)))&gt;1,100%,IF(DT$4&lt;$E70,0,IF(DT$4&gt;=$F70,1,IF(VLOOKUP(DT$4,CALENDARIO!$B:$C,2,0)=FALSE, DS70,(1/IF($D70=0,1,$D70))+DS70))))</f>
        <v>1</v>
      </c>
      <c r="DU70" s="283">
        <f>IF(IF(DU$4&lt;$E70,0,IF(DU$4&gt;=$F70,1,IF(VLOOKUP(DU$4,CALENDARIO!$B:$C,2,0)=FALSE, DT70,(1/IF($D70=0,1,$D70))+DT70)))&gt;1,100%,IF(DU$4&lt;$E70,0,IF(DU$4&gt;=$F70,1,IF(VLOOKUP(DU$4,CALENDARIO!$B:$C,2,0)=FALSE, DT70,(1/IF($D70=0,1,$D70))+DT70))))</f>
        <v>1</v>
      </c>
      <c r="DV70" s="283">
        <f>IF(IF(DV$4&lt;$E70,0,IF(DV$4&gt;=$F70,1,IF(VLOOKUP(DV$4,CALENDARIO!$B:$C,2,0)=FALSE, DU70,(1/IF($D70=0,1,$D70))+DU70)))&gt;1,100%,IF(DV$4&lt;$E70,0,IF(DV$4&gt;=$F70,1,IF(VLOOKUP(DV$4,CALENDARIO!$B:$C,2,0)=FALSE, DU70,(1/IF($D70=0,1,$D70))+DU70))))</f>
        <v>1</v>
      </c>
      <c r="DW70" s="283">
        <f>IF(IF(DW$4&lt;$E70,0,IF(DW$4&gt;=$F70,1,IF(VLOOKUP(DW$4,CALENDARIO!$B:$C,2,0)=FALSE, DV70,(1/IF($D70=0,1,$D70))+DV70)))&gt;1,100%,IF(DW$4&lt;$E70,0,IF(DW$4&gt;=$F70,1,IF(VLOOKUP(DW$4,CALENDARIO!$B:$C,2,0)=FALSE, DV70,(1/IF($D70=0,1,$D70))+DV70))))</f>
        <v>1</v>
      </c>
      <c r="DX70" s="283">
        <f>IF(IF(DX$4&lt;$E70,0,IF(DX$4&gt;=$F70,1,IF(VLOOKUP(DX$4,CALENDARIO!$B:$C,2,0)=FALSE, DW70,(1/IF($D70=0,1,$D70))+DW70)))&gt;1,100%,IF(DX$4&lt;$E70,0,IF(DX$4&gt;=$F70,1,IF(VLOOKUP(DX$4,CALENDARIO!$B:$C,2,0)=FALSE, DW70,(1/IF($D70=0,1,$D70))+DW70))))</f>
        <v>1</v>
      </c>
      <c r="DY70" s="283">
        <f>IF(IF(DY$4&lt;$E70,0,IF(DY$4&gt;=$F70,1,IF(VLOOKUP(DY$4,CALENDARIO!$B:$C,2,0)=FALSE, DX70,(1/IF($D70=0,1,$D70))+DX70)))&gt;1,100%,IF(DY$4&lt;$E70,0,IF(DY$4&gt;=$F70,1,IF(VLOOKUP(DY$4,CALENDARIO!$B:$C,2,0)=FALSE, DX70,(1/IF($D70=0,1,$D70))+DX70))))</f>
        <v>1</v>
      </c>
      <c r="DZ70" s="283">
        <f>IF(IF(DZ$4&lt;$E70,0,IF(DZ$4&gt;=$F70,1,IF(VLOOKUP(DZ$4,CALENDARIO!$B:$C,2,0)=FALSE, DY70,(1/IF($D70=0,1,$D70))+DY70)))&gt;1,100%,IF(DZ$4&lt;$E70,0,IF(DZ$4&gt;=$F70,1,IF(VLOOKUP(DZ$4,CALENDARIO!$B:$C,2,0)=FALSE, DY70,(1/IF($D70=0,1,$D70))+DY70))))</f>
        <v>1</v>
      </c>
      <c r="EA70" s="283">
        <f>IF(IF(EA$4&lt;$E70,0,IF(EA$4&gt;=$F70,1,IF(VLOOKUP(EA$4,CALENDARIO!$B:$C,2,0)=FALSE, DZ70,(1/IF($D70=0,1,$D70))+DZ70)))&gt;1,100%,IF(EA$4&lt;$E70,0,IF(EA$4&gt;=$F70,1,IF(VLOOKUP(EA$4,CALENDARIO!$B:$C,2,0)=FALSE, DZ70,(1/IF($D70=0,1,$D70))+DZ70))))</f>
        <v>1</v>
      </c>
      <c r="EB70" s="283">
        <f>IF(IF(EB$4&lt;$E70,0,IF(EB$4&gt;=$F70,1,IF(VLOOKUP(EB$4,CALENDARIO!$B:$C,2,0)=FALSE, EA70,(1/IF($D70=0,1,$D70))+EA70)))&gt;1,100%,IF(EB$4&lt;$E70,0,IF(EB$4&gt;=$F70,1,IF(VLOOKUP(EB$4,CALENDARIO!$B:$C,2,0)=FALSE, EA70,(1/IF($D70=0,1,$D70))+EA70))))</f>
        <v>1</v>
      </c>
      <c r="EC70" s="283">
        <f>IF(IF(EC$4&lt;$E70,0,IF(EC$4&gt;=$F70,1,IF(VLOOKUP(EC$4,CALENDARIO!$B:$C,2,0)=FALSE, EB70,(1/IF($D70=0,1,$D70))+EB70)))&gt;1,100%,IF(EC$4&lt;$E70,0,IF(EC$4&gt;=$F70,1,IF(VLOOKUP(EC$4,CALENDARIO!$B:$C,2,0)=FALSE, EB70,(1/IF($D70=0,1,$D70))+EB70))))</f>
        <v>1</v>
      </c>
      <c r="ED70" s="283">
        <f>IF(IF(ED$4&lt;$E70,0,IF(ED$4&gt;=$F70,1,IF(VLOOKUP(ED$4,CALENDARIO!$B:$C,2,0)=FALSE, EC70,(1/IF($D70=0,1,$D70))+EC70)))&gt;1,100%,IF(ED$4&lt;$E70,0,IF(ED$4&gt;=$F70,1,IF(VLOOKUP(ED$4,CALENDARIO!$B:$C,2,0)=FALSE, EC70,(1/IF($D70=0,1,$D70))+EC70))))</f>
        <v>1</v>
      </c>
      <c r="EE70" s="283">
        <f>IF(IF(EE$4&lt;$E70,0,IF(EE$4&gt;=$F70,1,IF(VLOOKUP(EE$4,CALENDARIO!$B:$C,2,0)=FALSE, ED70,(1/IF($D70=0,1,$D70))+ED70)))&gt;1,100%,IF(EE$4&lt;$E70,0,IF(EE$4&gt;=$F70,1,IF(VLOOKUP(EE$4,CALENDARIO!$B:$C,2,0)=FALSE, ED70,(1/IF($D70=0,1,$D70))+ED70))))</f>
        <v>1</v>
      </c>
      <c r="EF70" s="283">
        <f>IF(IF(EF$4&lt;$E70,0,IF(EF$4&gt;=$F70,1,IF(VLOOKUP(EF$4,CALENDARIO!$B:$C,2,0)=FALSE, EE70,(1/IF($D70=0,1,$D70))+EE70)))&gt;1,100%,IF(EF$4&lt;$E70,0,IF(EF$4&gt;=$F70,1,IF(VLOOKUP(EF$4,CALENDARIO!$B:$C,2,0)=FALSE, EE70,(1/IF($D70=0,1,$D70))+EE70))))</f>
        <v>1</v>
      </c>
      <c r="EG70" s="283">
        <f>IF(IF(EG$4&lt;$E70,0,IF(EG$4&gt;=$F70,1,IF(VLOOKUP(EG$4,CALENDARIO!$B:$C,2,0)=FALSE, EF70,(1/IF($D70=0,1,$D70))+EF70)))&gt;1,100%,IF(EG$4&lt;$E70,0,IF(EG$4&gt;=$F70,1,IF(VLOOKUP(EG$4,CALENDARIO!$B:$C,2,0)=FALSE, EF70,(1/IF($D70=0,1,$D70))+EF70))))</f>
        <v>1</v>
      </c>
      <c r="EH70" s="283">
        <f>IF(IF(EH$4&lt;$E70,0,IF(EH$4&gt;=$F70,1,IF(VLOOKUP(EH$4,CALENDARIO!$B:$C,2,0)=FALSE, EG70,(1/IF($D70=0,1,$D70))+EG70)))&gt;1,100%,IF(EH$4&lt;$E70,0,IF(EH$4&gt;=$F70,1,IF(VLOOKUP(EH$4,CALENDARIO!$B:$C,2,0)=FALSE, EG70,(1/IF($D70=0,1,$D70))+EG70))))</f>
        <v>1</v>
      </c>
      <c r="EI70" s="283">
        <f>IF(IF(EI$4&lt;$E70,0,IF(EI$4&gt;=$F70,1,IF(VLOOKUP(EI$4,CALENDARIO!$B:$C,2,0)=FALSE, EH70,(1/IF($D70=0,1,$D70))+EH70)))&gt;1,100%,IF(EI$4&lt;$E70,0,IF(EI$4&gt;=$F70,1,IF(VLOOKUP(EI$4,CALENDARIO!$B:$C,2,0)=FALSE, EH70,(1/IF($D70=0,1,$D70))+EH70))))</f>
        <v>1</v>
      </c>
      <c r="EJ70" s="283">
        <f>IF(IF(EJ$4&lt;$E70,0,IF(EJ$4&gt;=$F70,1,IF(VLOOKUP(EJ$4,CALENDARIO!$B:$C,2,0)=FALSE, EI70,(1/IF($D70=0,1,$D70))+EI70)))&gt;1,100%,IF(EJ$4&lt;$E70,0,IF(EJ$4&gt;=$F70,1,IF(VLOOKUP(EJ$4,CALENDARIO!$B:$C,2,0)=FALSE, EI70,(1/IF($D70=0,1,$D70))+EI70))))</f>
        <v>1</v>
      </c>
      <c r="EK70" s="283">
        <f>IF(IF(EK$4&lt;$E70,0,IF(EK$4&gt;=$F70,1,IF(VLOOKUP(EK$4,CALENDARIO!$B:$C,2,0)=FALSE, EJ70,(1/IF($D70=0,1,$D70))+EJ70)))&gt;1,100%,IF(EK$4&lt;$E70,0,IF(EK$4&gt;=$F70,1,IF(VLOOKUP(EK$4,CALENDARIO!$B:$C,2,0)=FALSE, EJ70,(1/IF($D70=0,1,$D70))+EJ70))))</f>
        <v>1</v>
      </c>
      <c r="EL70" s="283">
        <f>IF(IF(EL$4&lt;$E70,0,IF(EL$4&gt;=$F70,1,IF(VLOOKUP(EL$4,CALENDARIO!$B:$C,2,0)=FALSE, EK70,(1/IF($D70=0,1,$D70))+EK70)))&gt;1,100%,IF(EL$4&lt;$E70,0,IF(EL$4&gt;=$F70,1,IF(VLOOKUP(EL$4,CALENDARIO!$B:$C,2,0)=FALSE, EK70,(1/IF($D70=0,1,$D70))+EK70))))</f>
        <v>1</v>
      </c>
      <c r="EM70" s="283">
        <f>IF(IF(EM$4&lt;$E70,0,IF(EM$4&gt;=$F70,1,IF(VLOOKUP(EM$4,CALENDARIO!$B:$C,2,0)=FALSE, EL70,(1/IF($D70=0,1,$D70))+EL70)))&gt;1,100%,IF(EM$4&lt;$E70,0,IF(EM$4&gt;=$F70,1,IF(VLOOKUP(EM$4,CALENDARIO!$B:$C,2,0)=FALSE, EL70,(1/IF($D70=0,1,$D70))+EL70))))</f>
        <v>1</v>
      </c>
      <c r="EN70" s="283">
        <f>IF(IF(EN$4&lt;$E70,0,IF(EN$4&gt;=$F70,1,IF(VLOOKUP(EN$4,CALENDARIO!$B:$C,2,0)=FALSE, EM70,(1/IF($D70=0,1,$D70))+EM70)))&gt;1,100%,IF(EN$4&lt;$E70,0,IF(EN$4&gt;=$F70,1,IF(VLOOKUP(EN$4,CALENDARIO!$B:$C,2,0)=FALSE, EM70,(1/IF($D70=0,1,$D70))+EM70))))</f>
        <v>1</v>
      </c>
      <c r="EO70" s="283">
        <f>IF(IF(EO$4&lt;$E70,0,IF(EO$4&gt;=$F70,1,IF(VLOOKUP(EO$4,CALENDARIO!$B:$C,2,0)=FALSE, EN70,(1/IF($D70=0,1,$D70))+EN70)))&gt;1,100%,IF(EO$4&lt;$E70,0,IF(EO$4&gt;=$F70,1,IF(VLOOKUP(EO$4,CALENDARIO!$B:$C,2,0)=FALSE, EN70,(1/IF($D70=0,1,$D70))+EN70))))</f>
        <v>1</v>
      </c>
      <c r="EP70" s="283">
        <f>IF(IF(EP$4&lt;$E70,0,IF(EP$4&gt;=$F70,1,IF(VLOOKUP(EP$4,CALENDARIO!$B:$C,2,0)=FALSE, EO70,(1/IF($D70=0,1,$D70))+EO70)))&gt;1,100%,IF(EP$4&lt;$E70,0,IF(EP$4&gt;=$F70,1,IF(VLOOKUP(EP$4,CALENDARIO!$B:$C,2,0)=FALSE, EO70,(1/IF($D70=0,1,$D70))+EO70))))</f>
        <v>1</v>
      </c>
      <c r="EQ70" s="283">
        <f>IF(IF(EQ$4&lt;$E70,0,IF(EQ$4&gt;=$F70,1,IF(VLOOKUP(EQ$4,CALENDARIO!$B:$C,2,0)=FALSE, EP70,(1/IF($D70=0,1,$D70))+EP70)))&gt;1,100%,IF(EQ$4&lt;$E70,0,IF(EQ$4&gt;=$F70,1,IF(VLOOKUP(EQ$4,CALENDARIO!$B:$C,2,0)=FALSE, EP70,(1/IF($D70=0,1,$D70))+EP70))))</f>
        <v>1</v>
      </c>
      <c r="ER70" s="283">
        <f>IF(IF(ER$4&lt;$E70,0,IF(ER$4&gt;=$F70,1,IF(VLOOKUP(ER$4,CALENDARIO!$B:$C,2,0)=FALSE, EQ70,(1/IF($D70=0,1,$D70))+EQ70)))&gt;1,100%,IF(ER$4&lt;$E70,0,IF(ER$4&gt;=$F70,1,IF(VLOOKUP(ER$4,CALENDARIO!$B:$C,2,0)=FALSE, EQ70,(1/IF($D70=0,1,$D70))+EQ70))))</f>
        <v>1</v>
      </c>
      <c r="ES70" s="283">
        <f>IF(IF(ES$4&lt;$E70,0,IF(ES$4&gt;=$F70,1,IF(VLOOKUP(ES$4,CALENDARIO!$B:$C,2,0)=FALSE, ER70,(1/IF($D70=0,1,$D70))+ER70)))&gt;1,100%,IF(ES$4&lt;$E70,0,IF(ES$4&gt;=$F70,1,IF(VLOOKUP(ES$4,CALENDARIO!$B:$C,2,0)=FALSE, ER70,(1/IF($D70=0,1,$D70))+ER70))))</f>
        <v>1</v>
      </c>
      <c r="ET70" s="283">
        <f>IF(IF(ET$4&lt;$E70,0,IF(ET$4&gt;=$F70,1,IF(VLOOKUP(ET$4,CALENDARIO!$B:$C,2,0)=FALSE, ES70,(1/IF($D70=0,1,$D70))+ES70)))&gt;1,100%,IF(ET$4&lt;$E70,0,IF(ET$4&gt;=$F70,1,IF(VLOOKUP(ET$4,CALENDARIO!$B:$C,2,0)=FALSE, ES70,(1/IF($D70=0,1,$D70))+ES70))))</f>
        <v>1</v>
      </c>
      <c r="EU70" s="283">
        <f>IF(IF(EU$4&lt;$E70,0,IF(EU$4&gt;=$F70,1,IF(VLOOKUP(EU$4,CALENDARIO!$B:$C,2,0)=FALSE, ET70,(1/IF($D70=0,1,$D70))+ET70)))&gt;1,100%,IF(EU$4&lt;$E70,0,IF(EU$4&gt;=$F70,1,IF(VLOOKUP(EU$4,CALENDARIO!$B:$C,2,0)=FALSE, ET70,(1/IF($D70=0,1,$D70))+ET70))))</f>
        <v>1</v>
      </c>
      <c r="EV70" s="283">
        <f>IF(IF(EV$4&lt;$E70,0,IF(EV$4&gt;=$F70,1,IF(VLOOKUP(EV$4,CALENDARIO!$B:$C,2,0)=FALSE, EU70,(1/IF($D70=0,1,$D70))+EU70)))&gt;1,100%,IF(EV$4&lt;$E70,0,IF(EV$4&gt;=$F70,1,IF(VLOOKUP(EV$4,CALENDARIO!$B:$C,2,0)=FALSE, EU70,(1/IF($D70=0,1,$D70))+EU70))))</f>
        <v>1</v>
      </c>
      <c r="EW70" s="283">
        <f>IF(IF(EW$4&lt;$E70,0,IF(EW$4&gt;=$F70,1,IF(VLOOKUP(EW$4,CALENDARIO!$B:$C,2,0)=FALSE, EV70,(1/IF($D70=0,1,$D70))+EV70)))&gt;1,100%,IF(EW$4&lt;$E70,0,IF(EW$4&gt;=$F70,1,IF(VLOOKUP(EW$4,CALENDARIO!$B:$C,2,0)=FALSE, EV70,(1/IF($D70=0,1,$D70))+EV70))))</f>
        <v>1</v>
      </c>
      <c r="EX70" s="283">
        <f>IF(IF(EX$4&lt;$E70,0,IF(EX$4&gt;=$F70,1,IF(VLOOKUP(EX$4,CALENDARIO!$B:$C,2,0)=FALSE, EW70,(1/IF($D70=0,1,$D70))+EW70)))&gt;1,100%,IF(EX$4&lt;$E70,0,IF(EX$4&gt;=$F70,1,IF(VLOOKUP(EX$4,CALENDARIO!$B:$C,2,0)=FALSE, EW70,(1/IF($D70=0,1,$D70))+EW70))))</f>
        <v>1</v>
      </c>
      <c r="EY70" s="283">
        <f>IF(IF(EY$4&lt;$E70,0,IF(EY$4&gt;=$F70,1,IF(VLOOKUP(EY$4,CALENDARIO!$B:$C,2,0)=FALSE, EX70,(1/IF($D70=0,1,$D70))+EX70)))&gt;1,100%,IF(EY$4&lt;$E70,0,IF(EY$4&gt;=$F70,1,IF(VLOOKUP(EY$4,CALENDARIO!$B:$C,2,0)=FALSE, EX70,(1/IF($D70=0,1,$D70))+EX70))))</f>
        <v>1</v>
      </c>
      <c r="EZ70" s="283">
        <f>IF(IF(EZ$4&lt;$E70,0,IF(EZ$4&gt;=$F70,1,IF(VLOOKUP(EZ$4,CALENDARIO!$B:$C,2,0)=FALSE, EY70,(1/IF($D70=0,1,$D70))+EY70)))&gt;1,100%,IF(EZ$4&lt;$E70,0,IF(EZ$4&gt;=$F70,1,IF(VLOOKUP(EZ$4,CALENDARIO!$B:$C,2,0)=FALSE, EY70,(1/IF($D70=0,1,$D70))+EY70))))</f>
        <v>1</v>
      </c>
      <c r="FA70" s="283">
        <f>IF(IF(FA$4&lt;$E70,0,IF(FA$4&gt;=$F70,1,IF(VLOOKUP(FA$4,CALENDARIO!$B:$C,2,0)=FALSE, EZ70,(1/IF($D70=0,1,$D70))+EZ70)))&gt;1,100%,IF(FA$4&lt;$E70,0,IF(FA$4&gt;=$F70,1,IF(VLOOKUP(FA$4,CALENDARIO!$B:$C,2,0)=FALSE, EZ70,(1/IF($D70=0,1,$D70))+EZ70))))</f>
        <v>1</v>
      </c>
      <c r="FB70" s="283">
        <f>IF(IF(FB$4&lt;$E70,0,IF(FB$4&gt;=$F70,1,IF(VLOOKUP(FB$4,CALENDARIO!$B:$C,2,0)=FALSE, FA70,(1/IF($D70=0,1,$D70))+FA70)))&gt;1,100%,IF(FB$4&lt;$E70,0,IF(FB$4&gt;=$F70,1,IF(VLOOKUP(FB$4,CALENDARIO!$B:$C,2,0)=FALSE, FA70,(1/IF($D70=0,1,$D70))+FA70))))</f>
        <v>1</v>
      </c>
    </row>
    <row r="71" spans="1:158" x14ac:dyDescent="0.3">
      <c r="A71" s="255"/>
      <c r="B71" s="276" t="s">
        <v>126</v>
      </c>
      <c r="C71" s="262"/>
      <c r="D71" s="292"/>
      <c r="E71" s="255"/>
      <c r="F71" s="255"/>
      <c r="G71" s="304" t="s">
        <v>93</v>
      </c>
      <c r="H71" s="255"/>
      <c r="I71" s="255"/>
      <c r="J71" s="257"/>
      <c r="K71" s="255"/>
      <c r="L71" s="133" t="str">
        <f>IFERROR(MATCH(SMALL(($O$71:$FB$71),COUNTIF(($O$71:$FB$71),0)+1),($O$71:$FB$71),0)+$O$4- 1,"")</f>
        <v/>
      </c>
      <c r="M71" s="133" t="str">
        <f>IFERROR(MATCH(100%,($O$71:$FB$71),0)+$O$4- 1,"")</f>
        <v/>
      </c>
      <c r="N71" s="134">
        <f>MAX($O$71:$FC$71)</f>
        <v>0</v>
      </c>
      <c r="O71" s="284">
        <v>0</v>
      </c>
      <c r="P71" s="284">
        <f>+(O71)</f>
        <v>0</v>
      </c>
      <c r="Q71" s="284">
        <f t="shared" ref="Q71:U71" si="1389">+(P71)</f>
        <v>0</v>
      </c>
      <c r="R71" s="284">
        <f t="shared" si="1389"/>
        <v>0</v>
      </c>
      <c r="S71" s="284">
        <f t="shared" si="1389"/>
        <v>0</v>
      </c>
      <c r="T71" s="284">
        <f t="shared" si="1389"/>
        <v>0</v>
      </c>
      <c r="U71" s="284">
        <f t="shared" si="1389"/>
        <v>0</v>
      </c>
      <c r="V71" s="284">
        <f t="shared" ref="V71:CG71" si="1390">+(U71)</f>
        <v>0</v>
      </c>
      <c r="W71" s="284">
        <f t="shared" si="1390"/>
        <v>0</v>
      </c>
      <c r="X71" s="284">
        <f t="shared" si="1390"/>
        <v>0</v>
      </c>
      <c r="Y71" s="284">
        <f t="shared" si="1390"/>
        <v>0</v>
      </c>
      <c r="Z71" s="284">
        <f t="shared" si="1390"/>
        <v>0</v>
      </c>
      <c r="AA71" s="284">
        <f t="shared" si="1390"/>
        <v>0</v>
      </c>
      <c r="AB71" s="284">
        <f t="shared" si="1390"/>
        <v>0</v>
      </c>
      <c r="AC71" s="284">
        <f t="shared" si="1390"/>
        <v>0</v>
      </c>
      <c r="AD71" s="284">
        <f t="shared" si="1390"/>
        <v>0</v>
      </c>
      <c r="AE71" s="284">
        <f t="shared" si="1390"/>
        <v>0</v>
      </c>
      <c r="AF71" s="284">
        <f t="shared" si="1390"/>
        <v>0</v>
      </c>
      <c r="AG71" s="284">
        <f t="shared" si="1390"/>
        <v>0</v>
      </c>
      <c r="AH71" s="284">
        <f t="shared" si="1390"/>
        <v>0</v>
      </c>
      <c r="AI71" s="284">
        <f t="shared" si="1390"/>
        <v>0</v>
      </c>
      <c r="AJ71" s="284">
        <f t="shared" si="1390"/>
        <v>0</v>
      </c>
      <c r="AK71" s="284">
        <f t="shared" si="1390"/>
        <v>0</v>
      </c>
      <c r="AL71" s="284">
        <f t="shared" si="1390"/>
        <v>0</v>
      </c>
      <c r="AM71" s="284">
        <f t="shared" si="1390"/>
        <v>0</v>
      </c>
      <c r="AN71" s="284">
        <f t="shared" si="1390"/>
        <v>0</v>
      </c>
      <c r="AO71" s="284">
        <f t="shared" si="1390"/>
        <v>0</v>
      </c>
      <c r="AP71" s="284">
        <f t="shared" si="1390"/>
        <v>0</v>
      </c>
      <c r="AQ71" s="284">
        <f t="shared" si="1390"/>
        <v>0</v>
      </c>
      <c r="AR71" s="284">
        <f t="shared" si="1390"/>
        <v>0</v>
      </c>
      <c r="AS71" s="284">
        <f t="shared" si="1390"/>
        <v>0</v>
      </c>
      <c r="AT71" s="284">
        <f t="shared" si="1390"/>
        <v>0</v>
      </c>
      <c r="AU71" s="284">
        <f t="shared" si="1390"/>
        <v>0</v>
      </c>
      <c r="AV71" s="284">
        <f t="shared" si="1390"/>
        <v>0</v>
      </c>
      <c r="AW71" s="284">
        <f t="shared" si="1390"/>
        <v>0</v>
      </c>
      <c r="AX71" s="284">
        <f t="shared" si="1390"/>
        <v>0</v>
      </c>
      <c r="AY71" s="284">
        <f t="shared" si="1390"/>
        <v>0</v>
      </c>
      <c r="AZ71" s="284">
        <f t="shared" si="1390"/>
        <v>0</v>
      </c>
      <c r="BA71" s="284">
        <f t="shared" si="1390"/>
        <v>0</v>
      </c>
      <c r="BB71" s="284">
        <f t="shared" si="1390"/>
        <v>0</v>
      </c>
      <c r="BC71" s="284">
        <f t="shared" si="1390"/>
        <v>0</v>
      </c>
      <c r="BD71" s="284">
        <f t="shared" si="1390"/>
        <v>0</v>
      </c>
      <c r="BE71" s="284">
        <f t="shared" si="1390"/>
        <v>0</v>
      </c>
      <c r="BF71" s="284">
        <f t="shared" si="1390"/>
        <v>0</v>
      </c>
      <c r="BG71" s="284">
        <f t="shared" si="1390"/>
        <v>0</v>
      </c>
      <c r="BH71" s="284">
        <f t="shared" si="1390"/>
        <v>0</v>
      </c>
      <c r="BI71" s="284">
        <f t="shared" si="1390"/>
        <v>0</v>
      </c>
      <c r="BJ71" s="284">
        <f t="shared" si="1390"/>
        <v>0</v>
      </c>
      <c r="BK71" s="284">
        <f t="shared" si="1390"/>
        <v>0</v>
      </c>
      <c r="BL71" s="284">
        <f t="shared" si="1390"/>
        <v>0</v>
      </c>
      <c r="BM71" s="284">
        <f t="shared" si="1390"/>
        <v>0</v>
      </c>
      <c r="BN71" s="284">
        <f t="shared" si="1390"/>
        <v>0</v>
      </c>
      <c r="BO71" s="284">
        <f t="shared" si="1390"/>
        <v>0</v>
      </c>
      <c r="BP71" s="284">
        <f t="shared" si="1390"/>
        <v>0</v>
      </c>
      <c r="BQ71" s="284">
        <f t="shared" si="1390"/>
        <v>0</v>
      </c>
      <c r="BR71" s="284">
        <f t="shared" si="1390"/>
        <v>0</v>
      </c>
      <c r="BS71" s="284">
        <f t="shared" si="1390"/>
        <v>0</v>
      </c>
      <c r="BT71" s="284">
        <f t="shared" si="1390"/>
        <v>0</v>
      </c>
      <c r="BU71" s="284">
        <f t="shared" si="1390"/>
        <v>0</v>
      </c>
      <c r="BV71" s="284">
        <f t="shared" si="1390"/>
        <v>0</v>
      </c>
      <c r="BW71" s="284">
        <f t="shared" si="1390"/>
        <v>0</v>
      </c>
      <c r="BX71" s="284">
        <f t="shared" si="1390"/>
        <v>0</v>
      </c>
      <c r="BY71" s="284">
        <f t="shared" si="1390"/>
        <v>0</v>
      </c>
      <c r="BZ71" s="284">
        <f t="shared" si="1390"/>
        <v>0</v>
      </c>
      <c r="CA71" s="284">
        <f t="shared" si="1390"/>
        <v>0</v>
      </c>
      <c r="CB71" s="284">
        <f t="shared" si="1390"/>
        <v>0</v>
      </c>
      <c r="CC71" s="284">
        <f t="shared" si="1390"/>
        <v>0</v>
      </c>
      <c r="CD71" s="284">
        <f t="shared" si="1390"/>
        <v>0</v>
      </c>
      <c r="CE71" s="284">
        <f t="shared" si="1390"/>
        <v>0</v>
      </c>
      <c r="CF71" s="284">
        <f t="shared" si="1390"/>
        <v>0</v>
      </c>
      <c r="CG71" s="284">
        <f t="shared" si="1390"/>
        <v>0</v>
      </c>
      <c r="CH71" s="284">
        <f t="shared" ref="CH71:ES71" si="1391">+(CG71)</f>
        <v>0</v>
      </c>
      <c r="CI71" s="284">
        <f t="shared" si="1391"/>
        <v>0</v>
      </c>
      <c r="CJ71" s="284">
        <f t="shared" si="1391"/>
        <v>0</v>
      </c>
      <c r="CK71" s="284">
        <f t="shared" si="1391"/>
        <v>0</v>
      </c>
      <c r="CL71" s="284">
        <f t="shared" si="1391"/>
        <v>0</v>
      </c>
      <c r="CM71" s="284">
        <f t="shared" si="1391"/>
        <v>0</v>
      </c>
      <c r="CN71" s="284">
        <f t="shared" si="1391"/>
        <v>0</v>
      </c>
      <c r="CO71" s="284">
        <f t="shared" si="1391"/>
        <v>0</v>
      </c>
      <c r="CP71" s="284">
        <f t="shared" si="1391"/>
        <v>0</v>
      </c>
      <c r="CQ71" s="284">
        <f t="shared" si="1391"/>
        <v>0</v>
      </c>
      <c r="CR71" s="284">
        <f t="shared" si="1391"/>
        <v>0</v>
      </c>
      <c r="CS71" s="284">
        <f t="shared" si="1391"/>
        <v>0</v>
      </c>
      <c r="CT71" s="284">
        <f t="shared" si="1391"/>
        <v>0</v>
      </c>
      <c r="CU71" s="284">
        <f t="shared" si="1391"/>
        <v>0</v>
      </c>
      <c r="CV71" s="284">
        <f t="shared" si="1391"/>
        <v>0</v>
      </c>
      <c r="CW71" s="284">
        <f t="shared" si="1391"/>
        <v>0</v>
      </c>
      <c r="CX71" s="284">
        <f t="shared" si="1391"/>
        <v>0</v>
      </c>
      <c r="CY71" s="284">
        <f t="shared" si="1391"/>
        <v>0</v>
      </c>
      <c r="CZ71" s="284">
        <f t="shared" si="1391"/>
        <v>0</v>
      </c>
      <c r="DA71" s="284">
        <f t="shared" si="1391"/>
        <v>0</v>
      </c>
      <c r="DB71" s="284">
        <f t="shared" si="1391"/>
        <v>0</v>
      </c>
      <c r="DC71" s="284">
        <f t="shared" si="1391"/>
        <v>0</v>
      </c>
      <c r="DD71" s="284">
        <f t="shared" si="1391"/>
        <v>0</v>
      </c>
      <c r="DE71" s="284">
        <f t="shared" si="1391"/>
        <v>0</v>
      </c>
      <c r="DF71" s="284">
        <f t="shared" si="1391"/>
        <v>0</v>
      </c>
      <c r="DG71" s="284">
        <f t="shared" si="1391"/>
        <v>0</v>
      </c>
      <c r="DH71" s="284">
        <f t="shared" si="1391"/>
        <v>0</v>
      </c>
      <c r="DI71" s="284">
        <f t="shared" si="1391"/>
        <v>0</v>
      </c>
      <c r="DJ71" s="284">
        <f t="shared" si="1391"/>
        <v>0</v>
      </c>
      <c r="DK71" s="284">
        <f t="shared" si="1391"/>
        <v>0</v>
      </c>
      <c r="DL71" s="284">
        <f t="shared" si="1391"/>
        <v>0</v>
      </c>
      <c r="DM71" s="284">
        <f t="shared" si="1391"/>
        <v>0</v>
      </c>
      <c r="DN71" s="284">
        <f t="shared" si="1391"/>
        <v>0</v>
      </c>
      <c r="DO71" s="284">
        <f t="shared" si="1391"/>
        <v>0</v>
      </c>
      <c r="DP71" s="284">
        <f t="shared" si="1391"/>
        <v>0</v>
      </c>
      <c r="DQ71" s="284">
        <f t="shared" si="1391"/>
        <v>0</v>
      </c>
      <c r="DR71" s="284">
        <f t="shared" si="1391"/>
        <v>0</v>
      </c>
      <c r="DS71" s="284">
        <f t="shared" si="1391"/>
        <v>0</v>
      </c>
      <c r="DT71" s="284">
        <f t="shared" si="1391"/>
        <v>0</v>
      </c>
      <c r="DU71" s="284">
        <f t="shared" si="1391"/>
        <v>0</v>
      </c>
      <c r="DV71" s="284">
        <f t="shared" si="1391"/>
        <v>0</v>
      </c>
      <c r="DW71" s="284">
        <f t="shared" si="1391"/>
        <v>0</v>
      </c>
      <c r="DX71" s="284">
        <f t="shared" si="1391"/>
        <v>0</v>
      </c>
      <c r="DY71" s="284">
        <f t="shared" si="1391"/>
        <v>0</v>
      </c>
      <c r="DZ71" s="284">
        <f t="shared" si="1391"/>
        <v>0</v>
      </c>
      <c r="EA71" s="284">
        <f t="shared" si="1391"/>
        <v>0</v>
      </c>
      <c r="EB71" s="284">
        <f t="shared" si="1391"/>
        <v>0</v>
      </c>
      <c r="EC71" s="284">
        <f t="shared" si="1391"/>
        <v>0</v>
      </c>
      <c r="ED71" s="284">
        <f t="shared" si="1391"/>
        <v>0</v>
      </c>
      <c r="EE71" s="284">
        <f t="shared" si="1391"/>
        <v>0</v>
      </c>
      <c r="EF71" s="284">
        <f t="shared" si="1391"/>
        <v>0</v>
      </c>
      <c r="EG71" s="284">
        <f t="shared" si="1391"/>
        <v>0</v>
      </c>
      <c r="EH71" s="284">
        <f t="shared" si="1391"/>
        <v>0</v>
      </c>
      <c r="EI71" s="284">
        <f t="shared" si="1391"/>
        <v>0</v>
      </c>
      <c r="EJ71" s="284">
        <f t="shared" si="1391"/>
        <v>0</v>
      </c>
      <c r="EK71" s="284">
        <f t="shared" si="1391"/>
        <v>0</v>
      </c>
      <c r="EL71" s="284">
        <f t="shared" si="1391"/>
        <v>0</v>
      </c>
      <c r="EM71" s="284">
        <f t="shared" si="1391"/>
        <v>0</v>
      </c>
      <c r="EN71" s="284">
        <f t="shared" si="1391"/>
        <v>0</v>
      </c>
      <c r="EO71" s="284">
        <f t="shared" si="1391"/>
        <v>0</v>
      </c>
      <c r="EP71" s="284">
        <f t="shared" si="1391"/>
        <v>0</v>
      </c>
      <c r="EQ71" s="284">
        <f t="shared" si="1391"/>
        <v>0</v>
      </c>
      <c r="ER71" s="284">
        <f t="shared" si="1391"/>
        <v>0</v>
      </c>
      <c r="ES71" s="284">
        <f t="shared" si="1391"/>
        <v>0</v>
      </c>
      <c r="ET71" s="284">
        <f t="shared" ref="ET71:FB71" si="1392">+(ES71)</f>
        <v>0</v>
      </c>
      <c r="EU71" s="284">
        <f t="shared" si="1392"/>
        <v>0</v>
      </c>
      <c r="EV71" s="284">
        <f t="shared" si="1392"/>
        <v>0</v>
      </c>
      <c r="EW71" s="284">
        <f t="shared" si="1392"/>
        <v>0</v>
      </c>
      <c r="EX71" s="284">
        <f t="shared" si="1392"/>
        <v>0</v>
      </c>
      <c r="EY71" s="284">
        <f t="shared" si="1392"/>
        <v>0</v>
      </c>
      <c r="EZ71" s="284">
        <f t="shared" si="1392"/>
        <v>0</v>
      </c>
      <c r="FA71" s="284">
        <f t="shared" si="1392"/>
        <v>0</v>
      </c>
      <c r="FB71" s="284">
        <f t="shared" si="1392"/>
        <v>0</v>
      </c>
    </row>
    <row r="72" spans="1:158" x14ac:dyDescent="0.3">
      <c r="A72" s="78">
        <v>4</v>
      </c>
      <c r="B72" s="275">
        <v>33</v>
      </c>
      <c r="C72" s="118" t="s">
        <v>72</v>
      </c>
      <c r="D72" s="291">
        <v>1</v>
      </c>
      <c r="E72" s="113">
        <v>40569</v>
      </c>
      <c r="F72" s="113">
        <v>40569</v>
      </c>
      <c r="G72" s="303" t="s">
        <v>92</v>
      </c>
      <c r="H72" s="73">
        <v>1</v>
      </c>
      <c r="I72" s="74">
        <v>1.1415525114155252E-2</v>
      </c>
      <c r="J72" s="108">
        <v>100</v>
      </c>
      <c r="K72" s="77"/>
      <c r="L72" s="142"/>
      <c r="M72" s="142"/>
      <c r="N72" s="120"/>
      <c r="O72" s="283">
        <f>IF(IF(O$4&lt;$E72,0,IF(O$4&gt;=$F72,1,IF(VLOOKUP(O$4,CALENDARIO!$B:$C,2,0)=FALSE, 0%,(1/$D72))))&gt;1,100%,IF(O$4&lt;$E72,0,IF(O$4&gt;=$F72,1,IF(VLOOKUP(O$4,CALENDARIO!$B:$C,2,0)=FALSE,0%,(1/$D72)))))</f>
        <v>0</v>
      </c>
      <c r="P72" s="283">
        <f>IF(IF(P$4&lt;$E72,0,IF(P$4&gt;=$F72,1,IF(VLOOKUP(P$4,CALENDARIO!$B:$C,2,0)=FALSE, O72,(1/IF($D72=0,1,$D72))+O72)))&gt;1,100%,IF(P$4&lt;$E72,0,IF(P$4&gt;=$F72,1,IF(VLOOKUP(P$4,CALENDARIO!$B:$C,2,0)=FALSE, O72,(1/IF($D72=0,1,$D72))+O72))))</f>
        <v>0</v>
      </c>
      <c r="Q72" s="283">
        <f>IF(IF(Q$4&lt;$E72,0,IF(Q$4&gt;=$F72,1,IF(VLOOKUP(Q$4,CALENDARIO!$B:$C,2,0)=FALSE, P72,(1/IF($D72=0,1,$D72))+P72)))&gt;1,100%,IF(Q$4&lt;$E72,0,IF(Q$4&gt;=$F72,1,IF(VLOOKUP(Q$4,CALENDARIO!$B:$C,2,0)=FALSE, P72,(1/IF($D72=0,1,$D72))+P72))))</f>
        <v>0</v>
      </c>
      <c r="R72" s="283">
        <f>IF(IF(R$4&lt;$E72,0,IF(R$4&gt;=$F72,1,IF(VLOOKUP(R$4,CALENDARIO!$B:$C,2,0)=FALSE, Q72,(1/IF($D72=0,1,$D72))+Q72)))&gt;1,100%,IF(R$4&lt;$E72,0,IF(R$4&gt;=$F72,1,IF(VLOOKUP(R$4,CALENDARIO!$B:$C,2,0)=FALSE, Q72,(1/IF($D72=0,1,$D72))+Q72))))</f>
        <v>0</v>
      </c>
      <c r="S72" s="283">
        <f>IF(IF(S$4&lt;$E72,0,IF(S$4&gt;=$F72,1,IF(VLOOKUP(S$4,CALENDARIO!$B:$C,2,0)=FALSE, R72,(1/IF($D72=0,1,$D72))+R72)))&gt;1,100%,IF(S$4&lt;$E72,0,IF(S$4&gt;=$F72,1,IF(VLOOKUP(S$4,CALENDARIO!$B:$C,2,0)=FALSE, R72,(1/IF($D72=0,1,$D72))+R72))))</f>
        <v>0</v>
      </c>
      <c r="T72" s="283">
        <f>IF(IF(T$4&lt;$E72,0,IF(T$4&gt;=$F72,1,IF(VLOOKUP(T$4,CALENDARIO!$B:$C,2,0)=FALSE, S72,(1/IF($D72=0,1,$D72))+S72)))&gt;1,100%,IF(T$4&lt;$E72,0,IF(T$4&gt;=$F72,1,IF(VLOOKUP(T$4,CALENDARIO!$B:$C,2,0)=FALSE, S72,(1/IF($D72=0,1,$D72))+S72))))</f>
        <v>0</v>
      </c>
      <c r="U72" s="283">
        <f>IF(IF(U$4&lt;$E72,0,IF(U$4&gt;=$F72,1,IF(VLOOKUP(U$4,CALENDARIO!$B:$C,2,0)=FALSE, T72,(1/IF($D72=0,1,$D72))+T72)))&gt;1,100%,IF(U$4&lt;$E72,0,IF(U$4&gt;=$F72,1,IF(VLOOKUP(U$4,CALENDARIO!$B:$C,2,0)=FALSE, T72,(1/IF($D72=0,1,$D72))+T72))))</f>
        <v>0</v>
      </c>
      <c r="V72" s="283">
        <f>IF(IF(V$4&lt;$E72,0,IF(V$4&gt;=$F72,1,IF(VLOOKUP(V$4,CALENDARIO!$B:$C,2,0)=FALSE, U72,(1/IF($D72=0,1,$D72))+U72)))&gt;1,100%,IF(V$4&lt;$E72,0,IF(V$4&gt;=$F72,1,IF(VLOOKUP(V$4,CALENDARIO!$B:$C,2,0)=FALSE, U72,(1/IF($D72=0,1,$D72))+U72))))</f>
        <v>0</v>
      </c>
      <c r="W72" s="283">
        <f>IF(IF(W$4&lt;$E72,0,IF(W$4&gt;=$F72,1,IF(VLOOKUP(W$4,CALENDARIO!$B:$C,2,0)=FALSE, V72,(1/IF($D72=0,1,$D72))+V72)))&gt;1,100%,IF(W$4&lt;$E72,0,IF(W$4&gt;=$F72,1,IF(VLOOKUP(W$4,CALENDARIO!$B:$C,2,0)=FALSE, V72,(1/IF($D72=0,1,$D72))+V72))))</f>
        <v>0</v>
      </c>
      <c r="X72" s="283">
        <f>IF(IF(X$4&lt;$E72,0,IF(X$4&gt;=$F72,1,IF(VLOOKUP(X$4,CALENDARIO!$B:$C,2,0)=FALSE, W72,(1/IF($D72=0,1,$D72))+W72)))&gt;1,100%,IF(X$4&lt;$E72,0,IF(X$4&gt;=$F72,1,IF(VLOOKUP(X$4,CALENDARIO!$B:$C,2,0)=FALSE, W72,(1/IF($D72=0,1,$D72))+W72))))</f>
        <v>0</v>
      </c>
      <c r="Y72" s="283">
        <f>IF(IF(Y$4&lt;$E72,0,IF(Y$4&gt;=$F72,1,IF(VLOOKUP(Y$4,CALENDARIO!$B:$C,2,0)=FALSE, X72,(1/IF($D72=0,1,$D72))+X72)))&gt;1,100%,IF(Y$4&lt;$E72,0,IF(Y$4&gt;=$F72,1,IF(VLOOKUP(Y$4,CALENDARIO!$B:$C,2,0)=FALSE, X72,(1/IF($D72=0,1,$D72))+X72))))</f>
        <v>0</v>
      </c>
      <c r="Z72" s="283">
        <f>IF(IF(Z$4&lt;$E72,0,IF(Z$4&gt;=$F72,1,IF(VLOOKUP(Z$4,CALENDARIO!$B:$C,2,0)=FALSE, Y72,(1/IF($D72=0,1,$D72))+Y72)))&gt;1,100%,IF(Z$4&lt;$E72,0,IF(Z$4&gt;=$F72,1,IF(VLOOKUP(Z$4,CALENDARIO!$B:$C,2,0)=FALSE, Y72,(1/IF($D72=0,1,$D72))+Y72))))</f>
        <v>0</v>
      </c>
      <c r="AA72" s="283">
        <f>IF(IF(AA$4&lt;$E72,0,IF(AA$4&gt;=$F72,1,IF(VLOOKUP(AA$4,CALENDARIO!$B:$C,2,0)=FALSE, Z72,(1/IF($D72=0,1,$D72))+Z72)))&gt;1,100%,IF(AA$4&lt;$E72,0,IF(AA$4&gt;=$F72,1,IF(VLOOKUP(AA$4,CALENDARIO!$B:$C,2,0)=FALSE, Z72,(1/IF($D72=0,1,$D72))+Z72))))</f>
        <v>0</v>
      </c>
      <c r="AB72" s="283">
        <f>IF(IF(AB$4&lt;$E72,0,IF(AB$4&gt;=$F72,1,IF(VLOOKUP(AB$4,CALENDARIO!$B:$C,2,0)=FALSE, AA72,(1/IF($D72=0,1,$D72))+AA72)))&gt;1,100%,IF(AB$4&lt;$E72,0,IF(AB$4&gt;=$F72,1,IF(VLOOKUP(AB$4,CALENDARIO!$B:$C,2,0)=FALSE, AA72,(1/IF($D72=0,1,$D72))+AA72))))</f>
        <v>0</v>
      </c>
      <c r="AC72" s="283">
        <f>IF(IF(AC$4&lt;$E72,0,IF(AC$4&gt;=$F72,1,IF(VLOOKUP(AC$4,CALENDARIO!$B:$C,2,0)=FALSE, AB72,(1/IF($D72=0,1,$D72))+AB72)))&gt;1,100%,IF(AC$4&lt;$E72,0,IF(AC$4&gt;=$F72,1,IF(VLOOKUP(AC$4,CALENDARIO!$B:$C,2,0)=FALSE, AB72,(1/IF($D72=0,1,$D72))+AB72))))</f>
        <v>0</v>
      </c>
      <c r="AD72" s="283">
        <f>IF(IF(AD$4&lt;$E72,0,IF(AD$4&gt;=$F72,1,IF(VLOOKUP(AD$4,CALENDARIO!$B:$C,2,0)=FALSE, AC72,(1/IF($D72=0,1,$D72))+AC72)))&gt;1,100%,IF(AD$4&lt;$E72,0,IF(AD$4&gt;=$F72,1,IF(VLOOKUP(AD$4,CALENDARIO!$B:$C,2,0)=FALSE, AC72,(1/IF($D72=0,1,$D72))+AC72))))</f>
        <v>0</v>
      </c>
      <c r="AE72" s="283">
        <f>IF(IF(AE$4&lt;$E72,0,IF(AE$4&gt;=$F72,1,IF(VLOOKUP(AE$4,CALENDARIO!$B:$C,2,0)=FALSE, AD72,(1/IF($D72=0,1,$D72))+AD72)))&gt;1,100%,IF(AE$4&lt;$E72,0,IF(AE$4&gt;=$F72,1,IF(VLOOKUP(AE$4,CALENDARIO!$B:$C,2,0)=FALSE, AD72,(1/IF($D72=0,1,$D72))+AD72))))</f>
        <v>0</v>
      </c>
      <c r="AF72" s="283">
        <f>IF(IF(AF$4&lt;$E72,0,IF(AF$4&gt;=$F72,1,IF(VLOOKUP(AF$4,CALENDARIO!$B:$C,2,0)=FALSE, AE72,(1/IF($D72=0,1,$D72))+AE72)))&gt;1,100%,IF(AF$4&lt;$E72,0,IF(AF$4&gt;=$F72,1,IF(VLOOKUP(AF$4,CALENDARIO!$B:$C,2,0)=FALSE, AE72,(1/IF($D72=0,1,$D72))+AE72))))</f>
        <v>0</v>
      </c>
      <c r="AG72" s="283">
        <f>IF(IF(AG$4&lt;$E72,0,IF(AG$4&gt;=$F72,1,IF(VLOOKUP(AG$4,CALENDARIO!$B:$C,2,0)=FALSE, AF72,(1/IF($D72=0,1,$D72))+AF72)))&gt;1,100%,IF(AG$4&lt;$E72,0,IF(AG$4&gt;=$F72,1,IF(VLOOKUP(AG$4,CALENDARIO!$B:$C,2,0)=FALSE, AF72,(1/IF($D72=0,1,$D72))+AF72))))</f>
        <v>0</v>
      </c>
      <c r="AH72" s="283">
        <f>IF(IF(AH$4&lt;$E72,0,IF(AH$4&gt;=$F72,1,IF(VLOOKUP(AH$4,CALENDARIO!$B:$C,2,0)=FALSE, AG72,(1/IF($D72=0,1,$D72))+AG72)))&gt;1,100%,IF(AH$4&lt;$E72,0,IF(AH$4&gt;=$F72,1,IF(VLOOKUP(AH$4,CALENDARIO!$B:$C,2,0)=FALSE, AG72,(1/IF($D72=0,1,$D72))+AG72))))</f>
        <v>0</v>
      </c>
      <c r="AI72" s="283">
        <f>IF(IF(AI$4&lt;$E72,0,IF(AI$4&gt;=$F72,1,IF(VLOOKUP(AI$4,CALENDARIO!$B:$C,2,0)=FALSE, AH72,(1/IF($D72=0,1,$D72))+AH72)))&gt;1,100%,IF(AI$4&lt;$E72,0,IF(AI$4&gt;=$F72,1,IF(VLOOKUP(AI$4,CALENDARIO!$B:$C,2,0)=FALSE, AH72,(1/IF($D72=0,1,$D72))+AH72))))</f>
        <v>0</v>
      </c>
      <c r="AJ72" s="283">
        <f>IF(IF(AJ$4&lt;$E72,0,IF(AJ$4&gt;=$F72,1,IF(VLOOKUP(AJ$4,CALENDARIO!$B:$C,2,0)=FALSE, AI72,(1/IF($D72=0,1,$D72))+AI72)))&gt;1,100%,IF(AJ$4&lt;$E72,0,IF(AJ$4&gt;=$F72,1,IF(VLOOKUP(AJ$4,CALENDARIO!$B:$C,2,0)=FALSE, AI72,(1/IF($D72=0,1,$D72))+AI72))))</f>
        <v>0</v>
      </c>
      <c r="AK72" s="283">
        <f>IF(IF(AK$4&lt;$E72,0,IF(AK$4&gt;=$F72,1,IF(VLOOKUP(AK$4,CALENDARIO!$B:$C,2,0)=FALSE, AJ72,(1/IF($D72=0,1,$D72))+AJ72)))&gt;1,100%,IF(AK$4&lt;$E72,0,IF(AK$4&gt;=$F72,1,IF(VLOOKUP(AK$4,CALENDARIO!$B:$C,2,0)=FALSE, AJ72,(1/IF($D72=0,1,$D72))+AJ72))))</f>
        <v>0</v>
      </c>
      <c r="AL72" s="283">
        <f>IF(IF(AL$4&lt;$E72,0,IF(AL$4&gt;=$F72,1,IF(VLOOKUP(AL$4,CALENDARIO!$B:$C,2,0)=FALSE, AK72,(1/IF($D72=0,1,$D72))+AK72)))&gt;1,100%,IF(AL$4&lt;$E72,0,IF(AL$4&gt;=$F72,1,IF(VLOOKUP(AL$4,CALENDARIO!$B:$C,2,0)=FALSE, AK72,(1/IF($D72=0,1,$D72))+AK72))))</f>
        <v>0</v>
      </c>
      <c r="AM72" s="283">
        <f>IF(IF(AM$4&lt;$E72,0,IF(AM$4&gt;=$F72,1,IF(VLOOKUP(AM$4,CALENDARIO!$B:$C,2,0)=FALSE, AL72,(1/IF($D72=0,1,$D72))+AL72)))&gt;1,100%,IF(AM$4&lt;$E72,0,IF(AM$4&gt;=$F72,1,IF(VLOOKUP(AM$4,CALENDARIO!$B:$C,2,0)=FALSE, AL72,(1/IF($D72=0,1,$D72))+AL72))))</f>
        <v>0</v>
      </c>
      <c r="AN72" s="283">
        <f>IF(IF(AN$4&lt;$E72,0,IF(AN$4&gt;=$F72,1,IF(VLOOKUP(AN$4,CALENDARIO!$B:$C,2,0)=FALSE, AM72,(1/IF($D72=0,1,$D72))+AM72)))&gt;1,100%,IF(AN$4&lt;$E72,0,IF(AN$4&gt;=$F72,1,IF(VLOOKUP(AN$4,CALENDARIO!$B:$C,2,0)=FALSE, AM72,(1/IF($D72=0,1,$D72))+AM72))))</f>
        <v>0</v>
      </c>
      <c r="AO72" s="283">
        <f>IF(IF(AO$4&lt;$E72,0,IF(AO$4&gt;=$F72,1,IF(VLOOKUP(AO$4,CALENDARIO!$B:$C,2,0)=FALSE, AN72,(1/IF($D72=0,1,$D72))+AN72)))&gt;1,100%,IF(AO$4&lt;$E72,0,IF(AO$4&gt;=$F72,1,IF(VLOOKUP(AO$4,CALENDARIO!$B:$C,2,0)=FALSE, AN72,(1/IF($D72=0,1,$D72))+AN72))))</f>
        <v>0</v>
      </c>
      <c r="AP72" s="283">
        <f>IF(IF(AP$4&lt;$E72,0,IF(AP$4&gt;=$F72,1,IF(VLOOKUP(AP$4,CALENDARIO!$B:$C,2,0)=FALSE, AO72,(1/IF($D72=0,1,$D72))+AO72)))&gt;1,100%,IF(AP$4&lt;$E72,0,IF(AP$4&gt;=$F72,1,IF(VLOOKUP(AP$4,CALENDARIO!$B:$C,2,0)=FALSE, AO72,(1/IF($D72=0,1,$D72))+AO72))))</f>
        <v>0</v>
      </c>
      <c r="AQ72" s="283">
        <f>IF(IF(AQ$4&lt;$E72,0,IF(AQ$4&gt;=$F72,1,IF(VLOOKUP(AQ$4,CALENDARIO!$B:$C,2,0)=FALSE, AP72,(1/IF($D72=0,1,$D72))+AP72)))&gt;1,100%,IF(AQ$4&lt;$E72,0,IF(AQ$4&gt;=$F72,1,IF(VLOOKUP(AQ$4,CALENDARIO!$B:$C,2,0)=FALSE, AP72,(1/IF($D72=0,1,$D72))+AP72))))</f>
        <v>0</v>
      </c>
      <c r="AR72" s="283">
        <f>IF(IF(AR$4&lt;$E72,0,IF(AR$4&gt;=$F72,1,IF(VLOOKUP(AR$4,CALENDARIO!$B:$C,2,0)=FALSE, AQ72,(1/IF($D72=0,1,$D72))+AQ72)))&gt;1,100%,IF(AR$4&lt;$E72,0,IF(AR$4&gt;=$F72,1,IF(VLOOKUP(AR$4,CALENDARIO!$B:$C,2,0)=FALSE, AQ72,(1/IF($D72=0,1,$D72))+AQ72))))</f>
        <v>0</v>
      </c>
      <c r="AS72" s="283">
        <f>IF(IF(AS$4&lt;$E72,0,IF(AS$4&gt;=$F72,1,IF(VLOOKUP(AS$4,CALENDARIO!$B:$C,2,0)=FALSE, AR72,(1/IF($D72=0,1,$D72))+AR72)))&gt;1,100%,IF(AS$4&lt;$E72,0,IF(AS$4&gt;=$F72,1,IF(VLOOKUP(AS$4,CALENDARIO!$B:$C,2,0)=FALSE, AR72,(1/IF($D72=0,1,$D72))+AR72))))</f>
        <v>0</v>
      </c>
      <c r="AT72" s="283">
        <f>IF(IF(AT$4&lt;$E72,0,IF(AT$4&gt;=$F72,1,IF(VLOOKUP(AT$4,CALENDARIO!$B:$C,2,0)=FALSE, AS72,(1/IF($D72=0,1,$D72))+AS72)))&gt;1,100%,IF(AT$4&lt;$E72,0,IF(AT$4&gt;=$F72,1,IF(VLOOKUP(AT$4,CALENDARIO!$B:$C,2,0)=FALSE, AS72,(1/IF($D72=0,1,$D72))+AS72))))</f>
        <v>0</v>
      </c>
      <c r="AU72" s="283">
        <f>IF(IF(AU$4&lt;$E72,0,IF(AU$4&gt;=$F72,1,IF(VLOOKUP(AU$4,CALENDARIO!$B:$C,2,0)=FALSE, AT72,(1/IF($D72=0,1,$D72))+AT72)))&gt;1,100%,IF(AU$4&lt;$E72,0,IF(AU$4&gt;=$F72,1,IF(VLOOKUP(AU$4,CALENDARIO!$B:$C,2,0)=FALSE, AT72,(1/IF($D72=0,1,$D72))+AT72))))</f>
        <v>0</v>
      </c>
      <c r="AV72" s="283">
        <f>IF(IF(AV$4&lt;$E72,0,IF(AV$4&gt;=$F72,1,IF(VLOOKUP(AV$4,CALENDARIO!$B:$C,2,0)=FALSE, AU72,(1/IF($D72=0,1,$D72))+AU72)))&gt;1,100%,IF(AV$4&lt;$E72,0,IF(AV$4&gt;=$F72,1,IF(VLOOKUP(AV$4,CALENDARIO!$B:$C,2,0)=FALSE, AU72,(1/IF($D72=0,1,$D72))+AU72))))</f>
        <v>0</v>
      </c>
      <c r="AW72" s="283">
        <f>IF(IF(AW$4&lt;$E72,0,IF(AW$4&gt;=$F72,1,IF(VLOOKUP(AW$4,CALENDARIO!$B:$C,2,0)=FALSE, AV72,(1/IF($D72=0,1,$D72))+AV72)))&gt;1,100%,IF(AW$4&lt;$E72,0,IF(AW$4&gt;=$F72,1,IF(VLOOKUP(AW$4,CALENDARIO!$B:$C,2,0)=FALSE, AV72,(1/IF($D72=0,1,$D72))+AV72))))</f>
        <v>0</v>
      </c>
      <c r="AX72" s="283">
        <f>IF(IF(AX$4&lt;$E72,0,IF(AX$4&gt;=$F72,1,IF(VLOOKUP(AX$4,CALENDARIO!$B:$C,2,0)=FALSE, AW72,(1/IF($D72=0,1,$D72))+AW72)))&gt;1,100%,IF(AX$4&lt;$E72,0,IF(AX$4&gt;=$F72,1,IF(VLOOKUP(AX$4,CALENDARIO!$B:$C,2,0)=FALSE, AW72,(1/IF($D72=0,1,$D72))+AW72))))</f>
        <v>0</v>
      </c>
      <c r="AY72" s="283">
        <f>IF(IF(AY$4&lt;$E72,0,IF(AY$4&gt;=$F72,1,IF(VLOOKUP(AY$4,CALENDARIO!$B:$C,2,0)=FALSE, AX72,(1/IF($D72=0,1,$D72))+AX72)))&gt;1,100%,IF(AY$4&lt;$E72,0,IF(AY$4&gt;=$F72,1,IF(VLOOKUP(AY$4,CALENDARIO!$B:$C,2,0)=FALSE, AX72,(1/IF($D72=0,1,$D72))+AX72))))</f>
        <v>0</v>
      </c>
      <c r="AZ72" s="283">
        <f>IF(IF(AZ$4&lt;$E72,0,IF(AZ$4&gt;=$F72,1,IF(VLOOKUP(AZ$4,CALENDARIO!$B:$C,2,0)=FALSE, AY72,(1/IF($D72=0,1,$D72))+AY72)))&gt;1,100%,IF(AZ$4&lt;$E72,0,IF(AZ$4&gt;=$F72,1,IF(VLOOKUP(AZ$4,CALENDARIO!$B:$C,2,0)=FALSE, AY72,(1/IF($D72=0,1,$D72))+AY72))))</f>
        <v>0</v>
      </c>
      <c r="BA72" s="283">
        <f>IF(IF(BA$4&lt;$E72,0,IF(BA$4&gt;=$F72,1,IF(VLOOKUP(BA$4,CALENDARIO!$B:$C,2,0)=FALSE, AZ72,(1/IF($D72=0,1,$D72))+AZ72)))&gt;1,100%,IF(BA$4&lt;$E72,0,IF(BA$4&gt;=$F72,1,IF(VLOOKUP(BA$4,CALENDARIO!$B:$C,2,0)=FALSE, AZ72,(1/IF($D72=0,1,$D72))+AZ72))))</f>
        <v>0</v>
      </c>
      <c r="BB72" s="283">
        <f>IF(IF(BB$4&lt;$E72,0,IF(BB$4&gt;=$F72,1,IF(VLOOKUP(BB$4,CALENDARIO!$B:$C,2,0)=FALSE, BA72,(1/IF($D72=0,1,$D72))+BA72)))&gt;1,100%,IF(BB$4&lt;$E72,0,IF(BB$4&gt;=$F72,1,IF(VLOOKUP(BB$4,CALENDARIO!$B:$C,2,0)=FALSE, BA72,(1/IF($D72=0,1,$D72))+BA72))))</f>
        <v>0</v>
      </c>
      <c r="BC72" s="283">
        <f>IF(IF(BC$4&lt;$E72,0,IF(BC$4&gt;=$F72,1,IF(VLOOKUP(BC$4,CALENDARIO!$B:$C,2,0)=FALSE, BB72,(1/IF($D72=0,1,$D72))+BB72)))&gt;1,100%,IF(BC$4&lt;$E72,0,IF(BC$4&gt;=$F72,1,IF(VLOOKUP(BC$4,CALENDARIO!$B:$C,2,0)=FALSE, BB72,(1/IF($D72=0,1,$D72))+BB72))))</f>
        <v>0</v>
      </c>
      <c r="BD72" s="283">
        <f>IF(IF(BD$4&lt;$E72,0,IF(BD$4&gt;=$F72,1,IF(VLOOKUP(BD$4,CALENDARIO!$B:$C,2,0)=FALSE, BC72,(1/IF($D72=0,1,$D72))+BC72)))&gt;1,100%,IF(BD$4&lt;$E72,0,IF(BD$4&gt;=$F72,1,IF(VLOOKUP(BD$4,CALENDARIO!$B:$C,2,0)=FALSE, BC72,(1/IF($D72=0,1,$D72))+BC72))))</f>
        <v>0</v>
      </c>
      <c r="BE72" s="283">
        <f>IF(IF(BE$4&lt;$E72,0,IF(BE$4&gt;=$F72,1,IF(VLOOKUP(BE$4,CALENDARIO!$B:$C,2,0)=FALSE, BD72,(1/IF($D72=0,1,$D72))+BD72)))&gt;1,100%,IF(BE$4&lt;$E72,0,IF(BE$4&gt;=$F72,1,IF(VLOOKUP(BE$4,CALENDARIO!$B:$C,2,0)=FALSE, BD72,(1/IF($D72=0,1,$D72))+BD72))))</f>
        <v>0</v>
      </c>
      <c r="BF72" s="283">
        <f>IF(IF(BF$4&lt;$E72,0,IF(BF$4&gt;=$F72,1,IF(VLOOKUP(BF$4,CALENDARIO!$B:$C,2,0)=FALSE, BE72,(1/IF($D72=0,1,$D72))+BE72)))&gt;1,100%,IF(BF$4&lt;$E72,0,IF(BF$4&gt;=$F72,1,IF(VLOOKUP(BF$4,CALENDARIO!$B:$C,2,0)=FALSE, BE72,(1/IF($D72=0,1,$D72))+BE72))))</f>
        <v>0</v>
      </c>
      <c r="BG72" s="283">
        <f>IF(IF(BG$4&lt;$E72,0,IF(BG$4&gt;=$F72,1,IF(VLOOKUP(BG$4,CALENDARIO!$B:$C,2,0)=FALSE, BF72,(1/IF($D72=0,1,$D72))+BF72)))&gt;1,100%,IF(BG$4&lt;$E72,0,IF(BG$4&gt;=$F72,1,IF(VLOOKUP(BG$4,CALENDARIO!$B:$C,2,0)=FALSE, BF72,(1/IF($D72=0,1,$D72))+BF72))))</f>
        <v>0</v>
      </c>
      <c r="BH72" s="283">
        <f>IF(IF(BH$4&lt;$E72,0,IF(BH$4&gt;=$F72,1,IF(VLOOKUP(BH$4,CALENDARIO!$B:$C,2,0)=FALSE, BG72,(1/IF($D72=0,1,$D72))+BG72)))&gt;1,100%,IF(BH$4&lt;$E72,0,IF(BH$4&gt;=$F72,1,IF(VLOOKUP(BH$4,CALENDARIO!$B:$C,2,0)=FALSE, BG72,(1/IF($D72=0,1,$D72))+BG72))))</f>
        <v>0</v>
      </c>
      <c r="BI72" s="283">
        <f>IF(IF(BI$4&lt;$E72,0,IF(BI$4&gt;=$F72,1,IF(VLOOKUP(BI$4,CALENDARIO!$B:$C,2,0)=FALSE, BH72,(1/IF($D72=0,1,$D72))+BH72)))&gt;1,100%,IF(BI$4&lt;$E72,0,IF(BI$4&gt;=$F72,1,IF(VLOOKUP(BI$4,CALENDARIO!$B:$C,2,0)=FALSE, BH72,(1/IF($D72=0,1,$D72))+BH72))))</f>
        <v>0</v>
      </c>
      <c r="BJ72" s="283">
        <f>IF(IF(BJ$4&lt;$E72,0,IF(BJ$4&gt;=$F72,1,IF(VLOOKUP(BJ$4,CALENDARIO!$B:$C,2,0)=FALSE, BI72,(1/IF($D72=0,1,$D72))+BI72)))&gt;1,100%,IF(BJ$4&lt;$E72,0,IF(BJ$4&gt;=$F72,1,IF(VLOOKUP(BJ$4,CALENDARIO!$B:$C,2,0)=FALSE, BI72,(1/IF($D72=0,1,$D72))+BI72))))</f>
        <v>0</v>
      </c>
      <c r="BK72" s="283">
        <f>IF(IF(BK$4&lt;$E72,0,IF(BK$4&gt;=$F72,1,IF(VLOOKUP(BK$4,CALENDARIO!$B:$C,2,0)=FALSE, BJ72,(1/IF($D72=0,1,$D72))+BJ72)))&gt;1,100%,IF(BK$4&lt;$E72,0,IF(BK$4&gt;=$F72,1,IF(VLOOKUP(BK$4,CALENDARIO!$B:$C,2,0)=FALSE, BJ72,(1/IF($D72=0,1,$D72))+BJ72))))</f>
        <v>0</v>
      </c>
      <c r="BL72" s="283">
        <f>IF(IF(BL$4&lt;$E72,0,IF(BL$4&gt;=$F72,1,IF(VLOOKUP(BL$4,CALENDARIO!$B:$C,2,0)=FALSE, BK72,(1/IF($D72=0,1,$D72))+BK72)))&gt;1,100%,IF(BL$4&lt;$E72,0,IF(BL$4&gt;=$F72,1,IF(VLOOKUP(BL$4,CALENDARIO!$B:$C,2,0)=FALSE, BK72,(1/IF($D72=0,1,$D72))+BK72))))</f>
        <v>0</v>
      </c>
      <c r="BM72" s="283">
        <f>IF(IF(BM$4&lt;$E72,0,IF(BM$4&gt;=$F72,1,IF(VLOOKUP(BM$4,CALENDARIO!$B:$C,2,0)=FALSE, BL72,(1/IF($D72=0,1,$D72))+BL72)))&gt;1,100%,IF(BM$4&lt;$E72,0,IF(BM$4&gt;=$F72,1,IF(VLOOKUP(BM$4,CALENDARIO!$B:$C,2,0)=FALSE, BL72,(1/IF($D72=0,1,$D72))+BL72))))</f>
        <v>0</v>
      </c>
      <c r="BN72" s="283">
        <f>IF(IF(BN$4&lt;$E72,0,IF(BN$4&gt;=$F72,1,IF(VLOOKUP(BN$4,CALENDARIO!$B:$C,2,0)=FALSE, BM72,(1/IF($D72=0,1,$D72))+BM72)))&gt;1,100%,IF(BN$4&lt;$E72,0,IF(BN$4&gt;=$F72,1,IF(VLOOKUP(BN$4,CALENDARIO!$B:$C,2,0)=FALSE, BM72,(1/IF($D72=0,1,$D72))+BM72))))</f>
        <v>0</v>
      </c>
      <c r="BO72" s="283">
        <f>IF(IF(BO$4&lt;$E72,0,IF(BO$4&gt;=$F72,1,IF(VLOOKUP(BO$4,CALENDARIO!$B:$C,2,0)=FALSE, BN72,(1/IF($D72=0,1,$D72))+BN72)))&gt;1,100%,IF(BO$4&lt;$E72,0,IF(BO$4&gt;=$F72,1,IF(VLOOKUP(BO$4,CALENDARIO!$B:$C,2,0)=FALSE, BN72,(1/IF($D72=0,1,$D72))+BN72))))</f>
        <v>0</v>
      </c>
      <c r="BP72" s="283">
        <f>IF(IF(BP$4&lt;$E72,0,IF(BP$4&gt;=$F72,1,IF(VLOOKUP(BP$4,CALENDARIO!$B:$C,2,0)=FALSE, BO72,(1/IF($D72=0,1,$D72))+BO72)))&gt;1,100%,IF(BP$4&lt;$E72,0,IF(BP$4&gt;=$F72,1,IF(VLOOKUP(BP$4,CALENDARIO!$B:$C,2,0)=FALSE, BO72,(1/IF($D72=0,1,$D72))+BO72))))</f>
        <v>0</v>
      </c>
      <c r="BQ72" s="283">
        <f>IF(IF(BQ$4&lt;$E72,0,IF(BQ$4&gt;=$F72,1,IF(VLOOKUP(BQ$4,CALENDARIO!$B:$C,2,0)=FALSE, BP72,(1/IF($D72=0,1,$D72))+BP72)))&gt;1,100%,IF(BQ$4&lt;$E72,0,IF(BQ$4&gt;=$F72,1,IF(VLOOKUP(BQ$4,CALENDARIO!$B:$C,2,0)=FALSE, BP72,(1/IF($D72=0,1,$D72))+BP72))))</f>
        <v>0</v>
      </c>
      <c r="BR72" s="283">
        <f>IF(IF(BR$4&lt;$E72,0,IF(BR$4&gt;=$F72,1,IF(VLOOKUP(BR$4,CALENDARIO!$B:$C,2,0)=FALSE, BQ72,(1/IF($D72=0,1,$D72))+BQ72)))&gt;1,100%,IF(BR$4&lt;$E72,0,IF(BR$4&gt;=$F72,1,IF(VLOOKUP(BR$4,CALENDARIO!$B:$C,2,0)=FALSE, BQ72,(1/IF($D72=0,1,$D72))+BQ72))))</f>
        <v>0</v>
      </c>
      <c r="BS72" s="283">
        <f>IF(IF(BS$4&lt;$E72,0,IF(BS$4&gt;=$F72,1,IF(VLOOKUP(BS$4,CALENDARIO!$B:$C,2,0)=FALSE, BR72,(1/IF($D72=0,1,$D72))+BR72)))&gt;1,100%,IF(BS$4&lt;$E72,0,IF(BS$4&gt;=$F72,1,IF(VLOOKUP(BS$4,CALENDARIO!$B:$C,2,0)=FALSE, BR72,(1/IF($D72=0,1,$D72))+BR72))))</f>
        <v>0</v>
      </c>
      <c r="BT72" s="283">
        <f>IF(IF(BT$4&lt;$E72,0,IF(BT$4&gt;=$F72,1,IF(VLOOKUP(BT$4,CALENDARIO!$B:$C,2,0)=FALSE, BS72,(1/IF($D72=0,1,$D72))+BS72)))&gt;1,100%,IF(BT$4&lt;$E72,0,IF(BT$4&gt;=$F72,1,IF(VLOOKUP(BT$4,CALENDARIO!$B:$C,2,0)=FALSE, BS72,(1/IF($D72=0,1,$D72))+BS72))))</f>
        <v>0</v>
      </c>
      <c r="BU72" s="283">
        <f>IF(IF(BU$4&lt;$E72,0,IF(BU$4&gt;=$F72,1,IF(VLOOKUP(BU$4,CALENDARIO!$B:$C,2,0)=FALSE, BT72,(1/IF($D72=0,1,$D72))+BT72)))&gt;1,100%,IF(BU$4&lt;$E72,0,IF(BU$4&gt;=$F72,1,IF(VLOOKUP(BU$4,CALENDARIO!$B:$C,2,0)=FALSE, BT72,(1/IF($D72=0,1,$D72))+BT72))))</f>
        <v>0</v>
      </c>
      <c r="BV72" s="283">
        <f>IF(IF(BV$4&lt;$E72,0,IF(BV$4&gt;=$F72,1,IF(VLOOKUP(BV$4,CALENDARIO!$B:$C,2,0)=FALSE, BU72,(1/IF($D72=0,1,$D72))+BU72)))&gt;1,100%,IF(BV$4&lt;$E72,0,IF(BV$4&gt;=$F72,1,IF(VLOOKUP(BV$4,CALENDARIO!$B:$C,2,0)=FALSE, BU72,(1/IF($D72=0,1,$D72))+BU72))))</f>
        <v>1</v>
      </c>
      <c r="BW72" s="283">
        <f>IF(IF(BW$4&lt;$E72,0,IF(BW$4&gt;=$F72,1,IF(VLOOKUP(BW$4,CALENDARIO!$B:$C,2,0)=FALSE, BV72,(1/IF($D72=0,1,$D72))+BV72)))&gt;1,100%,IF(BW$4&lt;$E72,0,IF(BW$4&gt;=$F72,1,IF(VLOOKUP(BW$4,CALENDARIO!$B:$C,2,0)=FALSE, BV72,(1/IF($D72=0,1,$D72))+BV72))))</f>
        <v>1</v>
      </c>
      <c r="BX72" s="283">
        <f>IF(IF(BX$4&lt;$E72,0,IF(BX$4&gt;=$F72,1,IF(VLOOKUP(BX$4,CALENDARIO!$B:$C,2,0)=FALSE, BW72,(1/IF($D72=0,1,$D72))+BW72)))&gt;1,100%,IF(BX$4&lt;$E72,0,IF(BX$4&gt;=$F72,1,IF(VLOOKUP(BX$4,CALENDARIO!$B:$C,2,0)=FALSE, BW72,(1/IF($D72=0,1,$D72))+BW72))))</f>
        <v>1</v>
      </c>
      <c r="BY72" s="283">
        <f>IF(IF(BY$4&lt;$E72,0,IF(BY$4&gt;=$F72,1,IF(VLOOKUP(BY$4,CALENDARIO!$B:$C,2,0)=FALSE, BX72,(1/IF($D72=0,1,$D72))+BX72)))&gt;1,100%,IF(BY$4&lt;$E72,0,IF(BY$4&gt;=$F72,1,IF(VLOOKUP(BY$4,CALENDARIO!$B:$C,2,0)=FALSE, BX72,(1/IF($D72=0,1,$D72))+BX72))))</f>
        <v>1</v>
      </c>
      <c r="BZ72" s="283">
        <f>IF(IF(BZ$4&lt;$E72,0,IF(BZ$4&gt;=$F72,1,IF(VLOOKUP(BZ$4,CALENDARIO!$B:$C,2,0)=FALSE, BY72,(1/IF($D72=0,1,$D72))+BY72)))&gt;1,100%,IF(BZ$4&lt;$E72,0,IF(BZ$4&gt;=$F72,1,IF(VLOOKUP(BZ$4,CALENDARIO!$B:$C,2,0)=FALSE, BY72,(1/IF($D72=0,1,$D72))+BY72))))</f>
        <v>1</v>
      </c>
      <c r="CA72" s="283">
        <f>IF(IF(CA$4&lt;$E72,0,IF(CA$4&gt;=$F72,1,IF(VLOOKUP(CA$4,CALENDARIO!$B:$C,2,0)=FALSE, BZ72,(1/IF($D72=0,1,$D72))+BZ72)))&gt;1,100%,IF(CA$4&lt;$E72,0,IF(CA$4&gt;=$F72,1,IF(VLOOKUP(CA$4,CALENDARIO!$B:$C,2,0)=FALSE, BZ72,(1/IF($D72=0,1,$D72))+BZ72))))</f>
        <v>1</v>
      </c>
      <c r="CB72" s="283">
        <f>IF(IF(CB$4&lt;$E72,0,IF(CB$4&gt;=$F72,1,IF(VLOOKUP(CB$4,CALENDARIO!$B:$C,2,0)=FALSE, CA72,(1/IF($D72=0,1,$D72))+CA72)))&gt;1,100%,IF(CB$4&lt;$E72,0,IF(CB$4&gt;=$F72,1,IF(VLOOKUP(CB$4,CALENDARIO!$B:$C,2,0)=FALSE, CA72,(1/IF($D72=0,1,$D72))+CA72))))</f>
        <v>1</v>
      </c>
      <c r="CC72" s="283">
        <f>IF(IF(CC$4&lt;$E72,0,IF(CC$4&gt;=$F72,1,IF(VLOOKUP(CC$4,CALENDARIO!$B:$C,2,0)=FALSE, CB72,(1/IF($D72=0,1,$D72))+CB72)))&gt;1,100%,IF(CC$4&lt;$E72,0,IF(CC$4&gt;=$F72,1,IF(VLOOKUP(CC$4,CALENDARIO!$B:$C,2,0)=FALSE, CB72,(1/IF($D72=0,1,$D72))+CB72))))</f>
        <v>1</v>
      </c>
      <c r="CD72" s="283">
        <f>IF(IF(CD$4&lt;$E72,0,IF(CD$4&gt;=$F72,1,IF(VLOOKUP(CD$4,CALENDARIO!$B:$C,2,0)=FALSE, CC72,(1/IF($D72=0,1,$D72))+CC72)))&gt;1,100%,IF(CD$4&lt;$E72,0,IF(CD$4&gt;=$F72,1,IF(VLOOKUP(CD$4,CALENDARIO!$B:$C,2,0)=FALSE, CC72,(1/IF($D72=0,1,$D72))+CC72))))</f>
        <v>1</v>
      </c>
      <c r="CE72" s="283">
        <f>IF(IF(CE$4&lt;$E72,0,IF(CE$4&gt;=$F72,1,IF(VLOOKUP(CE$4,CALENDARIO!$B:$C,2,0)=FALSE, CD72,(1/IF($D72=0,1,$D72))+CD72)))&gt;1,100%,IF(CE$4&lt;$E72,0,IF(CE$4&gt;=$F72,1,IF(VLOOKUP(CE$4,CALENDARIO!$B:$C,2,0)=FALSE, CD72,(1/IF($D72=0,1,$D72))+CD72))))</f>
        <v>1</v>
      </c>
      <c r="CF72" s="283">
        <f>IF(IF(CF$4&lt;$E72,0,IF(CF$4&gt;=$F72,1,IF(VLOOKUP(CF$4,CALENDARIO!$B:$C,2,0)=FALSE, CE72,(1/IF($D72=0,1,$D72))+CE72)))&gt;1,100%,IF(CF$4&lt;$E72,0,IF(CF$4&gt;=$F72,1,IF(VLOOKUP(CF$4,CALENDARIO!$B:$C,2,0)=FALSE, CE72,(1/IF($D72=0,1,$D72))+CE72))))</f>
        <v>1</v>
      </c>
      <c r="CG72" s="283">
        <f>IF(IF(CG$4&lt;$E72,0,IF(CG$4&gt;=$F72,1,IF(VLOOKUP(CG$4,CALENDARIO!$B:$C,2,0)=FALSE, CF72,(1/IF($D72=0,1,$D72))+CF72)))&gt;1,100%,IF(CG$4&lt;$E72,0,IF(CG$4&gt;=$F72,1,IF(VLOOKUP(CG$4,CALENDARIO!$B:$C,2,0)=FALSE, CF72,(1/IF($D72=0,1,$D72))+CF72))))</f>
        <v>1</v>
      </c>
      <c r="CH72" s="283">
        <f>IF(IF(CH$4&lt;$E72,0,IF(CH$4&gt;=$F72,1,IF(VLOOKUP(CH$4,CALENDARIO!$B:$C,2,0)=FALSE, CG72,(1/IF($D72=0,1,$D72))+CG72)))&gt;1,100%,IF(CH$4&lt;$E72,0,IF(CH$4&gt;=$F72,1,IF(VLOOKUP(CH$4,CALENDARIO!$B:$C,2,0)=FALSE, CG72,(1/IF($D72=0,1,$D72))+CG72))))</f>
        <v>1</v>
      </c>
      <c r="CI72" s="283">
        <f>IF(IF(CI$4&lt;$E72,0,IF(CI$4&gt;=$F72,1,IF(VLOOKUP(CI$4,CALENDARIO!$B:$C,2,0)=FALSE, CH72,(1/IF($D72=0,1,$D72))+CH72)))&gt;1,100%,IF(CI$4&lt;$E72,0,IF(CI$4&gt;=$F72,1,IF(VLOOKUP(CI$4,CALENDARIO!$B:$C,2,0)=FALSE, CH72,(1/IF($D72=0,1,$D72))+CH72))))</f>
        <v>1</v>
      </c>
      <c r="CJ72" s="283">
        <f>IF(IF(CJ$4&lt;$E72,0,IF(CJ$4&gt;=$F72,1,IF(VLOOKUP(CJ$4,CALENDARIO!$B:$C,2,0)=FALSE, CI72,(1/IF($D72=0,1,$D72))+CI72)))&gt;1,100%,IF(CJ$4&lt;$E72,0,IF(CJ$4&gt;=$F72,1,IF(VLOOKUP(CJ$4,CALENDARIO!$B:$C,2,0)=FALSE, CI72,(1/IF($D72=0,1,$D72))+CI72))))</f>
        <v>1</v>
      </c>
      <c r="CK72" s="283">
        <f>IF(IF(CK$4&lt;$E72,0,IF(CK$4&gt;=$F72,1,IF(VLOOKUP(CK$4,CALENDARIO!$B:$C,2,0)=FALSE, CJ72,(1/IF($D72=0,1,$D72))+CJ72)))&gt;1,100%,IF(CK$4&lt;$E72,0,IF(CK$4&gt;=$F72,1,IF(VLOOKUP(CK$4,CALENDARIO!$B:$C,2,0)=FALSE, CJ72,(1/IF($D72=0,1,$D72))+CJ72))))</f>
        <v>1</v>
      </c>
      <c r="CL72" s="283">
        <f>IF(IF(CL$4&lt;$E72,0,IF(CL$4&gt;=$F72,1,IF(VLOOKUP(CL$4,CALENDARIO!$B:$C,2,0)=FALSE, CK72,(1/IF($D72=0,1,$D72))+CK72)))&gt;1,100%,IF(CL$4&lt;$E72,0,IF(CL$4&gt;=$F72,1,IF(VLOOKUP(CL$4,CALENDARIO!$B:$C,2,0)=FALSE, CK72,(1/IF($D72=0,1,$D72))+CK72))))</f>
        <v>1</v>
      </c>
      <c r="CM72" s="283">
        <f>IF(IF(CM$4&lt;$E72,0,IF(CM$4&gt;=$F72,1,IF(VLOOKUP(CM$4,CALENDARIO!$B:$C,2,0)=FALSE, CL72,(1/IF($D72=0,1,$D72))+CL72)))&gt;1,100%,IF(CM$4&lt;$E72,0,IF(CM$4&gt;=$F72,1,IF(VLOOKUP(CM$4,CALENDARIO!$B:$C,2,0)=FALSE, CL72,(1/IF($D72=0,1,$D72))+CL72))))</f>
        <v>1</v>
      </c>
      <c r="CN72" s="283">
        <f>IF(IF(CN$4&lt;$E72,0,IF(CN$4&gt;=$F72,1,IF(VLOOKUP(CN$4,CALENDARIO!$B:$C,2,0)=FALSE, CM72,(1/IF($D72=0,1,$D72))+CM72)))&gt;1,100%,IF(CN$4&lt;$E72,0,IF(CN$4&gt;=$F72,1,IF(VLOOKUP(CN$4,CALENDARIO!$B:$C,2,0)=FALSE, CM72,(1/IF($D72=0,1,$D72))+CM72))))</f>
        <v>1</v>
      </c>
      <c r="CO72" s="283">
        <f>IF(IF(CO$4&lt;$E72,0,IF(CO$4&gt;=$F72,1,IF(VLOOKUP(CO$4,CALENDARIO!$B:$C,2,0)=FALSE, CN72,(1/IF($D72=0,1,$D72))+CN72)))&gt;1,100%,IF(CO$4&lt;$E72,0,IF(CO$4&gt;=$F72,1,IF(VLOOKUP(CO$4,CALENDARIO!$B:$C,2,0)=FALSE, CN72,(1/IF($D72=0,1,$D72))+CN72))))</f>
        <v>1</v>
      </c>
      <c r="CP72" s="283">
        <f>IF(IF(CP$4&lt;$E72,0,IF(CP$4&gt;=$F72,1,IF(VLOOKUP(CP$4,CALENDARIO!$B:$C,2,0)=FALSE, CO72,(1/IF($D72=0,1,$D72))+CO72)))&gt;1,100%,IF(CP$4&lt;$E72,0,IF(CP$4&gt;=$F72,1,IF(VLOOKUP(CP$4,CALENDARIO!$B:$C,2,0)=FALSE, CO72,(1/IF($D72=0,1,$D72))+CO72))))</f>
        <v>1</v>
      </c>
      <c r="CQ72" s="283">
        <f>IF(IF(CQ$4&lt;$E72,0,IF(CQ$4&gt;=$F72,1,IF(VLOOKUP(CQ$4,CALENDARIO!$B:$C,2,0)=FALSE, CP72,(1/IF($D72=0,1,$D72))+CP72)))&gt;1,100%,IF(CQ$4&lt;$E72,0,IF(CQ$4&gt;=$F72,1,IF(VLOOKUP(CQ$4,CALENDARIO!$B:$C,2,0)=FALSE, CP72,(1/IF($D72=0,1,$D72))+CP72))))</f>
        <v>1</v>
      </c>
      <c r="CR72" s="283">
        <f>IF(IF(CR$4&lt;$E72,0,IF(CR$4&gt;=$F72,1,IF(VLOOKUP(CR$4,CALENDARIO!$B:$C,2,0)=FALSE, CQ72,(1/IF($D72=0,1,$D72))+CQ72)))&gt;1,100%,IF(CR$4&lt;$E72,0,IF(CR$4&gt;=$F72,1,IF(VLOOKUP(CR$4,CALENDARIO!$B:$C,2,0)=FALSE, CQ72,(1/IF($D72=0,1,$D72))+CQ72))))</f>
        <v>1</v>
      </c>
      <c r="CS72" s="283">
        <f>IF(IF(CS$4&lt;$E72,0,IF(CS$4&gt;=$F72,1,IF(VLOOKUP(CS$4,CALENDARIO!$B:$C,2,0)=FALSE, CR72,(1/IF($D72=0,1,$D72))+CR72)))&gt;1,100%,IF(CS$4&lt;$E72,0,IF(CS$4&gt;=$F72,1,IF(VLOOKUP(CS$4,CALENDARIO!$B:$C,2,0)=FALSE, CR72,(1/IF($D72=0,1,$D72))+CR72))))</f>
        <v>1</v>
      </c>
      <c r="CT72" s="283">
        <f>IF(IF(CT$4&lt;$E72,0,IF(CT$4&gt;=$F72,1,IF(VLOOKUP(CT$4,CALENDARIO!$B:$C,2,0)=FALSE, CS72,(1/IF($D72=0,1,$D72))+CS72)))&gt;1,100%,IF(CT$4&lt;$E72,0,IF(CT$4&gt;=$F72,1,IF(VLOOKUP(CT$4,CALENDARIO!$B:$C,2,0)=FALSE, CS72,(1/IF($D72=0,1,$D72))+CS72))))</f>
        <v>1</v>
      </c>
      <c r="CU72" s="283">
        <f>IF(IF(CU$4&lt;$E72,0,IF(CU$4&gt;=$F72,1,IF(VLOOKUP(CU$4,CALENDARIO!$B:$C,2,0)=FALSE, CT72,(1/IF($D72=0,1,$D72))+CT72)))&gt;1,100%,IF(CU$4&lt;$E72,0,IF(CU$4&gt;=$F72,1,IF(VLOOKUP(CU$4,CALENDARIO!$B:$C,2,0)=FALSE, CT72,(1/IF($D72=0,1,$D72))+CT72))))</f>
        <v>1</v>
      </c>
      <c r="CV72" s="283">
        <f>IF(IF(CV$4&lt;$E72,0,IF(CV$4&gt;=$F72,1,IF(VLOOKUP(CV$4,CALENDARIO!$B:$C,2,0)=FALSE, CU72,(1/IF($D72=0,1,$D72))+CU72)))&gt;1,100%,IF(CV$4&lt;$E72,0,IF(CV$4&gt;=$F72,1,IF(VLOOKUP(CV$4,CALENDARIO!$B:$C,2,0)=FALSE, CU72,(1/IF($D72=0,1,$D72))+CU72))))</f>
        <v>1</v>
      </c>
      <c r="CW72" s="283">
        <f>IF(IF(CW$4&lt;$E72,0,IF(CW$4&gt;=$F72,1,IF(VLOOKUP(CW$4,CALENDARIO!$B:$C,2,0)=FALSE, CV72,(1/IF($D72=0,1,$D72))+CV72)))&gt;1,100%,IF(CW$4&lt;$E72,0,IF(CW$4&gt;=$F72,1,IF(VLOOKUP(CW$4,CALENDARIO!$B:$C,2,0)=FALSE, CV72,(1/IF($D72=0,1,$D72))+CV72))))</f>
        <v>1</v>
      </c>
      <c r="CX72" s="283">
        <f>IF(IF(CX$4&lt;$E72,0,IF(CX$4&gt;=$F72,1,IF(VLOOKUP(CX$4,CALENDARIO!$B:$C,2,0)=FALSE, CW72,(1/IF($D72=0,1,$D72))+CW72)))&gt;1,100%,IF(CX$4&lt;$E72,0,IF(CX$4&gt;=$F72,1,IF(VLOOKUP(CX$4,CALENDARIO!$B:$C,2,0)=FALSE, CW72,(1/IF($D72=0,1,$D72))+CW72))))</f>
        <v>1</v>
      </c>
      <c r="CY72" s="283">
        <f>IF(IF(CY$4&lt;$E72,0,IF(CY$4&gt;=$F72,1,IF(VLOOKUP(CY$4,CALENDARIO!$B:$C,2,0)=FALSE, CX72,(1/IF($D72=0,1,$D72))+CX72)))&gt;1,100%,IF(CY$4&lt;$E72,0,IF(CY$4&gt;=$F72,1,IF(VLOOKUP(CY$4,CALENDARIO!$B:$C,2,0)=FALSE, CX72,(1/IF($D72=0,1,$D72))+CX72))))</f>
        <v>1</v>
      </c>
      <c r="CZ72" s="283">
        <f>IF(IF(CZ$4&lt;$E72,0,IF(CZ$4&gt;=$F72,1,IF(VLOOKUP(CZ$4,CALENDARIO!$B:$C,2,0)=FALSE, CY72,(1/IF($D72=0,1,$D72))+CY72)))&gt;1,100%,IF(CZ$4&lt;$E72,0,IF(CZ$4&gt;=$F72,1,IF(VLOOKUP(CZ$4,CALENDARIO!$B:$C,2,0)=FALSE, CY72,(1/IF($D72=0,1,$D72))+CY72))))</f>
        <v>1</v>
      </c>
      <c r="DA72" s="283">
        <f>IF(IF(DA$4&lt;$E72,0,IF(DA$4&gt;=$F72,1,IF(VLOOKUP(DA$4,CALENDARIO!$B:$C,2,0)=FALSE, CZ72,(1/IF($D72=0,1,$D72))+CZ72)))&gt;1,100%,IF(DA$4&lt;$E72,0,IF(DA$4&gt;=$F72,1,IF(VLOOKUP(DA$4,CALENDARIO!$B:$C,2,0)=FALSE, CZ72,(1/IF($D72=0,1,$D72))+CZ72))))</f>
        <v>1</v>
      </c>
      <c r="DB72" s="283">
        <f>IF(IF(DB$4&lt;$E72,0,IF(DB$4&gt;=$F72,1,IF(VLOOKUP(DB$4,CALENDARIO!$B:$C,2,0)=FALSE, DA72,(1/IF($D72=0,1,$D72))+DA72)))&gt;1,100%,IF(DB$4&lt;$E72,0,IF(DB$4&gt;=$F72,1,IF(VLOOKUP(DB$4,CALENDARIO!$B:$C,2,0)=FALSE, DA72,(1/IF($D72=0,1,$D72))+DA72))))</f>
        <v>1</v>
      </c>
      <c r="DC72" s="283">
        <f>IF(IF(DC$4&lt;$E72,0,IF(DC$4&gt;=$F72,1,IF(VLOOKUP(DC$4,CALENDARIO!$B:$C,2,0)=FALSE, DB72,(1/IF($D72=0,1,$D72))+DB72)))&gt;1,100%,IF(DC$4&lt;$E72,0,IF(DC$4&gt;=$F72,1,IF(VLOOKUP(DC$4,CALENDARIO!$B:$C,2,0)=FALSE, DB72,(1/IF($D72=0,1,$D72))+DB72))))</f>
        <v>1</v>
      </c>
      <c r="DD72" s="283">
        <f>IF(IF(DD$4&lt;$E72,0,IF(DD$4&gt;=$F72,1,IF(VLOOKUP(DD$4,CALENDARIO!$B:$C,2,0)=FALSE, DC72,(1/IF($D72=0,1,$D72))+DC72)))&gt;1,100%,IF(DD$4&lt;$E72,0,IF(DD$4&gt;=$F72,1,IF(VLOOKUP(DD$4,CALENDARIO!$B:$C,2,0)=FALSE, DC72,(1/IF($D72=0,1,$D72))+DC72))))</f>
        <v>1</v>
      </c>
      <c r="DE72" s="283">
        <f>IF(IF(DE$4&lt;$E72,0,IF(DE$4&gt;=$F72,1,IF(VLOOKUP(DE$4,CALENDARIO!$B:$C,2,0)=FALSE, DD72,(1/IF($D72=0,1,$D72))+DD72)))&gt;1,100%,IF(DE$4&lt;$E72,0,IF(DE$4&gt;=$F72,1,IF(VLOOKUP(DE$4,CALENDARIO!$B:$C,2,0)=FALSE, DD72,(1/IF($D72=0,1,$D72))+DD72))))</f>
        <v>1</v>
      </c>
      <c r="DF72" s="283">
        <f>IF(IF(DF$4&lt;$E72,0,IF(DF$4&gt;=$F72,1,IF(VLOOKUP(DF$4,CALENDARIO!$B:$C,2,0)=FALSE, DE72,(1/IF($D72=0,1,$D72))+DE72)))&gt;1,100%,IF(DF$4&lt;$E72,0,IF(DF$4&gt;=$F72,1,IF(VLOOKUP(DF$4,CALENDARIO!$B:$C,2,0)=FALSE, DE72,(1/IF($D72=0,1,$D72))+DE72))))</f>
        <v>1</v>
      </c>
      <c r="DG72" s="283">
        <f>IF(IF(DG$4&lt;$E72,0,IF(DG$4&gt;=$F72,1,IF(VLOOKUP(DG$4,CALENDARIO!$B:$C,2,0)=FALSE, DF72,(1/IF($D72=0,1,$D72))+DF72)))&gt;1,100%,IF(DG$4&lt;$E72,0,IF(DG$4&gt;=$F72,1,IF(VLOOKUP(DG$4,CALENDARIO!$B:$C,2,0)=FALSE, DF72,(1/IF($D72=0,1,$D72))+DF72))))</f>
        <v>1</v>
      </c>
      <c r="DH72" s="283">
        <f>IF(IF(DH$4&lt;$E72,0,IF(DH$4&gt;=$F72,1,IF(VLOOKUP(DH$4,CALENDARIO!$B:$C,2,0)=FALSE, DG72,(1/IF($D72=0,1,$D72))+DG72)))&gt;1,100%,IF(DH$4&lt;$E72,0,IF(DH$4&gt;=$F72,1,IF(VLOOKUP(DH$4,CALENDARIO!$B:$C,2,0)=FALSE, DG72,(1/IF($D72=0,1,$D72))+DG72))))</f>
        <v>1</v>
      </c>
      <c r="DI72" s="283">
        <f>IF(IF(DI$4&lt;$E72,0,IF(DI$4&gt;=$F72,1,IF(VLOOKUP(DI$4,CALENDARIO!$B:$C,2,0)=FALSE, DH72,(1/IF($D72=0,1,$D72))+DH72)))&gt;1,100%,IF(DI$4&lt;$E72,0,IF(DI$4&gt;=$F72,1,IF(VLOOKUP(DI$4,CALENDARIO!$B:$C,2,0)=FALSE, DH72,(1/IF($D72=0,1,$D72))+DH72))))</f>
        <v>1</v>
      </c>
      <c r="DJ72" s="283">
        <f>IF(IF(DJ$4&lt;$E72,0,IF(DJ$4&gt;=$F72,1,IF(VLOOKUP(DJ$4,CALENDARIO!$B:$C,2,0)=FALSE, DI72,(1/IF($D72=0,1,$D72))+DI72)))&gt;1,100%,IF(DJ$4&lt;$E72,0,IF(DJ$4&gt;=$F72,1,IF(VLOOKUP(DJ$4,CALENDARIO!$B:$C,2,0)=FALSE, DI72,(1/IF($D72=0,1,$D72))+DI72))))</f>
        <v>1</v>
      </c>
      <c r="DK72" s="283">
        <f>IF(IF(DK$4&lt;$E72,0,IF(DK$4&gt;=$F72,1,IF(VLOOKUP(DK$4,CALENDARIO!$B:$C,2,0)=FALSE, DJ72,(1/IF($D72=0,1,$D72))+DJ72)))&gt;1,100%,IF(DK$4&lt;$E72,0,IF(DK$4&gt;=$F72,1,IF(VLOOKUP(DK$4,CALENDARIO!$B:$C,2,0)=FALSE, DJ72,(1/IF($D72=0,1,$D72))+DJ72))))</f>
        <v>1</v>
      </c>
      <c r="DL72" s="283">
        <f>IF(IF(DL$4&lt;$E72,0,IF(DL$4&gt;=$F72,1,IF(VLOOKUP(DL$4,CALENDARIO!$B:$C,2,0)=FALSE, DK72,(1/IF($D72=0,1,$D72))+DK72)))&gt;1,100%,IF(DL$4&lt;$E72,0,IF(DL$4&gt;=$F72,1,IF(VLOOKUP(DL$4,CALENDARIO!$B:$C,2,0)=FALSE, DK72,(1/IF($D72=0,1,$D72))+DK72))))</f>
        <v>1</v>
      </c>
      <c r="DM72" s="283">
        <f>IF(IF(DM$4&lt;$E72,0,IF(DM$4&gt;=$F72,1,IF(VLOOKUP(DM$4,CALENDARIO!$B:$C,2,0)=FALSE, DL72,(1/IF($D72=0,1,$D72))+DL72)))&gt;1,100%,IF(DM$4&lt;$E72,0,IF(DM$4&gt;=$F72,1,IF(VLOOKUP(DM$4,CALENDARIO!$B:$C,2,0)=FALSE, DL72,(1/IF($D72=0,1,$D72))+DL72))))</f>
        <v>1</v>
      </c>
      <c r="DN72" s="283">
        <f>IF(IF(DN$4&lt;$E72,0,IF(DN$4&gt;=$F72,1,IF(VLOOKUP(DN$4,CALENDARIO!$B:$C,2,0)=FALSE, DM72,(1/IF($D72=0,1,$D72))+DM72)))&gt;1,100%,IF(DN$4&lt;$E72,0,IF(DN$4&gt;=$F72,1,IF(VLOOKUP(DN$4,CALENDARIO!$B:$C,2,0)=FALSE, DM72,(1/IF($D72=0,1,$D72))+DM72))))</f>
        <v>1</v>
      </c>
      <c r="DO72" s="283">
        <f>IF(IF(DO$4&lt;$E72,0,IF(DO$4&gt;=$F72,1,IF(VLOOKUP(DO$4,CALENDARIO!$B:$C,2,0)=FALSE, DN72,(1/IF($D72=0,1,$D72))+DN72)))&gt;1,100%,IF(DO$4&lt;$E72,0,IF(DO$4&gt;=$F72,1,IF(VLOOKUP(DO$4,CALENDARIO!$B:$C,2,0)=FALSE, DN72,(1/IF($D72=0,1,$D72))+DN72))))</f>
        <v>1</v>
      </c>
      <c r="DP72" s="283">
        <f>IF(IF(DP$4&lt;$E72,0,IF(DP$4&gt;=$F72,1,IF(VLOOKUP(DP$4,CALENDARIO!$B:$C,2,0)=FALSE, DO72,(1/IF($D72=0,1,$D72))+DO72)))&gt;1,100%,IF(DP$4&lt;$E72,0,IF(DP$4&gt;=$F72,1,IF(VLOOKUP(DP$4,CALENDARIO!$B:$C,2,0)=FALSE, DO72,(1/IF($D72=0,1,$D72))+DO72))))</f>
        <v>1</v>
      </c>
      <c r="DQ72" s="283">
        <f>IF(IF(DQ$4&lt;$E72,0,IF(DQ$4&gt;=$F72,1,IF(VLOOKUP(DQ$4,CALENDARIO!$B:$C,2,0)=FALSE, DP72,(1/IF($D72=0,1,$D72))+DP72)))&gt;1,100%,IF(DQ$4&lt;$E72,0,IF(DQ$4&gt;=$F72,1,IF(VLOOKUP(DQ$4,CALENDARIO!$B:$C,2,0)=FALSE, DP72,(1/IF($D72=0,1,$D72))+DP72))))</f>
        <v>1</v>
      </c>
      <c r="DR72" s="283">
        <f>IF(IF(DR$4&lt;$E72,0,IF(DR$4&gt;=$F72,1,IF(VLOOKUP(DR$4,CALENDARIO!$B:$C,2,0)=FALSE, DQ72,(1/IF($D72=0,1,$D72))+DQ72)))&gt;1,100%,IF(DR$4&lt;$E72,0,IF(DR$4&gt;=$F72,1,IF(VLOOKUP(DR$4,CALENDARIO!$B:$C,2,0)=FALSE, DQ72,(1/IF($D72=0,1,$D72))+DQ72))))</f>
        <v>1</v>
      </c>
      <c r="DS72" s="283">
        <f>IF(IF(DS$4&lt;$E72,0,IF(DS$4&gt;=$F72,1,IF(VLOOKUP(DS$4,CALENDARIO!$B:$C,2,0)=FALSE, DR72,(1/IF($D72=0,1,$D72))+DR72)))&gt;1,100%,IF(DS$4&lt;$E72,0,IF(DS$4&gt;=$F72,1,IF(VLOOKUP(DS$4,CALENDARIO!$B:$C,2,0)=FALSE, DR72,(1/IF($D72=0,1,$D72))+DR72))))</f>
        <v>1</v>
      </c>
      <c r="DT72" s="283">
        <f>IF(IF(DT$4&lt;$E72,0,IF(DT$4&gt;=$F72,1,IF(VLOOKUP(DT$4,CALENDARIO!$B:$C,2,0)=FALSE, DS72,(1/IF($D72=0,1,$D72))+DS72)))&gt;1,100%,IF(DT$4&lt;$E72,0,IF(DT$4&gt;=$F72,1,IF(VLOOKUP(DT$4,CALENDARIO!$B:$C,2,0)=FALSE, DS72,(1/IF($D72=0,1,$D72))+DS72))))</f>
        <v>1</v>
      </c>
      <c r="DU72" s="283">
        <f>IF(IF(DU$4&lt;$E72,0,IF(DU$4&gt;=$F72,1,IF(VLOOKUP(DU$4,CALENDARIO!$B:$C,2,0)=FALSE, DT72,(1/IF($D72=0,1,$D72))+DT72)))&gt;1,100%,IF(DU$4&lt;$E72,0,IF(DU$4&gt;=$F72,1,IF(VLOOKUP(DU$4,CALENDARIO!$B:$C,2,0)=FALSE, DT72,(1/IF($D72=0,1,$D72))+DT72))))</f>
        <v>1</v>
      </c>
      <c r="DV72" s="283">
        <f>IF(IF(DV$4&lt;$E72,0,IF(DV$4&gt;=$F72,1,IF(VLOOKUP(DV$4,CALENDARIO!$B:$C,2,0)=FALSE, DU72,(1/IF($D72=0,1,$D72))+DU72)))&gt;1,100%,IF(DV$4&lt;$E72,0,IF(DV$4&gt;=$F72,1,IF(VLOOKUP(DV$4,CALENDARIO!$B:$C,2,0)=FALSE, DU72,(1/IF($D72=0,1,$D72))+DU72))))</f>
        <v>1</v>
      </c>
      <c r="DW72" s="283">
        <f>IF(IF(DW$4&lt;$E72,0,IF(DW$4&gt;=$F72,1,IF(VLOOKUP(DW$4,CALENDARIO!$B:$C,2,0)=FALSE, DV72,(1/IF($D72=0,1,$D72))+DV72)))&gt;1,100%,IF(DW$4&lt;$E72,0,IF(DW$4&gt;=$F72,1,IF(VLOOKUP(DW$4,CALENDARIO!$B:$C,2,0)=FALSE, DV72,(1/IF($D72=0,1,$D72))+DV72))))</f>
        <v>1</v>
      </c>
      <c r="DX72" s="283">
        <f>IF(IF(DX$4&lt;$E72,0,IF(DX$4&gt;=$F72,1,IF(VLOOKUP(DX$4,CALENDARIO!$B:$C,2,0)=FALSE, DW72,(1/IF($D72=0,1,$D72))+DW72)))&gt;1,100%,IF(DX$4&lt;$E72,0,IF(DX$4&gt;=$F72,1,IF(VLOOKUP(DX$4,CALENDARIO!$B:$C,2,0)=FALSE, DW72,(1/IF($D72=0,1,$D72))+DW72))))</f>
        <v>1</v>
      </c>
      <c r="DY72" s="283">
        <f>IF(IF(DY$4&lt;$E72,0,IF(DY$4&gt;=$F72,1,IF(VLOOKUP(DY$4,CALENDARIO!$B:$C,2,0)=FALSE, DX72,(1/IF($D72=0,1,$D72))+DX72)))&gt;1,100%,IF(DY$4&lt;$E72,0,IF(DY$4&gt;=$F72,1,IF(VLOOKUP(DY$4,CALENDARIO!$B:$C,2,0)=FALSE, DX72,(1/IF($D72=0,1,$D72))+DX72))))</f>
        <v>1</v>
      </c>
      <c r="DZ72" s="283">
        <f>IF(IF(DZ$4&lt;$E72,0,IF(DZ$4&gt;=$F72,1,IF(VLOOKUP(DZ$4,CALENDARIO!$B:$C,2,0)=FALSE, DY72,(1/IF($D72=0,1,$D72))+DY72)))&gt;1,100%,IF(DZ$4&lt;$E72,0,IF(DZ$4&gt;=$F72,1,IF(VLOOKUP(DZ$4,CALENDARIO!$B:$C,2,0)=FALSE, DY72,(1/IF($D72=0,1,$D72))+DY72))))</f>
        <v>1</v>
      </c>
      <c r="EA72" s="283">
        <f>IF(IF(EA$4&lt;$E72,0,IF(EA$4&gt;=$F72,1,IF(VLOOKUP(EA$4,CALENDARIO!$B:$C,2,0)=FALSE, DZ72,(1/IF($D72=0,1,$D72))+DZ72)))&gt;1,100%,IF(EA$4&lt;$E72,0,IF(EA$4&gt;=$F72,1,IF(VLOOKUP(EA$4,CALENDARIO!$B:$C,2,0)=FALSE, DZ72,(1/IF($D72=0,1,$D72))+DZ72))))</f>
        <v>1</v>
      </c>
      <c r="EB72" s="283">
        <f>IF(IF(EB$4&lt;$E72,0,IF(EB$4&gt;=$F72,1,IF(VLOOKUP(EB$4,CALENDARIO!$B:$C,2,0)=FALSE, EA72,(1/IF($D72=0,1,$D72))+EA72)))&gt;1,100%,IF(EB$4&lt;$E72,0,IF(EB$4&gt;=$F72,1,IF(VLOOKUP(EB$4,CALENDARIO!$B:$C,2,0)=FALSE, EA72,(1/IF($D72=0,1,$D72))+EA72))))</f>
        <v>1</v>
      </c>
      <c r="EC72" s="283">
        <f>IF(IF(EC$4&lt;$E72,0,IF(EC$4&gt;=$F72,1,IF(VLOOKUP(EC$4,CALENDARIO!$B:$C,2,0)=FALSE, EB72,(1/IF($D72=0,1,$D72))+EB72)))&gt;1,100%,IF(EC$4&lt;$E72,0,IF(EC$4&gt;=$F72,1,IF(VLOOKUP(EC$4,CALENDARIO!$B:$C,2,0)=FALSE, EB72,(1/IF($D72=0,1,$D72))+EB72))))</f>
        <v>1</v>
      </c>
      <c r="ED72" s="283">
        <f>IF(IF(ED$4&lt;$E72,0,IF(ED$4&gt;=$F72,1,IF(VLOOKUP(ED$4,CALENDARIO!$B:$C,2,0)=FALSE, EC72,(1/IF($D72=0,1,$D72))+EC72)))&gt;1,100%,IF(ED$4&lt;$E72,0,IF(ED$4&gt;=$F72,1,IF(VLOOKUP(ED$4,CALENDARIO!$B:$C,2,0)=FALSE, EC72,(1/IF($D72=0,1,$D72))+EC72))))</f>
        <v>1</v>
      </c>
      <c r="EE72" s="283">
        <f>IF(IF(EE$4&lt;$E72,0,IF(EE$4&gt;=$F72,1,IF(VLOOKUP(EE$4,CALENDARIO!$B:$C,2,0)=FALSE, ED72,(1/IF($D72=0,1,$D72))+ED72)))&gt;1,100%,IF(EE$4&lt;$E72,0,IF(EE$4&gt;=$F72,1,IF(VLOOKUP(EE$4,CALENDARIO!$B:$C,2,0)=FALSE, ED72,(1/IF($D72=0,1,$D72))+ED72))))</f>
        <v>1</v>
      </c>
      <c r="EF72" s="283">
        <f>IF(IF(EF$4&lt;$E72,0,IF(EF$4&gt;=$F72,1,IF(VLOOKUP(EF$4,CALENDARIO!$B:$C,2,0)=FALSE, EE72,(1/IF($D72=0,1,$D72))+EE72)))&gt;1,100%,IF(EF$4&lt;$E72,0,IF(EF$4&gt;=$F72,1,IF(VLOOKUP(EF$4,CALENDARIO!$B:$C,2,0)=FALSE, EE72,(1/IF($D72=0,1,$D72))+EE72))))</f>
        <v>1</v>
      </c>
      <c r="EG72" s="283">
        <f>IF(IF(EG$4&lt;$E72,0,IF(EG$4&gt;=$F72,1,IF(VLOOKUP(EG$4,CALENDARIO!$B:$C,2,0)=FALSE, EF72,(1/IF($D72=0,1,$D72))+EF72)))&gt;1,100%,IF(EG$4&lt;$E72,0,IF(EG$4&gt;=$F72,1,IF(VLOOKUP(EG$4,CALENDARIO!$B:$C,2,0)=FALSE, EF72,(1/IF($D72=0,1,$D72))+EF72))))</f>
        <v>1</v>
      </c>
      <c r="EH72" s="283">
        <f>IF(IF(EH$4&lt;$E72,0,IF(EH$4&gt;=$F72,1,IF(VLOOKUP(EH$4,CALENDARIO!$B:$C,2,0)=FALSE, EG72,(1/IF($D72=0,1,$D72))+EG72)))&gt;1,100%,IF(EH$4&lt;$E72,0,IF(EH$4&gt;=$F72,1,IF(VLOOKUP(EH$4,CALENDARIO!$B:$C,2,0)=FALSE, EG72,(1/IF($D72=0,1,$D72))+EG72))))</f>
        <v>1</v>
      </c>
      <c r="EI72" s="283">
        <f>IF(IF(EI$4&lt;$E72,0,IF(EI$4&gt;=$F72,1,IF(VLOOKUP(EI$4,CALENDARIO!$B:$C,2,0)=FALSE, EH72,(1/IF($D72=0,1,$D72))+EH72)))&gt;1,100%,IF(EI$4&lt;$E72,0,IF(EI$4&gt;=$F72,1,IF(VLOOKUP(EI$4,CALENDARIO!$B:$C,2,0)=FALSE, EH72,(1/IF($D72=0,1,$D72))+EH72))))</f>
        <v>1</v>
      </c>
      <c r="EJ72" s="283">
        <f>IF(IF(EJ$4&lt;$E72,0,IF(EJ$4&gt;=$F72,1,IF(VLOOKUP(EJ$4,CALENDARIO!$B:$C,2,0)=FALSE, EI72,(1/IF($D72=0,1,$D72))+EI72)))&gt;1,100%,IF(EJ$4&lt;$E72,0,IF(EJ$4&gt;=$F72,1,IF(VLOOKUP(EJ$4,CALENDARIO!$B:$C,2,0)=FALSE, EI72,(1/IF($D72=0,1,$D72))+EI72))))</f>
        <v>1</v>
      </c>
      <c r="EK72" s="283">
        <f>IF(IF(EK$4&lt;$E72,0,IF(EK$4&gt;=$F72,1,IF(VLOOKUP(EK$4,CALENDARIO!$B:$C,2,0)=FALSE, EJ72,(1/IF($D72=0,1,$D72))+EJ72)))&gt;1,100%,IF(EK$4&lt;$E72,0,IF(EK$4&gt;=$F72,1,IF(VLOOKUP(EK$4,CALENDARIO!$B:$C,2,0)=FALSE, EJ72,(1/IF($D72=0,1,$D72))+EJ72))))</f>
        <v>1</v>
      </c>
      <c r="EL72" s="283">
        <f>IF(IF(EL$4&lt;$E72,0,IF(EL$4&gt;=$F72,1,IF(VLOOKUP(EL$4,CALENDARIO!$B:$C,2,0)=FALSE, EK72,(1/IF($D72=0,1,$D72))+EK72)))&gt;1,100%,IF(EL$4&lt;$E72,0,IF(EL$4&gt;=$F72,1,IF(VLOOKUP(EL$4,CALENDARIO!$B:$C,2,0)=FALSE, EK72,(1/IF($D72=0,1,$D72))+EK72))))</f>
        <v>1</v>
      </c>
      <c r="EM72" s="283">
        <f>IF(IF(EM$4&lt;$E72,0,IF(EM$4&gt;=$F72,1,IF(VLOOKUP(EM$4,CALENDARIO!$B:$C,2,0)=FALSE, EL72,(1/IF($D72=0,1,$D72))+EL72)))&gt;1,100%,IF(EM$4&lt;$E72,0,IF(EM$4&gt;=$F72,1,IF(VLOOKUP(EM$4,CALENDARIO!$B:$C,2,0)=FALSE, EL72,(1/IF($D72=0,1,$D72))+EL72))))</f>
        <v>1</v>
      </c>
      <c r="EN72" s="283">
        <f>IF(IF(EN$4&lt;$E72,0,IF(EN$4&gt;=$F72,1,IF(VLOOKUP(EN$4,CALENDARIO!$B:$C,2,0)=FALSE, EM72,(1/IF($D72=0,1,$D72))+EM72)))&gt;1,100%,IF(EN$4&lt;$E72,0,IF(EN$4&gt;=$F72,1,IF(VLOOKUP(EN$4,CALENDARIO!$B:$C,2,0)=FALSE, EM72,(1/IF($D72=0,1,$D72))+EM72))))</f>
        <v>1</v>
      </c>
      <c r="EO72" s="283">
        <f>IF(IF(EO$4&lt;$E72,0,IF(EO$4&gt;=$F72,1,IF(VLOOKUP(EO$4,CALENDARIO!$B:$C,2,0)=FALSE, EN72,(1/IF($D72=0,1,$D72))+EN72)))&gt;1,100%,IF(EO$4&lt;$E72,0,IF(EO$4&gt;=$F72,1,IF(VLOOKUP(EO$4,CALENDARIO!$B:$C,2,0)=FALSE, EN72,(1/IF($D72=0,1,$D72))+EN72))))</f>
        <v>1</v>
      </c>
      <c r="EP72" s="283">
        <f>IF(IF(EP$4&lt;$E72,0,IF(EP$4&gt;=$F72,1,IF(VLOOKUP(EP$4,CALENDARIO!$B:$C,2,0)=FALSE, EO72,(1/IF($D72=0,1,$D72))+EO72)))&gt;1,100%,IF(EP$4&lt;$E72,0,IF(EP$4&gt;=$F72,1,IF(VLOOKUP(EP$4,CALENDARIO!$B:$C,2,0)=FALSE, EO72,(1/IF($D72=0,1,$D72))+EO72))))</f>
        <v>1</v>
      </c>
      <c r="EQ72" s="283">
        <f>IF(IF(EQ$4&lt;$E72,0,IF(EQ$4&gt;=$F72,1,IF(VLOOKUP(EQ$4,CALENDARIO!$B:$C,2,0)=FALSE, EP72,(1/IF($D72=0,1,$D72))+EP72)))&gt;1,100%,IF(EQ$4&lt;$E72,0,IF(EQ$4&gt;=$F72,1,IF(VLOOKUP(EQ$4,CALENDARIO!$B:$C,2,0)=FALSE, EP72,(1/IF($D72=0,1,$D72))+EP72))))</f>
        <v>1</v>
      </c>
      <c r="ER72" s="283">
        <f>IF(IF(ER$4&lt;$E72,0,IF(ER$4&gt;=$F72,1,IF(VLOOKUP(ER$4,CALENDARIO!$B:$C,2,0)=FALSE, EQ72,(1/IF($D72=0,1,$D72))+EQ72)))&gt;1,100%,IF(ER$4&lt;$E72,0,IF(ER$4&gt;=$F72,1,IF(VLOOKUP(ER$4,CALENDARIO!$B:$C,2,0)=FALSE, EQ72,(1/IF($D72=0,1,$D72))+EQ72))))</f>
        <v>1</v>
      </c>
      <c r="ES72" s="283">
        <f>IF(IF(ES$4&lt;$E72,0,IF(ES$4&gt;=$F72,1,IF(VLOOKUP(ES$4,CALENDARIO!$B:$C,2,0)=FALSE, ER72,(1/IF($D72=0,1,$D72))+ER72)))&gt;1,100%,IF(ES$4&lt;$E72,0,IF(ES$4&gt;=$F72,1,IF(VLOOKUP(ES$4,CALENDARIO!$B:$C,2,0)=FALSE, ER72,(1/IF($D72=0,1,$D72))+ER72))))</f>
        <v>1</v>
      </c>
      <c r="ET72" s="283">
        <f>IF(IF(ET$4&lt;$E72,0,IF(ET$4&gt;=$F72,1,IF(VLOOKUP(ET$4,CALENDARIO!$B:$C,2,0)=FALSE, ES72,(1/IF($D72=0,1,$D72))+ES72)))&gt;1,100%,IF(ET$4&lt;$E72,0,IF(ET$4&gt;=$F72,1,IF(VLOOKUP(ET$4,CALENDARIO!$B:$C,2,0)=FALSE, ES72,(1/IF($D72=0,1,$D72))+ES72))))</f>
        <v>1</v>
      </c>
      <c r="EU72" s="283">
        <f>IF(IF(EU$4&lt;$E72,0,IF(EU$4&gt;=$F72,1,IF(VLOOKUP(EU$4,CALENDARIO!$B:$C,2,0)=FALSE, ET72,(1/IF($D72=0,1,$D72))+ET72)))&gt;1,100%,IF(EU$4&lt;$E72,0,IF(EU$4&gt;=$F72,1,IF(VLOOKUP(EU$4,CALENDARIO!$B:$C,2,0)=FALSE, ET72,(1/IF($D72=0,1,$D72))+ET72))))</f>
        <v>1</v>
      </c>
      <c r="EV72" s="283">
        <f>IF(IF(EV$4&lt;$E72,0,IF(EV$4&gt;=$F72,1,IF(VLOOKUP(EV$4,CALENDARIO!$B:$C,2,0)=FALSE, EU72,(1/IF($D72=0,1,$D72))+EU72)))&gt;1,100%,IF(EV$4&lt;$E72,0,IF(EV$4&gt;=$F72,1,IF(VLOOKUP(EV$4,CALENDARIO!$B:$C,2,0)=FALSE, EU72,(1/IF($D72=0,1,$D72))+EU72))))</f>
        <v>1</v>
      </c>
      <c r="EW72" s="283">
        <f>IF(IF(EW$4&lt;$E72,0,IF(EW$4&gt;=$F72,1,IF(VLOOKUP(EW$4,CALENDARIO!$B:$C,2,0)=FALSE, EV72,(1/IF($D72=0,1,$D72))+EV72)))&gt;1,100%,IF(EW$4&lt;$E72,0,IF(EW$4&gt;=$F72,1,IF(VLOOKUP(EW$4,CALENDARIO!$B:$C,2,0)=FALSE, EV72,(1/IF($D72=0,1,$D72))+EV72))))</f>
        <v>1</v>
      </c>
      <c r="EX72" s="283">
        <f>IF(IF(EX$4&lt;$E72,0,IF(EX$4&gt;=$F72,1,IF(VLOOKUP(EX$4,CALENDARIO!$B:$C,2,0)=FALSE, EW72,(1/IF($D72=0,1,$D72))+EW72)))&gt;1,100%,IF(EX$4&lt;$E72,0,IF(EX$4&gt;=$F72,1,IF(VLOOKUP(EX$4,CALENDARIO!$B:$C,2,0)=FALSE, EW72,(1/IF($D72=0,1,$D72))+EW72))))</f>
        <v>1</v>
      </c>
      <c r="EY72" s="283">
        <f>IF(IF(EY$4&lt;$E72,0,IF(EY$4&gt;=$F72,1,IF(VLOOKUP(EY$4,CALENDARIO!$B:$C,2,0)=FALSE, EX72,(1/IF($D72=0,1,$D72))+EX72)))&gt;1,100%,IF(EY$4&lt;$E72,0,IF(EY$4&gt;=$F72,1,IF(VLOOKUP(EY$4,CALENDARIO!$B:$C,2,0)=FALSE, EX72,(1/IF($D72=0,1,$D72))+EX72))))</f>
        <v>1</v>
      </c>
      <c r="EZ72" s="283">
        <f>IF(IF(EZ$4&lt;$E72,0,IF(EZ$4&gt;=$F72,1,IF(VLOOKUP(EZ$4,CALENDARIO!$B:$C,2,0)=FALSE, EY72,(1/IF($D72=0,1,$D72))+EY72)))&gt;1,100%,IF(EZ$4&lt;$E72,0,IF(EZ$4&gt;=$F72,1,IF(VLOOKUP(EZ$4,CALENDARIO!$B:$C,2,0)=FALSE, EY72,(1/IF($D72=0,1,$D72))+EY72))))</f>
        <v>1</v>
      </c>
      <c r="FA72" s="283">
        <f>IF(IF(FA$4&lt;$E72,0,IF(FA$4&gt;=$F72,1,IF(VLOOKUP(FA$4,CALENDARIO!$B:$C,2,0)=FALSE, EZ72,(1/IF($D72=0,1,$D72))+EZ72)))&gt;1,100%,IF(FA$4&lt;$E72,0,IF(FA$4&gt;=$F72,1,IF(VLOOKUP(FA$4,CALENDARIO!$B:$C,2,0)=FALSE, EZ72,(1/IF($D72=0,1,$D72))+EZ72))))</f>
        <v>1</v>
      </c>
      <c r="FB72" s="283">
        <f>IF(IF(FB$4&lt;$E72,0,IF(FB$4&gt;=$F72,1,IF(VLOOKUP(FB$4,CALENDARIO!$B:$C,2,0)=FALSE, FA72,(1/IF($D72=0,1,$D72))+FA72)))&gt;1,100%,IF(FB$4&lt;$E72,0,IF(FB$4&gt;=$F72,1,IF(VLOOKUP(FB$4,CALENDARIO!$B:$C,2,0)=FALSE, FA72,(1/IF($D72=0,1,$D72))+FA72))))</f>
        <v>1</v>
      </c>
    </row>
    <row r="73" spans="1:158" x14ac:dyDescent="0.3">
      <c r="A73" s="255"/>
      <c r="B73" s="276" t="s">
        <v>127</v>
      </c>
      <c r="C73" s="262"/>
      <c r="D73" s="292"/>
      <c r="E73" s="255"/>
      <c r="F73" s="255"/>
      <c r="G73" s="304" t="s">
        <v>93</v>
      </c>
      <c r="H73" s="255"/>
      <c r="I73" s="255"/>
      <c r="J73" s="257"/>
      <c r="K73" s="255"/>
      <c r="L73" s="133" t="str">
        <f>IFERROR(MATCH(SMALL(($O$73:$FB$73),COUNTIF(($O$73:$FB$73),0)+1),($O$73:$FB$73),0)+$O$4- 1,"")</f>
        <v/>
      </c>
      <c r="M73" s="133" t="str">
        <f>IFERROR(MATCH(100%,($O$73:$FB$73),0)+$O$4- 1,"")</f>
        <v/>
      </c>
      <c r="N73" s="134">
        <f>MAX($O$73:$FC$73)</f>
        <v>0</v>
      </c>
      <c r="O73" s="284">
        <v>0</v>
      </c>
      <c r="P73" s="284">
        <f>+(O73)</f>
        <v>0</v>
      </c>
      <c r="Q73" s="284">
        <f t="shared" ref="Q73:U73" si="1393">+(P73)</f>
        <v>0</v>
      </c>
      <c r="R73" s="284">
        <f t="shared" si="1393"/>
        <v>0</v>
      </c>
      <c r="S73" s="284">
        <f t="shared" si="1393"/>
        <v>0</v>
      </c>
      <c r="T73" s="284">
        <f t="shared" si="1393"/>
        <v>0</v>
      </c>
      <c r="U73" s="284">
        <f t="shared" si="1393"/>
        <v>0</v>
      </c>
      <c r="V73" s="284">
        <f t="shared" ref="V73:CG73" si="1394">+(U73)</f>
        <v>0</v>
      </c>
      <c r="W73" s="284">
        <f t="shared" si="1394"/>
        <v>0</v>
      </c>
      <c r="X73" s="284">
        <f t="shared" si="1394"/>
        <v>0</v>
      </c>
      <c r="Y73" s="284">
        <f t="shared" si="1394"/>
        <v>0</v>
      </c>
      <c r="Z73" s="284">
        <f t="shared" si="1394"/>
        <v>0</v>
      </c>
      <c r="AA73" s="284">
        <f t="shared" si="1394"/>
        <v>0</v>
      </c>
      <c r="AB73" s="284">
        <f t="shared" si="1394"/>
        <v>0</v>
      </c>
      <c r="AC73" s="284">
        <f t="shared" si="1394"/>
        <v>0</v>
      </c>
      <c r="AD73" s="284">
        <f t="shared" si="1394"/>
        <v>0</v>
      </c>
      <c r="AE73" s="284">
        <f t="shared" si="1394"/>
        <v>0</v>
      </c>
      <c r="AF73" s="284">
        <f t="shared" si="1394"/>
        <v>0</v>
      </c>
      <c r="AG73" s="284">
        <f t="shared" si="1394"/>
        <v>0</v>
      </c>
      <c r="AH73" s="284">
        <f t="shared" si="1394"/>
        <v>0</v>
      </c>
      <c r="AI73" s="284">
        <f t="shared" si="1394"/>
        <v>0</v>
      </c>
      <c r="AJ73" s="284">
        <f t="shared" si="1394"/>
        <v>0</v>
      </c>
      <c r="AK73" s="284">
        <f t="shared" si="1394"/>
        <v>0</v>
      </c>
      <c r="AL73" s="284">
        <f t="shared" si="1394"/>
        <v>0</v>
      </c>
      <c r="AM73" s="284">
        <f t="shared" si="1394"/>
        <v>0</v>
      </c>
      <c r="AN73" s="284">
        <f t="shared" si="1394"/>
        <v>0</v>
      </c>
      <c r="AO73" s="284">
        <f t="shared" si="1394"/>
        <v>0</v>
      </c>
      <c r="AP73" s="284">
        <f t="shared" si="1394"/>
        <v>0</v>
      </c>
      <c r="AQ73" s="284">
        <f t="shared" si="1394"/>
        <v>0</v>
      </c>
      <c r="AR73" s="284">
        <f t="shared" si="1394"/>
        <v>0</v>
      </c>
      <c r="AS73" s="284">
        <f t="shared" si="1394"/>
        <v>0</v>
      </c>
      <c r="AT73" s="284">
        <f t="shared" si="1394"/>
        <v>0</v>
      </c>
      <c r="AU73" s="284">
        <f t="shared" si="1394"/>
        <v>0</v>
      </c>
      <c r="AV73" s="284">
        <f t="shared" si="1394"/>
        <v>0</v>
      </c>
      <c r="AW73" s="284">
        <f t="shared" si="1394"/>
        <v>0</v>
      </c>
      <c r="AX73" s="284">
        <f t="shared" si="1394"/>
        <v>0</v>
      </c>
      <c r="AY73" s="284">
        <f t="shared" si="1394"/>
        <v>0</v>
      </c>
      <c r="AZ73" s="284">
        <f t="shared" si="1394"/>
        <v>0</v>
      </c>
      <c r="BA73" s="284">
        <f t="shared" si="1394"/>
        <v>0</v>
      </c>
      <c r="BB73" s="284">
        <f t="shared" si="1394"/>
        <v>0</v>
      </c>
      <c r="BC73" s="284">
        <f t="shared" si="1394"/>
        <v>0</v>
      </c>
      <c r="BD73" s="284">
        <f t="shared" si="1394"/>
        <v>0</v>
      </c>
      <c r="BE73" s="284">
        <f t="shared" si="1394"/>
        <v>0</v>
      </c>
      <c r="BF73" s="284">
        <f t="shared" si="1394"/>
        <v>0</v>
      </c>
      <c r="BG73" s="284">
        <f t="shared" si="1394"/>
        <v>0</v>
      </c>
      <c r="BH73" s="284">
        <f t="shared" si="1394"/>
        <v>0</v>
      </c>
      <c r="BI73" s="284">
        <f t="shared" si="1394"/>
        <v>0</v>
      </c>
      <c r="BJ73" s="284">
        <f t="shared" si="1394"/>
        <v>0</v>
      </c>
      <c r="BK73" s="284">
        <f t="shared" si="1394"/>
        <v>0</v>
      </c>
      <c r="BL73" s="284">
        <f t="shared" si="1394"/>
        <v>0</v>
      </c>
      <c r="BM73" s="284">
        <f t="shared" si="1394"/>
        <v>0</v>
      </c>
      <c r="BN73" s="284">
        <f t="shared" si="1394"/>
        <v>0</v>
      </c>
      <c r="BO73" s="284">
        <f t="shared" si="1394"/>
        <v>0</v>
      </c>
      <c r="BP73" s="284">
        <f t="shared" si="1394"/>
        <v>0</v>
      </c>
      <c r="BQ73" s="284">
        <f t="shared" si="1394"/>
        <v>0</v>
      </c>
      <c r="BR73" s="284">
        <f t="shared" si="1394"/>
        <v>0</v>
      </c>
      <c r="BS73" s="284">
        <f t="shared" si="1394"/>
        <v>0</v>
      </c>
      <c r="BT73" s="284">
        <f t="shared" si="1394"/>
        <v>0</v>
      </c>
      <c r="BU73" s="284">
        <f t="shared" si="1394"/>
        <v>0</v>
      </c>
      <c r="BV73" s="284">
        <f t="shared" si="1394"/>
        <v>0</v>
      </c>
      <c r="BW73" s="284">
        <f t="shared" si="1394"/>
        <v>0</v>
      </c>
      <c r="BX73" s="284">
        <f t="shared" si="1394"/>
        <v>0</v>
      </c>
      <c r="BY73" s="284">
        <f t="shared" si="1394"/>
        <v>0</v>
      </c>
      <c r="BZ73" s="284">
        <f t="shared" si="1394"/>
        <v>0</v>
      </c>
      <c r="CA73" s="284">
        <f t="shared" si="1394"/>
        <v>0</v>
      </c>
      <c r="CB73" s="284">
        <f t="shared" si="1394"/>
        <v>0</v>
      </c>
      <c r="CC73" s="284">
        <f t="shared" si="1394"/>
        <v>0</v>
      </c>
      <c r="CD73" s="284">
        <f t="shared" si="1394"/>
        <v>0</v>
      </c>
      <c r="CE73" s="284">
        <f t="shared" si="1394"/>
        <v>0</v>
      </c>
      <c r="CF73" s="284">
        <f t="shared" si="1394"/>
        <v>0</v>
      </c>
      <c r="CG73" s="284">
        <f t="shared" si="1394"/>
        <v>0</v>
      </c>
      <c r="CH73" s="284">
        <f t="shared" ref="CH73:ES73" si="1395">+(CG73)</f>
        <v>0</v>
      </c>
      <c r="CI73" s="284">
        <f t="shared" si="1395"/>
        <v>0</v>
      </c>
      <c r="CJ73" s="284">
        <f t="shared" si="1395"/>
        <v>0</v>
      </c>
      <c r="CK73" s="284">
        <f t="shared" si="1395"/>
        <v>0</v>
      </c>
      <c r="CL73" s="284">
        <f t="shared" si="1395"/>
        <v>0</v>
      </c>
      <c r="CM73" s="284">
        <f t="shared" si="1395"/>
        <v>0</v>
      </c>
      <c r="CN73" s="284">
        <f t="shared" si="1395"/>
        <v>0</v>
      </c>
      <c r="CO73" s="284">
        <f t="shared" si="1395"/>
        <v>0</v>
      </c>
      <c r="CP73" s="284">
        <f t="shared" si="1395"/>
        <v>0</v>
      </c>
      <c r="CQ73" s="284">
        <f t="shared" si="1395"/>
        <v>0</v>
      </c>
      <c r="CR73" s="284">
        <f t="shared" si="1395"/>
        <v>0</v>
      </c>
      <c r="CS73" s="284">
        <f t="shared" si="1395"/>
        <v>0</v>
      </c>
      <c r="CT73" s="284">
        <f t="shared" si="1395"/>
        <v>0</v>
      </c>
      <c r="CU73" s="284">
        <f t="shared" si="1395"/>
        <v>0</v>
      </c>
      <c r="CV73" s="284">
        <f t="shared" si="1395"/>
        <v>0</v>
      </c>
      <c r="CW73" s="284">
        <f t="shared" si="1395"/>
        <v>0</v>
      </c>
      <c r="CX73" s="284">
        <f t="shared" si="1395"/>
        <v>0</v>
      </c>
      <c r="CY73" s="284">
        <f t="shared" si="1395"/>
        <v>0</v>
      </c>
      <c r="CZ73" s="284">
        <f t="shared" si="1395"/>
        <v>0</v>
      </c>
      <c r="DA73" s="284">
        <f t="shared" si="1395"/>
        <v>0</v>
      </c>
      <c r="DB73" s="284">
        <f t="shared" si="1395"/>
        <v>0</v>
      </c>
      <c r="DC73" s="284">
        <f t="shared" si="1395"/>
        <v>0</v>
      </c>
      <c r="DD73" s="284">
        <f t="shared" si="1395"/>
        <v>0</v>
      </c>
      <c r="DE73" s="284">
        <f t="shared" si="1395"/>
        <v>0</v>
      </c>
      <c r="DF73" s="284">
        <f t="shared" si="1395"/>
        <v>0</v>
      </c>
      <c r="DG73" s="284">
        <f t="shared" si="1395"/>
        <v>0</v>
      </c>
      <c r="DH73" s="284">
        <f t="shared" si="1395"/>
        <v>0</v>
      </c>
      <c r="DI73" s="284">
        <f t="shared" si="1395"/>
        <v>0</v>
      </c>
      <c r="DJ73" s="284">
        <f t="shared" si="1395"/>
        <v>0</v>
      </c>
      <c r="DK73" s="284">
        <f t="shared" si="1395"/>
        <v>0</v>
      </c>
      <c r="DL73" s="284">
        <f t="shared" si="1395"/>
        <v>0</v>
      </c>
      <c r="DM73" s="284">
        <f t="shared" si="1395"/>
        <v>0</v>
      </c>
      <c r="DN73" s="284">
        <f t="shared" si="1395"/>
        <v>0</v>
      </c>
      <c r="DO73" s="284">
        <f t="shared" si="1395"/>
        <v>0</v>
      </c>
      <c r="DP73" s="284">
        <f t="shared" si="1395"/>
        <v>0</v>
      </c>
      <c r="DQ73" s="284">
        <f t="shared" si="1395"/>
        <v>0</v>
      </c>
      <c r="DR73" s="284">
        <f t="shared" si="1395"/>
        <v>0</v>
      </c>
      <c r="DS73" s="284">
        <f t="shared" si="1395"/>
        <v>0</v>
      </c>
      <c r="DT73" s="284">
        <f t="shared" si="1395"/>
        <v>0</v>
      </c>
      <c r="DU73" s="284">
        <f t="shared" si="1395"/>
        <v>0</v>
      </c>
      <c r="DV73" s="284">
        <f t="shared" si="1395"/>
        <v>0</v>
      </c>
      <c r="DW73" s="284">
        <f t="shared" si="1395"/>
        <v>0</v>
      </c>
      <c r="DX73" s="284">
        <f t="shared" si="1395"/>
        <v>0</v>
      </c>
      <c r="DY73" s="284">
        <f t="shared" si="1395"/>
        <v>0</v>
      </c>
      <c r="DZ73" s="284">
        <f t="shared" si="1395"/>
        <v>0</v>
      </c>
      <c r="EA73" s="284">
        <f t="shared" si="1395"/>
        <v>0</v>
      </c>
      <c r="EB73" s="284">
        <f t="shared" si="1395"/>
        <v>0</v>
      </c>
      <c r="EC73" s="284">
        <f t="shared" si="1395"/>
        <v>0</v>
      </c>
      <c r="ED73" s="284">
        <f t="shared" si="1395"/>
        <v>0</v>
      </c>
      <c r="EE73" s="284">
        <f t="shared" si="1395"/>
        <v>0</v>
      </c>
      <c r="EF73" s="284">
        <f t="shared" si="1395"/>
        <v>0</v>
      </c>
      <c r="EG73" s="284">
        <f t="shared" si="1395"/>
        <v>0</v>
      </c>
      <c r="EH73" s="284">
        <f t="shared" si="1395"/>
        <v>0</v>
      </c>
      <c r="EI73" s="284">
        <f t="shared" si="1395"/>
        <v>0</v>
      </c>
      <c r="EJ73" s="284">
        <f t="shared" si="1395"/>
        <v>0</v>
      </c>
      <c r="EK73" s="284">
        <f t="shared" si="1395"/>
        <v>0</v>
      </c>
      <c r="EL73" s="284">
        <f t="shared" si="1395"/>
        <v>0</v>
      </c>
      <c r="EM73" s="284">
        <f t="shared" si="1395"/>
        <v>0</v>
      </c>
      <c r="EN73" s="284">
        <f t="shared" si="1395"/>
        <v>0</v>
      </c>
      <c r="EO73" s="284">
        <f t="shared" si="1395"/>
        <v>0</v>
      </c>
      <c r="EP73" s="284">
        <f t="shared" si="1395"/>
        <v>0</v>
      </c>
      <c r="EQ73" s="284">
        <f t="shared" si="1395"/>
        <v>0</v>
      </c>
      <c r="ER73" s="284">
        <f t="shared" si="1395"/>
        <v>0</v>
      </c>
      <c r="ES73" s="284">
        <f t="shared" si="1395"/>
        <v>0</v>
      </c>
      <c r="ET73" s="284">
        <f t="shared" ref="ET73:FB73" si="1396">+(ES73)</f>
        <v>0</v>
      </c>
      <c r="EU73" s="284">
        <f t="shared" si="1396"/>
        <v>0</v>
      </c>
      <c r="EV73" s="284">
        <f t="shared" si="1396"/>
        <v>0</v>
      </c>
      <c r="EW73" s="284">
        <f t="shared" si="1396"/>
        <v>0</v>
      </c>
      <c r="EX73" s="284">
        <f t="shared" si="1396"/>
        <v>0</v>
      </c>
      <c r="EY73" s="284">
        <f t="shared" si="1396"/>
        <v>0</v>
      </c>
      <c r="EZ73" s="284">
        <f t="shared" si="1396"/>
        <v>0</v>
      </c>
      <c r="FA73" s="284">
        <f t="shared" si="1396"/>
        <v>0</v>
      </c>
      <c r="FB73" s="284">
        <f t="shared" si="1396"/>
        <v>0</v>
      </c>
    </row>
    <row r="74" spans="1:158" x14ac:dyDescent="0.3">
      <c r="A74" s="219">
        <v>3</v>
      </c>
      <c r="B74" s="277">
        <v>34</v>
      </c>
      <c r="C74" s="220" t="s">
        <v>73</v>
      </c>
      <c r="D74" s="293">
        <v>7</v>
      </c>
      <c r="E74" s="222">
        <v>40570</v>
      </c>
      <c r="F74" s="222">
        <v>40578</v>
      </c>
      <c r="G74" s="305" t="s">
        <v>92</v>
      </c>
      <c r="H74" s="223">
        <v>10.6</v>
      </c>
      <c r="I74" s="224">
        <v>0.12100456621004567</v>
      </c>
      <c r="J74" s="221"/>
      <c r="K74" s="225"/>
      <c r="L74" s="226"/>
      <c r="M74" s="226"/>
      <c r="N74" s="227"/>
      <c r="O74" s="228">
        <f>IF((+O80*$I$80+O78*$I$78+O76*$I$76)/$I$74&gt;100%,100%, (+O80*$I$80+O78*$I$78+O76*$I$76)/$I$74)</f>
        <v>0</v>
      </c>
      <c r="P74" s="228">
        <f t="shared" ref="P74:V74" si="1397">IF((+P80*$I$80+P78*$I$78+P76*$I$76)/$I$74&gt;100%,100%, (+P80*$I$80+P78*$I$78+P76*$I$76)/$I$74)</f>
        <v>0</v>
      </c>
      <c r="Q74" s="228">
        <f t="shared" ref="Q74:Q75" si="1398">IF((+Q80*$I$80+Q78*$I$78+Q76*$I$76)/$I$74&gt;100%,100%, (+Q80*$I$80+Q78*$I$78+Q76*$I$76)/$I$74)</f>
        <v>0</v>
      </c>
      <c r="R74" s="228">
        <f t="shared" ref="R74:R75" si="1399">IF((+R80*$I$80+R78*$I$78+R76*$I$76)/$I$74&gt;100%,100%, (+R80*$I$80+R78*$I$78+R76*$I$76)/$I$74)</f>
        <v>0</v>
      </c>
      <c r="S74" s="228">
        <f t="shared" ref="S74:S75" si="1400">IF((+S80*$I$80+S78*$I$78+S76*$I$76)/$I$74&gt;100%,100%, (+S80*$I$80+S78*$I$78+S76*$I$76)/$I$74)</f>
        <v>0</v>
      </c>
      <c r="T74" s="228">
        <f t="shared" ref="T74:T75" si="1401">IF((+T80*$I$80+T78*$I$78+T76*$I$76)/$I$74&gt;100%,100%, (+T80*$I$80+T78*$I$78+T76*$I$76)/$I$74)</f>
        <v>0</v>
      </c>
      <c r="U74" s="228">
        <f t="shared" ref="U74:U75" si="1402">IF((+U80*$I$80+U78*$I$78+U76*$I$76)/$I$74&gt;100%,100%, (+U80*$I$80+U78*$I$78+U76*$I$76)/$I$74)</f>
        <v>0</v>
      </c>
      <c r="V74" s="228">
        <f t="shared" ref="V74:V75" si="1403">IF((+V80*$I$80+V78*$I$78+V76*$I$76)/$I$74&gt;100%,100%, (+V80*$I$80+V78*$I$78+V76*$I$76)/$I$74)</f>
        <v>0</v>
      </c>
      <c r="W74" s="228">
        <f t="shared" ref="W74:W75" si="1404">IF((+W80*$I$80+W78*$I$78+W76*$I$76)/$I$74&gt;100%,100%, (+W80*$I$80+W78*$I$78+W76*$I$76)/$I$74)</f>
        <v>0</v>
      </c>
      <c r="X74" s="228">
        <f t="shared" ref="X74:X75" si="1405">IF((+X80*$I$80+X78*$I$78+X76*$I$76)/$I$74&gt;100%,100%, (+X80*$I$80+X78*$I$78+X76*$I$76)/$I$74)</f>
        <v>0</v>
      </c>
      <c r="Y74" s="228">
        <f t="shared" ref="Y74:Y75" si="1406">IF((+Y80*$I$80+Y78*$I$78+Y76*$I$76)/$I$74&gt;100%,100%, (+Y80*$I$80+Y78*$I$78+Y76*$I$76)/$I$74)</f>
        <v>0</v>
      </c>
      <c r="Z74" s="228">
        <f t="shared" ref="Z74:Z75" si="1407">IF((+Z80*$I$80+Z78*$I$78+Z76*$I$76)/$I$74&gt;100%,100%, (+Z80*$I$80+Z78*$I$78+Z76*$I$76)/$I$74)</f>
        <v>0</v>
      </c>
      <c r="AA74" s="228">
        <f t="shared" ref="AA74:AA75" si="1408">IF((+AA80*$I$80+AA78*$I$78+AA76*$I$76)/$I$74&gt;100%,100%, (+AA80*$I$80+AA78*$I$78+AA76*$I$76)/$I$74)</f>
        <v>0</v>
      </c>
      <c r="AB74" s="228">
        <f t="shared" ref="AB74:AB75" si="1409">IF((+AB80*$I$80+AB78*$I$78+AB76*$I$76)/$I$74&gt;100%,100%, (+AB80*$I$80+AB78*$I$78+AB76*$I$76)/$I$74)</f>
        <v>0</v>
      </c>
      <c r="AC74" s="228">
        <f t="shared" ref="AC74:AC75" si="1410">IF((+AC80*$I$80+AC78*$I$78+AC76*$I$76)/$I$74&gt;100%,100%, (+AC80*$I$80+AC78*$I$78+AC76*$I$76)/$I$74)</f>
        <v>0</v>
      </c>
      <c r="AD74" s="228">
        <f t="shared" ref="AD74:AD75" si="1411">IF((+AD80*$I$80+AD78*$I$78+AD76*$I$76)/$I$74&gt;100%,100%, (+AD80*$I$80+AD78*$I$78+AD76*$I$76)/$I$74)</f>
        <v>0</v>
      </c>
      <c r="AE74" s="228">
        <f t="shared" ref="AE74:AE75" si="1412">IF((+AE80*$I$80+AE78*$I$78+AE76*$I$76)/$I$74&gt;100%,100%, (+AE80*$I$80+AE78*$I$78+AE76*$I$76)/$I$74)</f>
        <v>0</v>
      </c>
      <c r="AF74" s="228">
        <f t="shared" ref="AF74:AF75" si="1413">IF((+AF80*$I$80+AF78*$I$78+AF76*$I$76)/$I$74&gt;100%,100%, (+AF80*$I$80+AF78*$I$78+AF76*$I$76)/$I$74)</f>
        <v>0</v>
      </c>
      <c r="AG74" s="228">
        <f t="shared" ref="AG74:AG75" si="1414">IF((+AG80*$I$80+AG78*$I$78+AG76*$I$76)/$I$74&gt;100%,100%, (+AG80*$I$80+AG78*$I$78+AG76*$I$76)/$I$74)</f>
        <v>0</v>
      </c>
      <c r="AH74" s="228">
        <f t="shared" ref="AH74:AH75" si="1415">IF((+AH80*$I$80+AH78*$I$78+AH76*$I$76)/$I$74&gt;100%,100%, (+AH80*$I$80+AH78*$I$78+AH76*$I$76)/$I$74)</f>
        <v>0</v>
      </c>
      <c r="AI74" s="228">
        <f t="shared" ref="AI74:AI75" si="1416">IF((+AI80*$I$80+AI78*$I$78+AI76*$I$76)/$I$74&gt;100%,100%, (+AI80*$I$80+AI78*$I$78+AI76*$I$76)/$I$74)</f>
        <v>0</v>
      </c>
      <c r="AJ74" s="228">
        <f t="shared" ref="AJ74:AJ75" si="1417">IF((+AJ80*$I$80+AJ78*$I$78+AJ76*$I$76)/$I$74&gt;100%,100%, (+AJ80*$I$80+AJ78*$I$78+AJ76*$I$76)/$I$74)</f>
        <v>0</v>
      </c>
      <c r="AK74" s="228">
        <f t="shared" ref="AK74:AK75" si="1418">IF((+AK80*$I$80+AK78*$I$78+AK76*$I$76)/$I$74&gt;100%,100%, (+AK80*$I$80+AK78*$I$78+AK76*$I$76)/$I$74)</f>
        <v>0</v>
      </c>
      <c r="AL74" s="228">
        <f t="shared" ref="AL74:AL75" si="1419">IF((+AL80*$I$80+AL78*$I$78+AL76*$I$76)/$I$74&gt;100%,100%, (+AL80*$I$80+AL78*$I$78+AL76*$I$76)/$I$74)</f>
        <v>0</v>
      </c>
      <c r="AM74" s="228">
        <f t="shared" ref="AM74:AM75" si="1420">IF((+AM80*$I$80+AM78*$I$78+AM76*$I$76)/$I$74&gt;100%,100%, (+AM80*$I$80+AM78*$I$78+AM76*$I$76)/$I$74)</f>
        <v>0</v>
      </c>
      <c r="AN74" s="228">
        <f t="shared" ref="AN74:AN75" si="1421">IF((+AN80*$I$80+AN78*$I$78+AN76*$I$76)/$I$74&gt;100%,100%, (+AN80*$I$80+AN78*$I$78+AN76*$I$76)/$I$74)</f>
        <v>0</v>
      </c>
      <c r="AO74" s="228">
        <f t="shared" ref="AO74:AO75" si="1422">IF((+AO80*$I$80+AO78*$I$78+AO76*$I$76)/$I$74&gt;100%,100%, (+AO80*$I$80+AO78*$I$78+AO76*$I$76)/$I$74)</f>
        <v>0</v>
      </c>
      <c r="AP74" s="228">
        <f t="shared" ref="AP74:AP75" si="1423">IF((+AP80*$I$80+AP78*$I$78+AP76*$I$76)/$I$74&gt;100%,100%, (+AP80*$I$80+AP78*$I$78+AP76*$I$76)/$I$74)</f>
        <v>0</v>
      </c>
      <c r="AQ74" s="228">
        <f t="shared" ref="AQ74:AQ75" si="1424">IF((+AQ80*$I$80+AQ78*$I$78+AQ76*$I$76)/$I$74&gt;100%,100%, (+AQ80*$I$80+AQ78*$I$78+AQ76*$I$76)/$I$74)</f>
        <v>0</v>
      </c>
      <c r="AR74" s="228">
        <f t="shared" ref="AR74:AR75" si="1425">IF((+AR80*$I$80+AR78*$I$78+AR76*$I$76)/$I$74&gt;100%,100%, (+AR80*$I$80+AR78*$I$78+AR76*$I$76)/$I$74)</f>
        <v>0</v>
      </c>
      <c r="AS74" s="228">
        <f t="shared" ref="AS74:AS75" si="1426">IF((+AS80*$I$80+AS78*$I$78+AS76*$I$76)/$I$74&gt;100%,100%, (+AS80*$I$80+AS78*$I$78+AS76*$I$76)/$I$74)</f>
        <v>0</v>
      </c>
      <c r="AT74" s="228">
        <f t="shared" ref="AT74:AT75" si="1427">IF((+AT80*$I$80+AT78*$I$78+AT76*$I$76)/$I$74&gt;100%,100%, (+AT80*$I$80+AT78*$I$78+AT76*$I$76)/$I$74)</f>
        <v>0</v>
      </c>
      <c r="AU74" s="228">
        <f t="shared" ref="AU74:AU75" si="1428">IF((+AU80*$I$80+AU78*$I$78+AU76*$I$76)/$I$74&gt;100%,100%, (+AU80*$I$80+AU78*$I$78+AU76*$I$76)/$I$74)</f>
        <v>0</v>
      </c>
      <c r="AV74" s="228">
        <f t="shared" ref="AV74:AV75" si="1429">IF((+AV80*$I$80+AV78*$I$78+AV76*$I$76)/$I$74&gt;100%,100%, (+AV80*$I$80+AV78*$I$78+AV76*$I$76)/$I$74)</f>
        <v>0</v>
      </c>
      <c r="AW74" s="228">
        <f t="shared" ref="AW74:AW75" si="1430">IF((+AW80*$I$80+AW78*$I$78+AW76*$I$76)/$I$74&gt;100%,100%, (+AW80*$I$80+AW78*$I$78+AW76*$I$76)/$I$74)</f>
        <v>0</v>
      </c>
      <c r="AX74" s="228">
        <f t="shared" ref="AX74:AX75" si="1431">IF((+AX80*$I$80+AX78*$I$78+AX76*$I$76)/$I$74&gt;100%,100%, (+AX80*$I$80+AX78*$I$78+AX76*$I$76)/$I$74)</f>
        <v>0</v>
      </c>
      <c r="AY74" s="228">
        <f t="shared" ref="AY74:AY75" si="1432">IF((+AY80*$I$80+AY78*$I$78+AY76*$I$76)/$I$74&gt;100%,100%, (+AY80*$I$80+AY78*$I$78+AY76*$I$76)/$I$74)</f>
        <v>0</v>
      </c>
      <c r="AZ74" s="228">
        <f t="shared" ref="AZ74:AZ75" si="1433">IF((+AZ80*$I$80+AZ78*$I$78+AZ76*$I$76)/$I$74&gt;100%,100%, (+AZ80*$I$80+AZ78*$I$78+AZ76*$I$76)/$I$74)</f>
        <v>0</v>
      </c>
      <c r="BA74" s="228">
        <f t="shared" ref="BA74:BA75" si="1434">IF((+BA80*$I$80+BA78*$I$78+BA76*$I$76)/$I$74&gt;100%,100%, (+BA80*$I$80+BA78*$I$78+BA76*$I$76)/$I$74)</f>
        <v>0</v>
      </c>
      <c r="BB74" s="228">
        <f t="shared" ref="BB74:BB75" si="1435">IF((+BB80*$I$80+BB78*$I$78+BB76*$I$76)/$I$74&gt;100%,100%, (+BB80*$I$80+BB78*$I$78+BB76*$I$76)/$I$74)</f>
        <v>0</v>
      </c>
      <c r="BC74" s="228">
        <f t="shared" ref="BC74:BC75" si="1436">IF((+BC80*$I$80+BC78*$I$78+BC76*$I$76)/$I$74&gt;100%,100%, (+BC80*$I$80+BC78*$I$78+BC76*$I$76)/$I$74)</f>
        <v>0</v>
      </c>
      <c r="BD74" s="228">
        <f t="shared" ref="BD74:BD75" si="1437">IF((+BD80*$I$80+BD78*$I$78+BD76*$I$76)/$I$74&gt;100%,100%, (+BD80*$I$80+BD78*$I$78+BD76*$I$76)/$I$74)</f>
        <v>0</v>
      </c>
      <c r="BE74" s="228">
        <f t="shared" ref="BE74:BE75" si="1438">IF((+BE80*$I$80+BE78*$I$78+BE76*$I$76)/$I$74&gt;100%,100%, (+BE80*$I$80+BE78*$I$78+BE76*$I$76)/$I$74)</f>
        <v>0</v>
      </c>
      <c r="BF74" s="228">
        <f t="shared" ref="BF74:BF75" si="1439">IF((+BF80*$I$80+BF78*$I$78+BF76*$I$76)/$I$74&gt;100%,100%, (+BF80*$I$80+BF78*$I$78+BF76*$I$76)/$I$74)</f>
        <v>0</v>
      </c>
      <c r="BG74" s="228">
        <f t="shared" ref="BG74:BG75" si="1440">IF((+BG80*$I$80+BG78*$I$78+BG76*$I$76)/$I$74&gt;100%,100%, (+BG80*$I$80+BG78*$I$78+BG76*$I$76)/$I$74)</f>
        <v>0</v>
      </c>
      <c r="BH74" s="228">
        <f t="shared" ref="BH74:BH75" si="1441">IF((+BH80*$I$80+BH78*$I$78+BH76*$I$76)/$I$74&gt;100%,100%, (+BH80*$I$80+BH78*$I$78+BH76*$I$76)/$I$74)</f>
        <v>0</v>
      </c>
      <c r="BI74" s="228">
        <f t="shared" ref="BI74:BI75" si="1442">IF((+BI80*$I$80+BI78*$I$78+BI76*$I$76)/$I$74&gt;100%,100%, (+BI80*$I$80+BI78*$I$78+BI76*$I$76)/$I$74)</f>
        <v>0</v>
      </c>
      <c r="BJ74" s="228">
        <f t="shared" ref="BJ74:BJ75" si="1443">IF((+BJ80*$I$80+BJ78*$I$78+BJ76*$I$76)/$I$74&gt;100%,100%, (+BJ80*$I$80+BJ78*$I$78+BJ76*$I$76)/$I$74)</f>
        <v>0</v>
      </c>
      <c r="BK74" s="228">
        <f t="shared" ref="BK74:BK75" si="1444">IF((+BK80*$I$80+BK78*$I$78+BK76*$I$76)/$I$74&gt;100%,100%, (+BK80*$I$80+BK78*$I$78+BK76*$I$76)/$I$74)</f>
        <v>0</v>
      </c>
      <c r="BL74" s="228">
        <f t="shared" ref="BL74:BL75" si="1445">IF((+BL80*$I$80+BL78*$I$78+BL76*$I$76)/$I$74&gt;100%,100%, (+BL80*$I$80+BL78*$I$78+BL76*$I$76)/$I$74)</f>
        <v>0</v>
      </c>
      <c r="BM74" s="228">
        <f t="shared" ref="BM74:BM75" si="1446">IF((+BM80*$I$80+BM78*$I$78+BM76*$I$76)/$I$74&gt;100%,100%, (+BM80*$I$80+BM78*$I$78+BM76*$I$76)/$I$74)</f>
        <v>0</v>
      </c>
      <c r="BN74" s="228">
        <f t="shared" ref="BN74:BN75" si="1447">IF((+BN80*$I$80+BN78*$I$78+BN76*$I$76)/$I$74&gt;100%,100%, (+BN80*$I$80+BN78*$I$78+BN76*$I$76)/$I$74)</f>
        <v>0</v>
      </c>
      <c r="BO74" s="228">
        <f t="shared" ref="BO74:BO75" si="1448">IF((+BO80*$I$80+BO78*$I$78+BO76*$I$76)/$I$74&gt;100%,100%, (+BO80*$I$80+BO78*$I$78+BO76*$I$76)/$I$74)</f>
        <v>0</v>
      </c>
      <c r="BP74" s="228">
        <f t="shared" ref="BP74:BP75" si="1449">IF((+BP80*$I$80+BP78*$I$78+BP76*$I$76)/$I$74&gt;100%,100%, (+BP80*$I$80+BP78*$I$78+BP76*$I$76)/$I$74)</f>
        <v>0</v>
      </c>
      <c r="BQ74" s="228">
        <f t="shared" ref="BQ74:BQ75" si="1450">IF((+BQ80*$I$80+BQ78*$I$78+BQ76*$I$76)/$I$74&gt;100%,100%, (+BQ80*$I$80+BQ78*$I$78+BQ76*$I$76)/$I$74)</f>
        <v>0</v>
      </c>
      <c r="BR74" s="228">
        <f t="shared" ref="BR74:BR75" si="1451">IF((+BR80*$I$80+BR78*$I$78+BR76*$I$76)/$I$74&gt;100%,100%, (+BR80*$I$80+BR78*$I$78+BR76*$I$76)/$I$74)</f>
        <v>0</v>
      </c>
      <c r="BS74" s="228">
        <f t="shared" ref="BS74:BS75" si="1452">IF((+BS80*$I$80+BS78*$I$78+BS76*$I$76)/$I$74&gt;100%,100%, (+BS80*$I$80+BS78*$I$78+BS76*$I$76)/$I$74)</f>
        <v>0</v>
      </c>
      <c r="BT74" s="228">
        <f t="shared" ref="BT74:BT75" si="1453">IF((+BT80*$I$80+BT78*$I$78+BT76*$I$76)/$I$74&gt;100%,100%, (+BT80*$I$80+BT78*$I$78+BT76*$I$76)/$I$74)</f>
        <v>0</v>
      </c>
      <c r="BU74" s="228">
        <f t="shared" ref="BU74:BU75" si="1454">IF((+BU80*$I$80+BU78*$I$78+BU76*$I$76)/$I$74&gt;100%,100%, (+BU80*$I$80+BU78*$I$78+BU76*$I$76)/$I$74)</f>
        <v>0</v>
      </c>
      <c r="BV74" s="228">
        <f t="shared" ref="BV74:BV75" si="1455">IF((+BV80*$I$80+BV78*$I$78+BV76*$I$76)/$I$74&gt;100%,100%, (+BV80*$I$80+BV78*$I$78+BV76*$I$76)/$I$74)</f>
        <v>0</v>
      </c>
      <c r="BW74" s="228">
        <f t="shared" ref="BW74:BW75" si="1456">IF((+BW80*$I$80+BW78*$I$78+BW76*$I$76)/$I$74&gt;100%,100%, (+BW80*$I$80+BW78*$I$78+BW76*$I$76)/$I$74)</f>
        <v>9.4339622641509441E-2</v>
      </c>
      <c r="BX74" s="228">
        <f t="shared" ref="BX74:BX75" si="1457">IF((+BX80*$I$80+BX78*$I$78+BX76*$I$76)/$I$74&gt;100%,100%, (+BX80*$I$80+BX78*$I$78+BX76*$I$76)/$I$74)</f>
        <v>0.18867924528301888</v>
      </c>
      <c r="BY74" s="228">
        <f t="shared" ref="BY74:BY75" si="1458">IF((+BY80*$I$80+BY78*$I$78+BY76*$I$76)/$I$74&gt;100%,100%, (+BY80*$I$80+BY78*$I$78+BY76*$I$76)/$I$74)</f>
        <v>0.18867924528301888</v>
      </c>
      <c r="BZ74" s="228">
        <f t="shared" ref="BZ74:BZ75" si="1459">IF((+BZ80*$I$80+BZ78*$I$78+BZ76*$I$76)/$I$74&gt;100%,100%, (+BZ80*$I$80+BZ78*$I$78+BZ76*$I$76)/$I$74)</f>
        <v>0.18867924528301888</v>
      </c>
      <c r="CA74" s="228">
        <f t="shared" ref="CA74:CA75" si="1460">IF((+CA80*$I$80+CA78*$I$78+CA76*$I$76)/$I$74&gt;100%,100%, (+CA80*$I$80+CA78*$I$78+CA76*$I$76)/$I$74)</f>
        <v>0.28301886792452835</v>
      </c>
      <c r="CB74" s="228">
        <f t="shared" ref="CB74:CB75" si="1461">IF((+CB80*$I$80+CB78*$I$78+CB76*$I$76)/$I$74&gt;100%,100%, (+CB80*$I$80+CB78*$I$78+CB76*$I$76)/$I$74)</f>
        <v>0.47169811320754723</v>
      </c>
      <c r="CC74" s="228">
        <f t="shared" ref="CC74:CC75" si="1462">IF((+CC80*$I$80+CC78*$I$78+CC76*$I$76)/$I$74&gt;100%,100%, (+CC80*$I$80+CC78*$I$78+CC76*$I$76)/$I$74)</f>
        <v>0.71698113207547187</v>
      </c>
      <c r="CD74" s="228">
        <f t="shared" ref="CD74:CD75" si="1463">IF((+CD80*$I$80+CD78*$I$78+CD76*$I$76)/$I$74&gt;100%,100%, (+CD80*$I$80+CD78*$I$78+CD76*$I$76)/$I$74)</f>
        <v>0.9056603773584907</v>
      </c>
      <c r="CE74" s="228">
        <f t="shared" ref="CE74:CE75" si="1464">IF((+CE80*$I$80+CE78*$I$78+CE76*$I$76)/$I$74&gt;100%,100%, (+CE80*$I$80+CE78*$I$78+CE76*$I$76)/$I$74)</f>
        <v>1.0000000000000002</v>
      </c>
      <c r="CF74" s="228">
        <f t="shared" ref="CF74:CF75" si="1465">IF((+CF80*$I$80+CF78*$I$78+CF76*$I$76)/$I$74&gt;100%,100%, (+CF80*$I$80+CF78*$I$78+CF76*$I$76)/$I$74)</f>
        <v>1.0000000000000002</v>
      </c>
      <c r="CG74" s="228">
        <f t="shared" ref="CG74:CG75" si="1466">IF((+CG80*$I$80+CG78*$I$78+CG76*$I$76)/$I$74&gt;100%,100%, (+CG80*$I$80+CG78*$I$78+CG76*$I$76)/$I$74)</f>
        <v>1.0000000000000002</v>
      </c>
      <c r="CH74" s="228">
        <f t="shared" ref="CH74:CH75" si="1467">IF((+CH80*$I$80+CH78*$I$78+CH76*$I$76)/$I$74&gt;100%,100%, (+CH80*$I$80+CH78*$I$78+CH76*$I$76)/$I$74)</f>
        <v>1.0000000000000002</v>
      </c>
      <c r="CI74" s="228">
        <f t="shared" ref="CI74:CI75" si="1468">IF((+CI80*$I$80+CI78*$I$78+CI76*$I$76)/$I$74&gt;100%,100%, (+CI80*$I$80+CI78*$I$78+CI76*$I$76)/$I$74)</f>
        <v>1.0000000000000002</v>
      </c>
      <c r="CJ74" s="228">
        <f t="shared" ref="CJ74:CJ75" si="1469">IF((+CJ80*$I$80+CJ78*$I$78+CJ76*$I$76)/$I$74&gt;100%,100%, (+CJ80*$I$80+CJ78*$I$78+CJ76*$I$76)/$I$74)</f>
        <v>1.0000000000000002</v>
      </c>
      <c r="CK74" s="228">
        <f t="shared" ref="CK74:CK75" si="1470">IF((+CK80*$I$80+CK78*$I$78+CK76*$I$76)/$I$74&gt;100%,100%, (+CK80*$I$80+CK78*$I$78+CK76*$I$76)/$I$74)</f>
        <v>1.0000000000000002</v>
      </c>
      <c r="CL74" s="228">
        <f t="shared" ref="CL74:CL75" si="1471">IF((+CL80*$I$80+CL78*$I$78+CL76*$I$76)/$I$74&gt;100%,100%, (+CL80*$I$80+CL78*$I$78+CL76*$I$76)/$I$74)</f>
        <v>1.0000000000000002</v>
      </c>
      <c r="CM74" s="228">
        <f t="shared" ref="CM74:CM75" si="1472">IF((+CM80*$I$80+CM78*$I$78+CM76*$I$76)/$I$74&gt;100%,100%, (+CM80*$I$80+CM78*$I$78+CM76*$I$76)/$I$74)</f>
        <v>1.0000000000000002</v>
      </c>
      <c r="CN74" s="228">
        <f t="shared" ref="CN74:CN75" si="1473">IF((+CN80*$I$80+CN78*$I$78+CN76*$I$76)/$I$74&gt;100%,100%, (+CN80*$I$80+CN78*$I$78+CN76*$I$76)/$I$74)</f>
        <v>1.0000000000000002</v>
      </c>
      <c r="CO74" s="228">
        <f t="shared" ref="CO74:CO75" si="1474">IF((+CO80*$I$80+CO78*$I$78+CO76*$I$76)/$I$74&gt;100%,100%, (+CO80*$I$80+CO78*$I$78+CO76*$I$76)/$I$74)</f>
        <v>1.0000000000000002</v>
      </c>
      <c r="CP74" s="228">
        <f t="shared" ref="CP74:CP75" si="1475">IF((+CP80*$I$80+CP78*$I$78+CP76*$I$76)/$I$74&gt;100%,100%, (+CP80*$I$80+CP78*$I$78+CP76*$I$76)/$I$74)</f>
        <v>1.0000000000000002</v>
      </c>
      <c r="CQ74" s="228">
        <f t="shared" ref="CQ74:CQ75" si="1476">IF((+CQ80*$I$80+CQ78*$I$78+CQ76*$I$76)/$I$74&gt;100%,100%, (+CQ80*$I$80+CQ78*$I$78+CQ76*$I$76)/$I$74)</f>
        <v>1.0000000000000002</v>
      </c>
      <c r="CR74" s="228">
        <f t="shared" ref="CR74:CR75" si="1477">IF((+CR80*$I$80+CR78*$I$78+CR76*$I$76)/$I$74&gt;100%,100%, (+CR80*$I$80+CR78*$I$78+CR76*$I$76)/$I$74)</f>
        <v>1.0000000000000002</v>
      </c>
      <c r="CS74" s="228">
        <f t="shared" ref="CS74:CS75" si="1478">IF((+CS80*$I$80+CS78*$I$78+CS76*$I$76)/$I$74&gt;100%,100%, (+CS80*$I$80+CS78*$I$78+CS76*$I$76)/$I$74)</f>
        <v>1.0000000000000002</v>
      </c>
      <c r="CT74" s="228">
        <f t="shared" ref="CT74:CT75" si="1479">IF((+CT80*$I$80+CT78*$I$78+CT76*$I$76)/$I$74&gt;100%,100%, (+CT80*$I$80+CT78*$I$78+CT76*$I$76)/$I$74)</f>
        <v>1.0000000000000002</v>
      </c>
      <c r="CU74" s="228">
        <f t="shared" ref="CU74:CU75" si="1480">IF((+CU80*$I$80+CU78*$I$78+CU76*$I$76)/$I$74&gt;100%,100%, (+CU80*$I$80+CU78*$I$78+CU76*$I$76)/$I$74)</f>
        <v>1.0000000000000002</v>
      </c>
      <c r="CV74" s="228">
        <f t="shared" ref="CV74:CV75" si="1481">IF((+CV80*$I$80+CV78*$I$78+CV76*$I$76)/$I$74&gt;100%,100%, (+CV80*$I$80+CV78*$I$78+CV76*$I$76)/$I$74)</f>
        <v>1.0000000000000002</v>
      </c>
      <c r="CW74" s="228">
        <f t="shared" ref="CW74:CW75" si="1482">IF((+CW80*$I$80+CW78*$I$78+CW76*$I$76)/$I$74&gt;100%,100%, (+CW80*$I$80+CW78*$I$78+CW76*$I$76)/$I$74)</f>
        <v>1.0000000000000002</v>
      </c>
      <c r="CX74" s="228">
        <f t="shared" ref="CX74:CX75" si="1483">IF((+CX80*$I$80+CX78*$I$78+CX76*$I$76)/$I$74&gt;100%,100%, (+CX80*$I$80+CX78*$I$78+CX76*$I$76)/$I$74)</f>
        <v>1.0000000000000002</v>
      </c>
      <c r="CY74" s="228">
        <f t="shared" ref="CY74:CY75" si="1484">IF((+CY80*$I$80+CY78*$I$78+CY76*$I$76)/$I$74&gt;100%,100%, (+CY80*$I$80+CY78*$I$78+CY76*$I$76)/$I$74)</f>
        <v>1.0000000000000002</v>
      </c>
      <c r="CZ74" s="228">
        <f t="shared" ref="CZ74:CZ75" si="1485">IF((+CZ80*$I$80+CZ78*$I$78+CZ76*$I$76)/$I$74&gt;100%,100%, (+CZ80*$I$80+CZ78*$I$78+CZ76*$I$76)/$I$74)</f>
        <v>1.0000000000000002</v>
      </c>
      <c r="DA74" s="228">
        <f t="shared" ref="DA74:DA75" si="1486">IF((+DA80*$I$80+DA78*$I$78+DA76*$I$76)/$I$74&gt;100%,100%, (+DA80*$I$80+DA78*$I$78+DA76*$I$76)/$I$74)</f>
        <v>1.0000000000000002</v>
      </c>
      <c r="DB74" s="228">
        <f t="shared" ref="DB74:DB75" si="1487">IF((+DB80*$I$80+DB78*$I$78+DB76*$I$76)/$I$74&gt;100%,100%, (+DB80*$I$80+DB78*$I$78+DB76*$I$76)/$I$74)</f>
        <v>1.0000000000000002</v>
      </c>
      <c r="DC74" s="228">
        <f t="shared" ref="DC74:DC75" si="1488">IF((+DC80*$I$80+DC78*$I$78+DC76*$I$76)/$I$74&gt;100%,100%, (+DC80*$I$80+DC78*$I$78+DC76*$I$76)/$I$74)</f>
        <v>1.0000000000000002</v>
      </c>
      <c r="DD74" s="228">
        <f t="shared" ref="DD74:DD75" si="1489">IF((+DD80*$I$80+DD78*$I$78+DD76*$I$76)/$I$74&gt;100%,100%, (+DD80*$I$80+DD78*$I$78+DD76*$I$76)/$I$74)</f>
        <v>1.0000000000000002</v>
      </c>
      <c r="DE74" s="228">
        <f t="shared" ref="DE74:DE75" si="1490">IF((+DE80*$I$80+DE78*$I$78+DE76*$I$76)/$I$74&gt;100%,100%, (+DE80*$I$80+DE78*$I$78+DE76*$I$76)/$I$74)</f>
        <v>1.0000000000000002</v>
      </c>
      <c r="DF74" s="228">
        <f t="shared" ref="DF74:DF75" si="1491">IF((+DF80*$I$80+DF78*$I$78+DF76*$I$76)/$I$74&gt;100%,100%, (+DF80*$I$80+DF78*$I$78+DF76*$I$76)/$I$74)</f>
        <v>1.0000000000000002</v>
      </c>
      <c r="DG74" s="228">
        <f t="shared" ref="DG74:DG75" si="1492">IF((+DG80*$I$80+DG78*$I$78+DG76*$I$76)/$I$74&gt;100%,100%, (+DG80*$I$80+DG78*$I$78+DG76*$I$76)/$I$74)</f>
        <v>1.0000000000000002</v>
      </c>
      <c r="DH74" s="228">
        <f t="shared" ref="DH74:DH75" si="1493">IF((+DH80*$I$80+DH78*$I$78+DH76*$I$76)/$I$74&gt;100%,100%, (+DH80*$I$80+DH78*$I$78+DH76*$I$76)/$I$74)</f>
        <v>1.0000000000000002</v>
      </c>
      <c r="DI74" s="228">
        <f t="shared" ref="DI74:DI75" si="1494">IF((+DI80*$I$80+DI78*$I$78+DI76*$I$76)/$I$74&gt;100%,100%, (+DI80*$I$80+DI78*$I$78+DI76*$I$76)/$I$74)</f>
        <v>1.0000000000000002</v>
      </c>
      <c r="DJ74" s="228">
        <f t="shared" ref="DJ74:DJ75" si="1495">IF((+DJ80*$I$80+DJ78*$I$78+DJ76*$I$76)/$I$74&gt;100%,100%, (+DJ80*$I$80+DJ78*$I$78+DJ76*$I$76)/$I$74)</f>
        <v>1.0000000000000002</v>
      </c>
      <c r="DK74" s="228">
        <f t="shared" ref="DK74:DK75" si="1496">IF((+DK80*$I$80+DK78*$I$78+DK76*$I$76)/$I$74&gt;100%,100%, (+DK80*$I$80+DK78*$I$78+DK76*$I$76)/$I$74)</f>
        <v>1.0000000000000002</v>
      </c>
      <c r="DL74" s="228">
        <f t="shared" ref="DL74:DL75" si="1497">IF((+DL80*$I$80+DL78*$I$78+DL76*$I$76)/$I$74&gt;100%,100%, (+DL80*$I$80+DL78*$I$78+DL76*$I$76)/$I$74)</f>
        <v>1.0000000000000002</v>
      </c>
      <c r="DM74" s="228">
        <f t="shared" ref="DM74:DM75" si="1498">IF((+DM80*$I$80+DM78*$I$78+DM76*$I$76)/$I$74&gt;100%,100%, (+DM80*$I$80+DM78*$I$78+DM76*$I$76)/$I$74)</f>
        <v>1.0000000000000002</v>
      </c>
      <c r="DN74" s="228">
        <f t="shared" ref="DN74:DN75" si="1499">IF((+DN80*$I$80+DN78*$I$78+DN76*$I$76)/$I$74&gt;100%,100%, (+DN80*$I$80+DN78*$I$78+DN76*$I$76)/$I$74)</f>
        <v>1.0000000000000002</v>
      </c>
      <c r="DO74" s="228">
        <f t="shared" ref="DO74:DO75" si="1500">IF((+DO80*$I$80+DO78*$I$78+DO76*$I$76)/$I$74&gt;100%,100%, (+DO80*$I$80+DO78*$I$78+DO76*$I$76)/$I$74)</f>
        <v>1.0000000000000002</v>
      </c>
      <c r="DP74" s="228">
        <f t="shared" ref="DP74:DP75" si="1501">IF((+DP80*$I$80+DP78*$I$78+DP76*$I$76)/$I$74&gt;100%,100%, (+DP80*$I$80+DP78*$I$78+DP76*$I$76)/$I$74)</f>
        <v>1.0000000000000002</v>
      </c>
      <c r="DQ74" s="228">
        <f t="shared" ref="DQ74:DQ75" si="1502">IF((+DQ80*$I$80+DQ78*$I$78+DQ76*$I$76)/$I$74&gt;100%,100%, (+DQ80*$I$80+DQ78*$I$78+DQ76*$I$76)/$I$74)</f>
        <v>1.0000000000000002</v>
      </c>
      <c r="DR74" s="228">
        <f t="shared" ref="DR74:DR75" si="1503">IF((+DR80*$I$80+DR78*$I$78+DR76*$I$76)/$I$74&gt;100%,100%, (+DR80*$I$80+DR78*$I$78+DR76*$I$76)/$I$74)</f>
        <v>1.0000000000000002</v>
      </c>
      <c r="DS74" s="228">
        <f t="shared" ref="DS74:DS75" si="1504">IF((+DS80*$I$80+DS78*$I$78+DS76*$I$76)/$I$74&gt;100%,100%, (+DS80*$I$80+DS78*$I$78+DS76*$I$76)/$I$74)</f>
        <v>1.0000000000000002</v>
      </c>
      <c r="DT74" s="228">
        <f t="shared" ref="DT74:DT75" si="1505">IF((+DT80*$I$80+DT78*$I$78+DT76*$I$76)/$I$74&gt;100%,100%, (+DT80*$I$80+DT78*$I$78+DT76*$I$76)/$I$74)</f>
        <v>1.0000000000000002</v>
      </c>
      <c r="DU74" s="228">
        <f t="shared" ref="DU74:DU75" si="1506">IF((+DU80*$I$80+DU78*$I$78+DU76*$I$76)/$I$74&gt;100%,100%, (+DU80*$I$80+DU78*$I$78+DU76*$I$76)/$I$74)</f>
        <v>1.0000000000000002</v>
      </c>
      <c r="DV74" s="228">
        <f t="shared" ref="DV74:DV75" si="1507">IF((+DV80*$I$80+DV78*$I$78+DV76*$I$76)/$I$74&gt;100%,100%, (+DV80*$I$80+DV78*$I$78+DV76*$I$76)/$I$74)</f>
        <v>1.0000000000000002</v>
      </c>
      <c r="DW74" s="228">
        <f t="shared" ref="DW74:DW75" si="1508">IF((+DW80*$I$80+DW78*$I$78+DW76*$I$76)/$I$74&gt;100%,100%, (+DW80*$I$80+DW78*$I$78+DW76*$I$76)/$I$74)</f>
        <v>1.0000000000000002</v>
      </c>
      <c r="DX74" s="228">
        <f t="shared" ref="DX74:DX75" si="1509">IF((+DX80*$I$80+DX78*$I$78+DX76*$I$76)/$I$74&gt;100%,100%, (+DX80*$I$80+DX78*$I$78+DX76*$I$76)/$I$74)</f>
        <v>1.0000000000000002</v>
      </c>
      <c r="DY74" s="228">
        <f t="shared" ref="DY74:DY75" si="1510">IF((+DY80*$I$80+DY78*$I$78+DY76*$I$76)/$I$74&gt;100%,100%, (+DY80*$I$80+DY78*$I$78+DY76*$I$76)/$I$74)</f>
        <v>1.0000000000000002</v>
      </c>
      <c r="DZ74" s="228">
        <f t="shared" ref="DZ74:DZ75" si="1511">IF((+DZ80*$I$80+DZ78*$I$78+DZ76*$I$76)/$I$74&gt;100%,100%, (+DZ80*$I$80+DZ78*$I$78+DZ76*$I$76)/$I$74)</f>
        <v>1.0000000000000002</v>
      </c>
      <c r="EA74" s="228">
        <f t="shared" ref="EA74:EA75" si="1512">IF((+EA80*$I$80+EA78*$I$78+EA76*$I$76)/$I$74&gt;100%,100%, (+EA80*$I$80+EA78*$I$78+EA76*$I$76)/$I$74)</f>
        <v>1.0000000000000002</v>
      </c>
      <c r="EB74" s="228">
        <f t="shared" ref="EB74:EB75" si="1513">IF((+EB80*$I$80+EB78*$I$78+EB76*$I$76)/$I$74&gt;100%,100%, (+EB80*$I$80+EB78*$I$78+EB76*$I$76)/$I$74)</f>
        <v>1.0000000000000002</v>
      </c>
      <c r="EC74" s="228">
        <f t="shared" ref="EC74:EC75" si="1514">IF((+EC80*$I$80+EC78*$I$78+EC76*$I$76)/$I$74&gt;100%,100%, (+EC80*$I$80+EC78*$I$78+EC76*$I$76)/$I$74)</f>
        <v>1.0000000000000002</v>
      </c>
      <c r="ED74" s="228">
        <f t="shared" ref="ED74:ED75" si="1515">IF((+ED80*$I$80+ED78*$I$78+ED76*$I$76)/$I$74&gt;100%,100%, (+ED80*$I$80+ED78*$I$78+ED76*$I$76)/$I$74)</f>
        <v>1.0000000000000002</v>
      </c>
      <c r="EE74" s="228">
        <f t="shared" ref="EE74:EE75" si="1516">IF((+EE80*$I$80+EE78*$I$78+EE76*$I$76)/$I$74&gt;100%,100%, (+EE80*$I$80+EE78*$I$78+EE76*$I$76)/$I$74)</f>
        <v>1.0000000000000002</v>
      </c>
      <c r="EF74" s="228">
        <f t="shared" ref="EF74:EF75" si="1517">IF((+EF80*$I$80+EF78*$I$78+EF76*$I$76)/$I$74&gt;100%,100%, (+EF80*$I$80+EF78*$I$78+EF76*$I$76)/$I$74)</f>
        <v>1.0000000000000002</v>
      </c>
      <c r="EG74" s="228">
        <f t="shared" ref="EG74:EG75" si="1518">IF((+EG80*$I$80+EG78*$I$78+EG76*$I$76)/$I$74&gt;100%,100%, (+EG80*$I$80+EG78*$I$78+EG76*$I$76)/$I$74)</f>
        <v>1.0000000000000002</v>
      </c>
      <c r="EH74" s="228">
        <f t="shared" ref="EH74:EH75" si="1519">IF((+EH80*$I$80+EH78*$I$78+EH76*$I$76)/$I$74&gt;100%,100%, (+EH80*$I$80+EH78*$I$78+EH76*$I$76)/$I$74)</f>
        <v>1.0000000000000002</v>
      </c>
      <c r="EI74" s="228">
        <f t="shared" ref="EI74:EI75" si="1520">IF((+EI80*$I$80+EI78*$I$78+EI76*$I$76)/$I$74&gt;100%,100%, (+EI80*$I$80+EI78*$I$78+EI76*$I$76)/$I$74)</f>
        <v>1.0000000000000002</v>
      </c>
      <c r="EJ74" s="228">
        <f t="shared" ref="EJ74:EJ75" si="1521">IF((+EJ80*$I$80+EJ78*$I$78+EJ76*$I$76)/$I$74&gt;100%,100%, (+EJ80*$I$80+EJ78*$I$78+EJ76*$I$76)/$I$74)</f>
        <v>1.0000000000000002</v>
      </c>
      <c r="EK74" s="228">
        <f t="shared" ref="EK74:EK75" si="1522">IF((+EK80*$I$80+EK78*$I$78+EK76*$I$76)/$I$74&gt;100%,100%, (+EK80*$I$80+EK78*$I$78+EK76*$I$76)/$I$74)</f>
        <v>1.0000000000000002</v>
      </c>
      <c r="EL74" s="228">
        <f t="shared" ref="EL74:EL75" si="1523">IF((+EL80*$I$80+EL78*$I$78+EL76*$I$76)/$I$74&gt;100%,100%, (+EL80*$I$80+EL78*$I$78+EL76*$I$76)/$I$74)</f>
        <v>1.0000000000000002</v>
      </c>
      <c r="EM74" s="228">
        <f t="shared" ref="EM74:EM75" si="1524">IF((+EM80*$I$80+EM78*$I$78+EM76*$I$76)/$I$74&gt;100%,100%, (+EM80*$I$80+EM78*$I$78+EM76*$I$76)/$I$74)</f>
        <v>1.0000000000000002</v>
      </c>
      <c r="EN74" s="228">
        <f t="shared" ref="EN74:EN75" si="1525">IF((+EN80*$I$80+EN78*$I$78+EN76*$I$76)/$I$74&gt;100%,100%, (+EN80*$I$80+EN78*$I$78+EN76*$I$76)/$I$74)</f>
        <v>1.0000000000000002</v>
      </c>
      <c r="EO74" s="228">
        <f t="shared" ref="EO74:EO75" si="1526">IF((+EO80*$I$80+EO78*$I$78+EO76*$I$76)/$I$74&gt;100%,100%, (+EO80*$I$80+EO78*$I$78+EO76*$I$76)/$I$74)</f>
        <v>1.0000000000000002</v>
      </c>
      <c r="EP74" s="228">
        <f t="shared" ref="EP74:EP75" si="1527">IF((+EP80*$I$80+EP78*$I$78+EP76*$I$76)/$I$74&gt;100%,100%, (+EP80*$I$80+EP78*$I$78+EP76*$I$76)/$I$74)</f>
        <v>1.0000000000000002</v>
      </c>
      <c r="EQ74" s="228">
        <f t="shared" ref="EQ74:EQ75" si="1528">IF((+EQ80*$I$80+EQ78*$I$78+EQ76*$I$76)/$I$74&gt;100%,100%, (+EQ80*$I$80+EQ78*$I$78+EQ76*$I$76)/$I$74)</f>
        <v>1.0000000000000002</v>
      </c>
      <c r="ER74" s="228">
        <f t="shared" ref="ER74:ER75" si="1529">IF((+ER80*$I$80+ER78*$I$78+ER76*$I$76)/$I$74&gt;100%,100%, (+ER80*$I$80+ER78*$I$78+ER76*$I$76)/$I$74)</f>
        <v>1.0000000000000002</v>
      </c>
      <c r="ES74" s="228">
        <f t="shared" ref="ES74:ES75" si="1530">IF((+ES80*$I$80+ES78*$I$78+ES76*$I$76)/$I$74&gt;100%,100%, (+ES80*$I$80+ES78*$I$78+ES76*$I$76)/$I$74)</f>
        <v>1.0000000000000002</v>
      </c>
      <c r="ET74" s="228">
        <f t="shared" ref="ET74:ET75" si="1531">IF((+ET80*$I$80+ET78*$I$78+ET76*$I$76)/$I$74&gt;100%,100%, (+ET80*$I$80+ET78*$I$78+ET76*$I$76)/$I$74)</f>
        <v>1.0000000000000002</v>
      </c>
      <c r="EU74" s="228">
        <f t="shared" ref="EU74:EU75" si="1532">IF((+EU80*$I$80+EU78*$I$78+EU76*$I$76)/$I$74&gt;100%,100%, (+EU80*$I$80+EU78*$I$78+EU76*$I$76)/$I$74)</f>
        <v>1.0000000000000002</v>
      </c>
      <c r="EV74" s="228">
        <f t="shared" ref="EV74:EV75" si="1533">IF((+EV80*$I$80+EV78*$I$78+EV76*$I$76)/$I$74&gt;100%,100%, (+EV80*$I$80+EV78*$I$78+EV76*$I$76)/$I$74)</f>
        <v>1.0000000000000002</v>
      </c>
      <c r="EW74" s="228">
        <f t="shared" ref="EW74:EW75" si="1534">IF((+EW80*$I$80+EW78*$I$78+EW76*$I$76)/$I$74&gt;100%,100%, (+EW80*$I$80+EW78*$I$78+EW76*$I$76)/$I$74)</f>
        <v>1.0000000000000002</v>
      </c>
      <c r="EX74" s="228">
        <f t="shared" ref="EX74:EX75" si="1535">IF((+EX80*$I$80+EX78*$I$78+EX76*$I$76)/$I$74&gt;100%,100%, (+EX80*$I$80+EX78*$I$78+EX76*$I$76)/$I$74)</f>
        <v>1.0000000000000002</v>
      </c>
      <c r="EY74" s="228">
        <f t="shared" ref="EY74:EY75" si="1536">IF((+EY80*$I$80+EY78*$I$78+EY76*$I$76)/$I$74&gt;100%,100%, (+EY80*$I$80+EY78*$I$78+EY76*$I$76)/$I$74)</f>
        <v>1.0000000000000002</v>
      </c>
      <c r="EZ74" s="228">
        <f t="shared" ref="EZ74:EZ75" si="1537">IF((+EZ80*$I$80+EZ78*$I$78+EZ76*$I$76)/$I$74&gt;100%,100%, (+EZ80*$I$80+EZ78*$I$78+EZ76*$I$76)/$I$74)</f>
        <v>1.0000000000000002</v>
      </c>
      <c r="FA74" s="228">
        <f t="shared" ref="FA74:FA75" si="1538">IF((+FA80*$I$80+FA78*$I$78+FA76*$I$76)/$I$74&gt;100%,100%, (+FA80*$I$80+FA78*$I$78+FA76*$I$76)/$I$74)</f>
        <v>1.0000000000000002</v>
      </c>
      <c r="FB74" s="228">
        <f t="shared" ref="FB74:FB75" si="1539">IF((+FB80*$I$80+FB78*$I$78+FB76*$I$76)/$I$74&gt;100%,100%, (+FB80*$I$80+FB78*$I$78+FB76*$I$76)/$I$74)</f>
        <v>1.0000000000000002</v>
      </c>
    </row>
    <row r="75" spans="1:158" x14ac:dyDescent="0.3">
      <c r="A75" s="258"/>
      <c r="B75" s="278" t="s">
        <v>128</v>
      </c>
      <c r="C75" s="259"/>
      <c r="D75" s="294"/>
      <c r="E75" s="258"/>
      <c r="F75" s="258"/>
      <c r="G75" s="306" t="s">
        <v>93</v>
      </c>
      <c r="H75" s="258"/>
      <c r="I75" s="258"/>
      <c r="J75" s="260"/>
      <c r="K75" s="258"/>
      <c r="L75" s="226" t="str">
        <f>IFERROR(MATCH(SMALL(($O$75:$FB$75),COUNTIF(($O$75:$FB$75),0)+1),($O$75:$FB$75),0)+$O$4- 1,"")</f>
        <v/>
      </c>
      <c r="M75" s="226" t="str">
        <f>IFERROR(MATCH(100%,($O$75:$FB$75),0)+$O$4- 1,"")</f>
        <v/>
      </c>
      <c r="N75" s="261">
        <f>MAX($O$75:$FC$75)</f>
        <v>0</v>
      </c>
      <c r="O75" s="228">
        <f>IF((+O81*$I$80+O79*$I$78+O77*$I$76)/$I$74&gt;100%,100%, (+O81*$I$80+O79*$I$78+O77*$I$76)/$I$74)</f>
        <v>0</v>
      </c>
      <c r="P75" s="228">
        <f t="shared" ref="P75" si="1540">IF((+P81*$I$80+P79*$I$78+P77*$I$76)/$I$74&gt;100%,100%, (+P81*$I$80+P79*$I$78+P77*$I$76)/$I$74)</f>
        <v>0</v>
      </c>
      <c r="Q75" s="228">
        <f t="shared" si="1398"/>
        <v>0</v>
      </c>
      <c r="R75" s="228">
        <f t="shared" si="1399"/>
        <v>0</v>
      </c>
      <c r="S75" s="228">
        <f t="shared" si="1400"/>
        <v>0</v>
      </c>
      <c r="T75" s="228">
        <f t="shared" si="1401"/>
        <v>0</v>
      </c>
      <c r="U75" s="228">
        <f t="shared" si="1402"/>
        <v>0</v>
      </c>
      <c r="V75" s="228">
        <f t="shared" si="1403"/>
        <v>0</v>
      </c>
      <c r="W75" s="228">
        <f t="shared" si="1404"/>
        <v>0</v>
      </c>
      <c r="X75" s="228">
        <f t="shared" si="1405"/>
        <v>0</v>
      </c>
      <c r="Y75" s="228">
        <f t="shared" si="1406"/>
        <v>0</v>
      </c>
      <c r="Z75" s="228">
        <f t="shared" si="1407"/>
        <v>0</v>
      </c>
      <c r="AA75" s="228">
        <f t="shared" si="1408"/>
        <v>0</v>
      </c>
      <c r="AB75" s="228">
        <f t="shared" si="1409"/>
        <v>0</v>
      </c>
      <c r="AC75" s="228">
        <f t="shared" si="1410"/>
        <v>0</v>
      </c>
      <c r="AD75" s="228">
        <f t="shared" si="1411"/>
        <v>0</v>
      </c>
      <c r="AE75" s="228">
        <f t="shared" si="1412"/>
        <v>0</v>
      </c>
      <c r="AF75" s="228">
        <f t="shared" si="1413"/>
        <v>0</v>
      </c>
      <c r="AG75" s="228">
        <f t="shared" si="1414"/>
        <v>0</v>
      </c>
      <c r="AH75" s="228">
        <f t="shared" si="1415"/>
        <v>0</v>
      </c>
      <c r="AI75" s="228">
        <f t="shared" si="1416"/>
        <v>0</v>
      </c>
      <c r="AJ75" s="228">
        <f t="shared" si="1417"/>
        <v>0</v>
      </c>
      <c r="AK75" s="228">
        <f t="shared" si="1418"/>
        <v>0</v>
      </c>
      <c r="AL75" s="228">
        <f t="shared" si="1419"/>
        <v>0</v>
      </c>
      <c r="AM75" s="228">
        <f t="shared" si="1420"/>
        <v>0</v>
      </c>
      <c r="AN75" s="228">
        <f t="shared" si="1421"/>
        <v>0</v>
      </c>
      <c r="AO75" s="228">
        <f t="shared" si="1422"/>
        <v>0</v>
      </c>
      <c r="AP75" s="228">
        <f t="shared" si="1423"/>
        <v>0</v>
      </c>
      <c r="AQ75" s="228">
        <f t="shared" si="1424"/>
        <v>0</v>
      </c>
      <c r="AR75" s="228">
        <f t="shared" si="1425"/>
        <v>0</v>
      </c>
      <c r="AS75" s="228">
        <f t="shared" si="1426"/>
        <v>0</v>
      </c>
      <c r="AT75" s="228">
        <f t="shared" si="1427"/>
        <v>0</v>
      </c>
      <c r="AU75" s="228">
        <f t="shared" si="1428"/>
        <v>0</v>
      </c>
      <c r="AV75" s="228">
        <f t="shared" si="1429"/>
        <v>0</v>
      </c>
      <c r="AW75" s="228">
        <f t="shared" si="1430"/>
        <v>0</v>
      </c>
      <c r="AX75" s="228">
        <f t="shared" si="1431"/>
        <v>0</v>
      </c>
      <c r="AY75" s="228">
        <f t="shared" si="1432"/>
        <v>0</v>
      </c>
      <c r="AZ75" s="228">
        <f t="shared" si="1433"/>
        <v>0</v>
      </c>
      <c r="BA75" s="228">
        <f t="shared" si="1434"/>
        <v>0</v>
      </c>
      <c r="BB75" s="228">
        <f t="shared" si="1435"/>
        <v>0</v>
      </c>
      <c r="BC75" s="228">
        <f t="shared" si="1436"/>
        <v>0</v>
      </c>
      <c r="BD75" s="228">
        <f t="shared" si="1437"/>
        <v>0</v>
      </c>
      <c r="BE75" s="228">
        <f t="shared" si="1438"/>
        <v>0</v>
      </c>
      <c r="BF75" s="228">
        <f t="shared" si="1439"/>
        <v>0</v>
      </c>
      <c r="BG75" s="228">
        <f t="shared" si="1440"/>
        <v>0</v>
      </c>
      <c r="BH75" s="228">
        <f t="shared" si="1441"/>
        <v>0</v>
      </c>
      <c r="BI75" s="228">
        <f t="shared" si="1442"/>
        <v>0</v>
      </c>
      <c r="BJ75" s="228">
        <f t="shared" si="1443"/>
        <v>0</v>
      </c>
      <c r="BK75" s="228">
        <f t="shared" si="1444"/>
        <v>0</v>
      </c>
      <c r="BL75" s="228">
        <f t="shared" si="1445"/>
        <v>0</v>
      </c>
      <c r="BM75" s="228">
        <f t="shared" si="1446"/>
        <v>0</v>
      </c>
      <c r="BN75" s="228">
        <f t="shared" si="1447"/>
        <v>0</v>
      </c>
      <c r="BO75" s="228">
        <f t="shared" si="1448"/>
        <v>0</v>
      </c>
      <c r="BP75" s="228">
        <f t="shared" si="1449"/>
        <v>0</v>
      </c>
      <c r="BQ75" s="228">
        <f t="shared" si="1450"/>
        <v>0</v>
      </c>
      <c r="BR75" s="228">
        <f t="shared" si="1451"/>
        <v>0</v>
      </c>
      <c r="BS75" s="228">
        <f t="shared" si="1452"/>
        <v>0</v>
      </c>
      <c r="BT75" s="228">
        <f t="shared" si="1453"/>
        <v>0</v>
      </c>
      <c r="BU75" s="228">
        <f t="shared" si="1454"/>
        <v>0</v>
      </c>
      <c r="BV75" s="228">
        <f t="shared" si="1455"/>
        <v>0</v>
      </c>
      <c r="BW75" s="228">
        <f t="shared" si="1456"/>
        <v>0</v>
      </c>
      <c r="BX75" s="228">
        <f t="shared" si="1457"/>
        <v>0</v>
      </c>
      <c r="BY75" s="228">
        <f t="shared" si="1458"/>
        <v>0</v>
      </c>
      <c r="BZ75" s="228">
        <f t="shared" si="1459"/>
        <v>0</v>
      </c>
      <c r="CA75" s="228">
        <f t="shared" si="1460"/>
        <v>0</v>
      </c>
      <c r="CB75" s="228">
        <f t="shared" si="1461"/>
        <v>0</v>
      </c>
      <c r="CC75" s="228">
        <f t="shared" si="1462"/>
        <v>0</v>
      </c>
      <c r="CD75" s="228">
        <f t="shared" si="1463"/>
        <v>0</v>
      </c>
      <c r="CE75" s="228">
        <f t="shared" si="1464"/>
        <v>0</v>
      </c>
      <c r="CF75" s="228">
        <f t="shared" si="1465"/>
        <v>0</v>
      </c>
      <c r="CG75" s="228">
        <f t="shared" si="1466"/>
        <v>0</v>
      </c>
      <c r="CH75" s="228">
        <f t="shared" si="1467"/>
        <v>0</v>
      </c>
      <c r="CI75" s="228">
        <f t="shared" si="1468"/>
        <v>0</v>
      </c>
      <c r="CJ75" s="228">
        <f t="shared" si="1469"/>
        <v>0</v>
      </c>
      <c r="CK75" s="228">
        <f t="shared" si="1470"/>
        <v>0</v>
      </c>
      <c r="CL75" s="228">
        <f t="shared" si="1471"/>
        <v>0</v>
      </c>
      <c r="CM75" s="228">
        <f t="shared" si="1472"/>
        <v>0</v>
      </c>
      <c r="CN75" s="228">
        <f t="shared" si="1473"/>
        <v>0</v>
      </c>
      <c r="CO75" s="228">
        <f t="shared" si="1474"/>
        <v>0</v>
      </c>
      <c r="CP75" s="228">
        <f t="shared" si="1475"/>
        <v>0</v>
      </c>
      <c r="CQ75" s="228">
        <f t="shared" si="1476"/>
        <v>0</v>
      </c>
      <c r="CR75" s="228">
        <f t="shared" si="1477"/>
        <v>0</v>
      </c>
      <c r="CS75" s="228">
        <f t="shared" si="1478"/>
        <v>0</v>
      </c>
      <c r="CT75" s="228">
        <f t="shared" si="1479"/>
        <v>0</v>
      </c>
      <c r="CU75" s="228">
        <f t="shared" si="1480"/>
        <v>0</v>
      </c>
      <c r="CV75" s="228">
        <f t="shared" si="1481"/>
        <v>0</v>
      </c>
      <c r="CW75" s="228">
        <f t="shared" si="1482"/>
        <v>0</v>
      </c>
      <c r="CX75" s="228">
        <f t="shared" si="1483"/>
        <v>0</v>
      </c>
      <c r="CY75" s="228">
        <f t="shared" si="1484"/>
        <v>0</v>
      </c>
      <c r="CZ75" s="228">
        <f t="shared" si="1485"/>
        <v>0</v>
      </c>
      <c r="DA75" s="228">
        <f t="shared" si="1486"/>
        <v>0</v>
      </c>
      <c r="DB75" s="228">
        <f t="shared" si="1487"/>
        <v>0</v>
      </c>
      <c r="DC75" s="228">
        <f t="shared" si="1488"/>
        <v>0</v>
      </c>
      <c r="DD75" s="228">
        <f t="shared" si="1489"/>
        <v>0</v>
      </c>
      <c r="DE75" s="228">
        <f t="shared" si="1490"/>
        <v>0</v>
      </c>
      <c r="DF75" s="228">
        <f t="shared" si="1491"/>
        <v>0</v>
      </c>
      <c r="DG75" s="228">
        <f t="shared" si="1492"/>
        <v>0</v>
      </c>
      <c r="DH75" s="228">
        <f t="shared" si="1493"/>
        <v>0</v>
      </c>
      <c r="DI75" s="228">
        <f t="shared" si="1494"/>
        <v>0</v>
      </c>
      <c r="DJ75" s="228">
        <f t="shared" si="1495"/>
        <v>0</v>
      </c>
      <c r="DK75" s="228">
        <f t="shared" si="1496"/>
        <v>0</v>
      </c>
      <c r="DL75" s="228">
        <f t="shared" si="1497"/>
        <v>0</v>
      </c>
      <c r="DM75" s="228">
        <f t="shared" si="1498"/>
        <v>0</v>
      </c>
      <c r="DN75" s="228">
        <f t="shared" si="1499"/>
        <v>0</v>
      </c>
      <c r="DO75" s="228">
        <f t="shared" si="1500"/>
        <v>0</v>
      </c>
      <c r="DP75" s="228">
        <f t="shared" si="1501"/>
        <v>0</v>
      </c>
      <c r="DQ75" s="228">
        <f t="shared" si="1502"/>
        <v>0</v>
      </c>
      <c r="DR75" s="228">
        <f t="shared" si="1503"/>
        <v>0</v>
      </c>
      <c r="DS75" s="228">
        <f t="shared" si="1504"/>
        <v>0</v>
      </c>
      <c r="DT75" s="228">
        <f t="shared" si="1505"/>
        <v>0</v>
      </c>
      <c r="DU75" s="228">
        <f t="shared" si="1506"/>
        <v>0</v>
      </c>
      <c r="DV75" s="228">
        <f t="shared" si="1507"/>
        <v>0</v>
      </c>
      <c r="DW75" s="228">
        <f t="shared" si="1508"/>
        <v>0</v>
      </c>
      <c r="DX75" s="228">
        <f t="shared" si="1509"/>
        <v>0</v>
      </c>
      <c r="DY75" s="228">
        <f t="shared" si="1510"/>
        <v>0</v>
      </c>
      <c r="DZ75" s="228">
        <f t="shared" si="1511"/>
        <v>0</v>
      </c>
      <c r="EA75" s="228">
        <f t="shared" si="1512"/>
        <v>0</v>
      </c>
      <c r="EB75" s="228">
        <f t="shared" si="1513"/>
        <v>0</v>
      </c>
      <c r="EC75" s="228">
        <f t="shared" si="1514"/>
        <v>0</v>
      </c>
      <c r="ED75" s="228">
        <f t="shared" si="1515"/>
        <v>0</v>
      </c>
      <c r="EE75" s="228">
        <f t="shared" si="1516"/>
        <v>0</v>
      </c>
      <c r="EF75" s="228">
        <f t="shared" si="1517"/>
        <v>0</v>
      </c>
      <c r="EG75" s="228">
        <f t="shared" si="1518"/>
        <v>0</v>
      </c>
      <c r="EH75" s="228">
        <f t="shared" si="1519"/>
        <v>0</v>
      </c>
      <c r="EI75" s="228">
        <f t="shared" si="1520"/>
        <v>0</v>
      </c>
      <c r="EJ75" s="228">
        <f t="shared" si="1521"/>
        <v>0</v>
      </c>
      <c r="EK75" s="228">
        <f t="shared" si="1522"/>
        <v>0</v>
      </c>
      <c r="EL75" s="228">
        <f t="shared" si="1523"/>
        <v>0</v>
      </c>
      <c r="EM75" s="228">
        <f t="shared" si="1524"/>
        <v>0</v>
      </c>
      <c r="EN75" s="228">
        <f t="shared" si="1525"/>
        <v>0</v>
      </c>
      <c r="EO75" s="228">
        <f t="shared" si="1526"/>
        <v>0</v>
      </c>
      <c r="EP75" s="228">
        <f t="shared" si="1527"/>
        <v>0</v>
      </c>
      <c r="EQ75" s="228">
        <f t="shared" si="1528"/>
        <v>0</v>
      </c>
      <c r="ER75" s="228">
        <f t="shared" si="1529"/>
        <v>0</v>
      </c>
      <c r="ES75" s="228">
        <f t="shared" si="1530"/>
        <v>0</v>
      </c>
      <c r="ET75" s="228">
        <f t="shared" si="1531"/>
        <v>0</v>
      </c>
      <c r="EU75" s="228">
        <f t="shared" si="1532"/>
        <v>0</v>
      </c>
      <c r="EV75" s="228">
        <f t="shared" si="1533"/>
        <v>0</v>
      </c>
      <c r="EW75" s="228">
        <f t="shared" si="1534"/>
        <v>0</v>
      </c>
      <c r="EX75" s="228">
        <f t="shared" si="1535"/>
        <v>0</v>
      </c>
      <c r="EY75" s="228">
        <f t="shared" si="1536"/>
        <v>0</v>
      </c>
      <c r="EZ75" s="228">
        <f t="shared" si="1537"/>
        <v>0</v>
      </c>
      <c r="FA75" s="228">
        <f t="shared" si="1538"/>
        <v>0</v>
      </c>
      <c r="FB75" s="228">
        <f t="shared" si="1539"/>
        <v>0</v>
      </c>
    </row>
    <row r="76" spans="1:158" x14ac:dyDescent="0.3">
      <c r="A76" s="78">
        <v>4</v>
      </c>
      <c r="B76" s="275">
        <v>35</v>
      </c>
      <c r="C76" s="118" t="s">
        <v>74</v>
      </c>
      <c r="D76" s="291">
        <v>3</v>
      </c>
      <c r="E76" s="113">
        <v>40570</v>
      </c>
      <c r="F76" s="113">
        <v>40574</v>
      </c>
      <c r="G76" s="303" t="s">
        <v>92</v>
      </c>
      <c r="H76" s="73">
        <v>3</v>
      </c>
      <c r="I76" s="74">
        <v>3.4246575342465758E-2</v>
      </c>
      <c r="J76" s="108">
        <v>100</v>
      </c>
      <c r="K76" s="77"/>
      <c r="L76" s="142"/>
      <c r="M76" s="142"/>
      <c r="N76" s="120"/>
      <c r="O76" s="283">
        <f>IF(IF(O$4&lt;$E76,0,IF(O$4&gt;=$F76,1,IF(VLOOKUP(O$4,CALENDARIO!$B:$C,2,0)=FALSE, 0%,(1/$D76))))&gt;1,100%,IF(O$4&lt;$E76,0,IF(O$4&gt;=$F76,1,IF(VLOOKUP(O$4,CALENDARIO!$B:$C,2,0)=FALSE,0%,(1/$D76)))))</f>
        <v>0</v>
      </c>
      <c r="P76" s="283">
        <f>IF(IF(P$4&lt;$E76,0,IF(P$4&gt;=$F76,1,IF(VLOOKUP(P$4,CALENDARIO!$B:$C,2,0)=FALSE, O76,(1/IF($D76=0,1,$D76))+O76)))&gt;1,100%,IF(P$4&lt;$E76,0,IF(P$4&gt;=$F76,1,IF(VLOOKUP(P$4,CALENDARIO!$B:$C,2,0)=FALSE, O76,(1/IF($D76=0,1,$D76))+O76))))</f>
        <v>0</v>
      </c>
      <c r="Q76" s="283">
        <f>IF(IF(Q$4&lt;$E76,0,IF(Q$4&gt;=$F76,1,IF(VLOOKUP(Q$4,CALENDARIO!$B:$C,2,0)=FALSE, P76,(1/IF($D76=0,1,$D76))+P76)))&gt;1,100%,IF(Q$4&lt;$E76,0,IF(Q$4&gt;=$F76,1,IF(VLOOKUP(Q$4,CALENDARIO!$B:$C,2,0)=FALSE, P76,(1/IF($D76=0,1,$D76))+P76))))</f>
        <v>0</v>
      </c>
      <c r="R76" s="283">
        <f>IF(IF(R$4&lt;$E76,0,IF(R$4&gt;=$F76,1,IF(VLOOKUP(R$4,CALENDARIO!$B:$C,2,0)=FALSE, Q76,(1/IF($D76=0,1,$D76))+Q76)))&gt;1,100%,IF(R$4&lt;$E76,0,IF(R$4&gt;=$F76,1,IF(VLOOKUP(R$4,CALENDARIO!$B:$C,2,0)=FALSE, Q76,(1/IF($D76=0,1,$D76))+Q76))))</f>
        <v>0</v>
      </c>
      <c r="S76" s="283">
        <f>IF(IF(S$4&lt;$E76,0,IF(S$4&gt;=$F76,1,IF(VLOOKUP(S$4,CALENDARIO!$B:$C,2,0)=FALSE, R76,(1/IF($D76=0,1,$D76))+R76)))&gt;1,100%,IF(S$4&lt;$E76,0,IF(S$4&gt;=$F76,1,IF(VLOOKUP(S$4,CALENDARIO!$B:$C,2,0)=FALSE, R76,(1/IF($D76=0,1,$D76))+R76))))</f>
        <v>0</v>
      </c>
      <c r="T76" s="283">
        <f>IF(IF(T$4&lt;$E76,0,IF(T$4&gt;=$F76,1,IF(VLOOKUP(T$4,CALENDARIO!$B:$C,2,0)=FALSE, S76,(1/IF($D76=0,1,$D76))+S76)))&gt;1,100%,IF(T$4&lt;$E76,0,IF(T$4&gt;=$F76,1,IF(VLOOKUP(T$4,CALENDARIO!$B:$C,2,0)=FALSE, S76,(1/IF($D76=0,1,$D76))+S76))))</f>
        <v>0</v>
      </c>
      <c r="U76" s="283">
        <f>IF(IF(U$4&lt;$E76,0,IF(U$4&gt;=$F76,1,IF(VLOOKUP(U$4,CALENDARIO!$B:$C,2,0)=FALSE, T76,(1/IF($D76=0,1,$D76))+T76)))&gt;1,100%,IF(U$4&lt;$E76,0,IF(U$4&gt;=$F76,1,IF(VLOOKUP(U$4,CALENDARIO!$B:$C,2,0)=FALSE, T76,(1/IF($D76=0,1,$D76))+T76))))</f>
        <v>0</v>
      </c>
      <c r="V76" s="283">
        <f>IF(IF(V$4&lt;$E76,0,IF(V$4&gt;=$F76,1,IF(VLOOKUP(V$4,CALENDARIO!$B:$C,2,0)=FALSE, U76,(1/IF($D76=0,1,$D76))+U76)))&gt;1,100%,IF(V$4&lt;$E76,0,IF(V$4&gt;=$F76,1,IF(VLOOKUP(V$4,CALENDARIO!$B:$C,2,0)=FALSE, U76,(1/IF($D76=0,1,$D76))+U76))))</f>
        <v>0</v>
      </c>
      <c r="W76" s="283">
        <f>IF(IF(W$4&lt;$E76,0,IF(W$4&gt;=$F76,1,IF(VLOOKUP(W$4,CALENDARIO!$B:$C,2,0)=FALSE, V76,(1/IF($D76=0,1,$D76))+V76)))&gt;1,100%,IF(W$4&lt;$E76,0,IF(W$4&gt;=$F76,1,IF(VLOOKUP(W$4,CALENDARIO!$B:$C,2,0)=FALSE, V76,(1/IF($D76=0,1,$D76))+V76))))</f>
        <v>0</v>
      </c>
      <c r="X76" s="283">
        <f>IF(IF(X$4&lt;$E76,0,IF(X$4&gt;=$F76,1,IF(VLOOKUP(X$4,CALENDARIO!$B:$C,2,0)=FALSE, W76,(1/IF($D76=0,1,$D76))+W76)))&gt;1,100%,IF(X$4&lt;$E76,0,IF(X$4&gt;=$F76,1,IF(VLOOKUP(X$4,CALENDARIO!$B:$C,2,0)=FALSE, W76,(1/IF($D76=0,1,$D76))+W76))))</f>
        <v>0</v>
      </c>
      <c r="Y76" s="283">
        <f>IF(IF(Y$4&lt;$E76,0,IF(Y$4&gt;=$F76,1,IF(VLOOKUP(Y$4,CALENDARIO!$B:$C,2,0)=FALSE, X76,(1/IF($D76=0,1,$D76))+X76)))&gt;1,100%,IF(Y$4&lt;$E76,0,IF(Y$4&gt;=$F76,1,IF(VLOOKUP(Y$4,CALENDARIO!$B:$C,2,0)=FALSE, X76,(1/IF($D76=0,1,$D76))+X76))))</f>
        <v>0</v>
      </c>
      <c r="Z76" s="283">
        <f>IF(IF(Z$4&lt;$E76,0,IF(Z$4&gt;=$F76,1,IF(VLOOKUP(Z$4,CALENDARIO!$B:$C,2,0)=FALSE, Y76,(1/IF($D76=0,1,$D76))+Y76)))&gt;1,100%,IF(Z$4&lt;$E76,0,IF(Z$4&gt;=$F76,1,IF(VLOOKUP(Z$4,CALENDARIO!$B:$C,2,0)=FALSE, Y76,(1/IF($D76=0,1,$D76))+Y76))))</f>
        <v>0</v>
      </c>
      <c r="AA76" s="283">
        <f>IF(IF(AA$4&lt;$E76,0,IF(AA$4&gt;=$F76,1,IF(VLOOKUP(AA$4,CALENDARIO!$B:$C,2,0)=FALSE, Z76,(1/IF($D76=0,1,$D76))+Z76)))&gt;1,100%,IF(AA$4&lt;$E76,0,IF(AA$4&gt;=$F76,1,IF(VLOOKUP(AA$4,CALENDARIO!$B:$C,2,0)=FALSE, Z76,(1/IF($D76=0,1,$D76))+Z76))))</f>
        <v>0</v>
      </c>
      <c r="AB76" s="283">
        <f>IF(IF(AB$4&lt;$E76,0,IF(AB$4&gt;=$F76,1,IF(VLOOKUP(AB$4,CALENDARIO!$B:$C,2,0)=FALSE, AA76,(1/IF($D76=0,1,$D76))+AA76)))&gt;1,100%,IF(AB$4&lt;$E76,0,IF(AB$4&gt;=$F76,1,IF(VLOOKUP(AB$4,CALENDARIO!$B:$C,2,0)=FALSE, AA76,(1/IF($D76=0,1,$D76))+AA76))))</f>
        <v>0</v>
      </c>
      <c r="AC76" s="283">
        <f>IF(IF(AC$4&lt;$E76,0,IF(AC$4&gt;=$F76,1,IF(VLOOKUP(AC$4,CALENDARIO!$B:$C,2,0)=FALSE, AB76,(1/IF($D76=0,1,$D76))+AB76)))&gt;1,100%,IF(AC$4&lt;$E76,0,IF(AC$4&gt;=$F76,1,IF(VLOOKUP(AC$4,CALENDARIO!$B:$C,2,0)=FALSE, AB76,(1/IF($D76=0,1,$D76))+AB76))))</f>
        <v>0</v>
      </c>
      <c r="AD76" s="283">
        <f>IF(IF(AD$4&lt;$E76,0,IF(AD$4&gt;=$F76,1,IF(VLOOKUP(AD$4,CALENDARIO!$B:$C,2,0)=FALSE, AC76,(1/IF($D76=0,1,$D76))+AC76)))&gt;1,100%,IF(AD$4&lt;$E76,0,IF(AD$4&gt;=$F76,1,IF(VLOOKUP(AD$4,CALENDARIO!$B:$C,2,0)=FALSE, AC76,(1/IF($D76=0,1,$D76))+AC76))))</f>
        <v>0</v>
      </c>
      <c r="AE76" s="283">
        <f>IF(IF(AE$4&lt;$E76,0,IF(AE$4&gt;=$F76,1,IF(VLOOKUP(AE$4,CALENDARIO!$B:$C,2,0)=FALSE, AD76,(1/IF($D76=0,1,$D76))+AD76)))&gt;1,100%,IF(AE$4&lt;$E76,0,IF(AE$4&gt;=$F76,1,IF(VLOOKUP(AE$4,CALENDARIO!$B:$C,2,0)=FALSE, AD76,(1/IF($D76=0,1,$D76))+AD76))))</f>
        <v>0</v>
      </c>
      <c r="AF76" s="283">
        <f>IF(IF(AF$4&lt;$E76,0,IF(AF$4&gt;=$F76,1,IF(VLOOKUP(AF$4,CALENDARIO!$B:$C,2,0)=FALSE, AE76,(1/IF($D76=0,1,$D76))+AE76)))&gt;1,100%,IF(AF$4&lt;$E76,0,IF(AF$4&gt;=$F76,1,IF(VLOOKUP(AF$4,CALENDARIO!$B:$C,2,0)=FALSE, AE76,(1/IF($D76=0,1,$D76))+AE76))))</f>
        <v>0</v>
      </c>
      <c r="AG76" s="283">
        <f>IF(IF(AG$4&lt;$E76,0,IF(AG$4&gt;=$F76,1,IF(VLOOKUP(AG$4,CALENDARIO!$B:$C,2,0)=FALSE, AF76,(1/IF($D76=0,1,$D76))+AF76)))&gt;1,100%,IF(AG$4&lt;$E76,0,IF(AG$4&gt;=$F76,1,IF(VLOOKUP(AG$4,CALENDARIO!$B:$C,2,0)=FALSE, AF76,(1/IF($D76=0,1,$D76))+AF76))))</f>
        <v>0</v>
      </c>
      <c r="AH76" s="283">
        <f>IF(IF(AH$4&lt;$E76,0,IF(AH$4&gt;=$F76,1,IF(VLOOKUP(AH$4,CALENDARIO!$B:$C,2,0)=FALSE, AG76,(1/IF($D76=0,1,$D76))+AG76)))&gt;1,100%,IF(AH$4&lt;$E76,0,IF(AH$4&gt;=$F76,1,IF(VLOOKUP(AH$4,CALENDARIO!$B:$C,2,0)=FALSE, AG76,(1/IF($D76=0,1,$D76))+AG76))))</f>
        <v>0</v>
      </c>
      <c r="AI76" s="283">
        <f>IF(IF(AI$4&lt;$E76,0,IF(AI$4&gt;=$F76,1,IF(VLOOKUP(AI$4,CALENDARIO!$B:$C,2,0)=FALSE, AH76,(1/IF($D76=0,1,$D76))+AH76)))&gt;1,100%,IF(AI$4&lt;$E76,0,IF(AI$4&gt;=$F76,1,IF(VLOOKUP(AI$4,CALENDARIO!$B:$C,2,0)=FALSE, AH76,(1/IF($D76=0,1,$D76))+AH76))))</f>
        <v>0</v>
      </c>
      <c r="AJ76" s="283">
        <f>IF(IF(AJ$4&lt;$E76,0,IF(AJ$4&gt;=$F76,1,IF(VLOOKUP(AJ$4,CALENDARIO!$B:$C,2,0)=FALSE, AI76,(1/IF($D76=0,1,$D76))+AI76)))&gt;1,100%,IF(AJ$4&lt;$E76,0,IF(AJ$4&gt;=$F76,1,IF(VLOOKUP(AJ$4,CALENDARIO!$B:$C,2,0)=FALSE, AI76,(1/IF($D76=0,1,$D76))+AI76))))</f>
        <v>0</v>
      </c>
      <c r="AK76" s="283">
        <f>IF(IF(AK$4&lt;$E76,0,IF(AK$4&gt;=$F76,1,IF(VLOOKUP(AK$4,CALENDARIO!$B:$C,2,0)=FALSE, AJ76,(1/IF($D76=0,1,$D76))+AJ76)))&gt;1,100%,IF(AK$4&lt;$E76,0,IF(AK$4&gt;=$F76,1,IF(VLOOKUP(AK$4,CALENDARIO!$B:$C,2,0)=FALSE, AJ76,(1/IF($D76=0,1,$D76))+AJ76))))</f>
        <v>0</v>
      </c>
      <c r="AL76" s="283">
        <f>IF(IF(AL$4&lt;$E76,0,IF(AL$4&gt;=$F76,1,IF(VLOOKUP(AL$4,CALENDARIO!$B:$C,2,0)=FALSE, AK76,(1/IF($D76=0,1,$D76))+AK76)))&gt;1,100%,IF(AL$4&lt;$E76,0,IF(AL$4&gt;=$F76,1,IF(VLOOKUP(AL$4,CALENDARIO!$B:$C,2,0)=FALSE, AK76,(1/IF($D76=0,1,$D76))+AK76))))</f>
        <v>0</v>
      </c>
      <c r="AM76" s="283">
        <f>IF(IF(AM$4&lt;$E76,0,IF(AM$4&gt;=$F76,1,IF(VLOOKUP(AM$4,CALENDARIO!$B:$C,2,0)=FALSE, AL76,(1/IF($D76=0,1,$D76))+AL76)))&gt;1,100%,IF(AM$4&lt;$E76,0,IF(AM$4&gt;=$F76,1,IF(VLOOKUP(AM$4,CALENDARIO!$B:$C,2,0)=FALSE, AL76,(1/IF($D76=0,1,$D76))+AL76))))</f>
        <v>0</v>
      </c>
      <c r="AN76" s="283">
        <f>IF(IF(AN$4&lt;$E76,0,IF(AN$4&gt;=$F76,1,IF(VLOOKUP(AN$4,CALENDARIO!$B:$C,2,0)=FALSE, AM76,(1/IF($D76=0,1,$D76))+AM76)))&gt;1,100%,IF(AN$4&lt;$E76,0,IF(AN$4&gt;=$F76,1,IF(VLOOKUP(AN$4,CALENDARIO!$B:$C,2,0)=FALSE, AM76,(1/IF($D76=0,1,$D76))+AM76))))</f>
        <v>0</v>
      </c>
      <c r="AO76" s="283">
        <f>IF(IF(AO$4&lt;$E76,0,IF(AO$4&gt;=$F76,1,IF(VLOOKUP(AO$4,CALENDARIO!$B:$C,2,0)=FALSE, AN76,(1/IF($D76=0,1,$D76))+AN76)))&gt;1,100%,IF(AO$4&lt;$E76,0,IF(AO$4&gt;=$F76,1,IF(VLOOKUP(AO$4,CALENDARIO!$B:$C,2,0)=FALSE, AN76,(1/IF($D76=0,1,$D76))+AN76))))</f>
        <v>0</v>
      </c>
      <c r="AP76" s="283">
        <f>IF(IF(AP$4&lt;$E76,0,IF(AP$4&gt;=$F76,1,IF(VLOOKUP(AP$4,CALENDARIO!$B:$C,2,0)=FALSE, AO76,(1/IF($D76=0,1,$D76))+AO76)))&gt;1,100%,IF(AP$4&lt;$E76,0,IF(AP$4&gt;=$F76,1,IF(VLOOKUP(AP$4,CALENDARIO!$B:$C,2,0)=FALSE, AO76,(1/IF($D76=0,1,$D76))+AO76))))</f>
        <v>0</v>
      </c>
      <c r="AQ76" s="283">
        <f>IF(IF(AQ$4&lt;$E76,0,IF(AQ$4&gt;=$F76,1,IF(VLOOKUP(AQ$4,CALENDARIO!$B:$C,2,0)=FALSE, AP76,(1/IF($D76=0,1,$D76))+AP76)))&gt;1,100%,IF(AQ$4&lt;$E76,0,IF(AQ$4&gt;=$F76,1,IF(VLOOKUP(AQ$4,CALENDARIO!$B:$C,2,0)=FALSE, AP76,(1/IF($D76=0,1,$D76))+AP76))))</f>
        <v>0</v>
      </c>
      <c r="AR76" s="283">
        <f>IF(IF(AR$4&lt;$E76,0,IF(AR$4&gt;=$F76,1,IF(VLOOKUP(AR$4,CALENDARIO!$B:$C,2,0)=FALSE, AQ76,(1/IF($D76=0,1,$D76))+AQ76)))&gt;1,100%,IF(AR$4&lt;$E76,0,IF(AR$4&gt;=$F76,1,IF(VLOOKUP(AR$4,CALENDARIO!$B:$C,2,0)=FALSE, AQ76,(1/IF($D76=0,1,$D76))+AQ76))))</f>
        <v>0</v>
      </c>
      <c r="AS76" s="283">
        <f>IF(IF(AS$4&lt;$E76,0,IF(AS$4&gt;=$F76,1,IF(VLOOKUP(AS$4,CALENDARIO!$B:$C,2,0)=FALSE, AR76,(1/IF($D76=0,1,$D76))+AR76)))&gt;1,100%,IF(AS$4&lt;$E76,0,IF(AS$4&gt;=$F76,1,IF(VLOOKUP(AS$4,CALENDARIO!$B:$C,2,0)=FALSE, AR76,(1/IF($D76=0,1,$D76))+AR76))))</f>
        <v>0</v>
      </c>
      <c r="AT76" s="283">
        <f>IF(IF(AT$4&lt;$E76,0,IF(AT$4&gt;=$F76,1,IF(VLOOKUP(AT$4,CALENDARIO!$B:$C,2,0)=FALSE, AS76,(1/IF($D76=0,1,$D76))+AS76)))&gt;1,100%,IF(AT$4&lt;$E76,0,IF(AT$4&gt;=$F76,1,IF(VLOOKUP(AT$4,CALENDARIO!$B:$C,2,0)=FALSE, AS76,(1/IF($D76=0,1,$D76))+AS76))))</f>
        <v>0</v>
      </c>
      <c r="AU76" s="283">
        <f>IF(IF(AU$4&lt;$E76,0,IF(AU$4&gt;=$F76,1,IF(VLOOKUP(AU$4,CALENDARIO!$B:$C,2,0)=FALSE, AT76,(1/IF($D76=0,1,$D76))+AT76)))&gt;1,100%,IF(AU$4&lt;$E76,0,IF(AU$4&gt;=$F76,1,IF(VLOOKUP(AU$4,CALENDARIO!$B:$C,2,0)=FALSE, AT76,(1/IF($D76=0,1,$D76))+AT76))))</f>
        <v>0</v>
      </c>
      <c r="AV76" s="283">
        <f>IF(IF(AV$4&lt;$E76,0,IF(AV$4&gt;=$F76,1,IF(VLOOKUP(AV$4,CALENDARIO!$B:$C,2,0)=FALSE, AU76,(1/IF($D76=0,1,$D76))+AU76)))&gt;1,100%,IF(AV$4&lt;$E76,0,IF(AV$4&gt;=$F76,1,IF(VLOOKUP(AV$4,CALENDARIO!$B:$C,2,0)=FALSE, AU76,(1/IF($D76=0,1,$D76))+AU76))))</f>
        <v>0</v>
      </c>
      <c r="AW76" s="283">
        <f>IF(IF(AW$4&lt;$E76,0,IF(AW$4&gt;=$F76,1,IF(VLOOKUP(AW$4,CALENDARIO!$B:$C,2,0)=FALSE, AV76,(1/IF($D76=0,1,$D76))+AV76)))&gt;1,100%,IF(AW$4&lt;$E76,0,IF(AW$4&gt;=$F76,1,IF(VLOOKUP(AW$4,CALENDARIO!$B:$C,2,0)=FALSE, AV76,(1/IF($D76=0,1,$D76))+AV76))))</f>
        <v>0</v>
      </c>
      <c r="AX76" s="283">
        <f>IF(IF(AX$4&lt;$E76,0,IF(AX$4&gt;=$F76,1,IF(VLOOKUP(AX$4,CALENDARIO!$B:$C,2,0)=FALSE, AW76,(1/IF($D76=0,1,$D76))+AW76)))&gt;1,100%,IF(AX$4&lt;$E76,0,IF(AX$4&gt;=$F76,1,IF(VLOOKUP(AX$4,CALENDARIO!$B:$C,2,0)=FALSE, AW76,(1/IF($D76=0,1,$D76))+AW76))))</f>
        <v>0</v>
      </c>
      <c r="AY76" s="283">
        <f>IF(IF(AY$4&lt;$E76,0,IF(AY$4&gt;=$F76,1,IF(VLOOKUP(AY$4,CALENDARIO!$B:$C,2,0)=FALSE, AX76,(1/IF($D76=0,1,$D76))+AX76)))&gt;1,100%,IF(AY$4&lt;$E76,0,IF(AY$4&gt;=$F76,1,IF(VLOOKUP(AY$4,CALENDARIO!$B:$C,2,0)=FALSE, AX76,(1/IF($D76=0,1,$D76))+AX76))))</f>
        <v>0</v>
      </c>
      <c r="AZ76" s="283">
        <f>IF(IF(AZ$4&lt;$E76,0,IF(AZ$4&gt;=$F76,1,IF(VLOOKUP(AZ$4,CALENDARIO!$B:$C,2,0)=FALSE, AY76,(1/IF($D76=0,1,$D76))+AY76)))&gt;1,100%,IF(AZ$4&lt;$E76,0,IF(AZ$4&gt;=$F76,1,IF(VLOOKUP(AZ$4,CALENDARIO!$B:$C,2,0)=FALSE, AY76,(1/IF($D76=0,1,$D76))+AY76))))</f>
        <v>0</v>
      </c>
      <c r="BA76" s="283">
        <f>IF(IF(BA$4&lt;$E76,0,IF(BA$4&gt;=$F76,1,IF(VLOOKUP(BA$4,CALENDARIO!$B:$C,2,0)=FALSE, AZ76,(1/IF($D76=0,1,$D76))+AZ76)))&gt;1,100%,IF(BA$4&lt;$E76,0,IF(BA$4&gt;=$F76,1,IF(VLOOKUP(BA$4,CALENDARIO!$B:$C,2,0)=FALSE, AZ76,(1/IF($D76=0,1,$D76))+AZ76))))</f>
        <v>0</v>
      </c>
      <c r="BB76" s="283">
        <f>IF(IF(BB$4&lt;$E76,0,IF(BB$4&gt;=$F76,1,IF(VLOOKUP(BB$4,CALENDARIO!$B:$C,2,0)=FALSE, BA76,(1/IF($D76=0,1,$D76))+BA76)))&gt;1,100%,IF(BB$4&lt;$E76,0,IF(BB$4&gt;=$F76,1,IF(VLOOKUP(BB$4,CALENDARIO!$B:$C,2,0)=FALSE, BA76,(1/IF($D76=0,1,$D76))+BA76))))</f>
        <v>0</v>
      </c>
      <c r="BC76" s="283">
        <f>IF(IF(BC$4&lt;$E76,0,IF(BC$4&gt;=$F76,1,IF(VLOOKUP(BC$4,CALENDARIO!$B:$C,2,0)=FALSE, BB76,(1/IF($D76=0,1,$D76))+BB76)))&gt;1,100%,IF(BC$4&lt;$E76,0,IF(BC$4&gt;=$F76,1,IF(VLOOKUP(BC$4,CALENDARIO!$B:$C,2,0)=FALSE, BB76,(1/IF($D76=0,1,$D76))+BB76))))</f>
        <v>0</v>
      </c>
      <c r="BD76" s="283">
        <f>IF(IF(BD$4&lt;$E76,0,IF(BD$4&gt;=$F76,1,IF(VLOOKUP(BD$4,CALENDARIO!$B:$C,2,0)=FALSE, BC76,(1/IF($D76=0,1,$D76))+BC76)))&gt;1,100%,IF(BD$4&lt;$E76,0,IF(BD$4&gt;=$F76,1,IF(VLOOKUP(BD$4,CALENDARIO!$B:$C,2,0)=FALSE, BC76,(1/IF($D76=0,1,$D76))+BC76))))</f>
        <v>0</v>
      </c>
      <c r="BE76" s="283">
        <f>IF(IF(BE$4&lt;$E76,0,IF(BE$4&gt;=$F76,1,IF(VLOOKUP(BE$4,CALENDARIO!$B:$C,2,0)=FALSE, BD76,(1/IF($D76=0,1,$D76))+BD76)))&gt;1,100%,IF(BE$4&lt;$E76,0,IF(BE$4&gt;=$F76,1,IF(VLOOKUP(BE$4,CALENDARIO!$B:$C,2,0)=FALSE, BD76,(1/IF($D76=0,1,$D76))+BD76))))</f>
        <v>0</v>
      </c>
      <c r="BF76" s="283">
        <f>IF(IF(BF$4&lt;$E76,0,IF(BF$4&gt;=$F76,1,IF(VLOOKUP(BF$4,CALENDARIO!$B:$C,2,0)=FALSE, BE76,(1/IF($D76=0,1,$D76))+BE76)))&gt;1,100%,IF(BF$4&lt;$E76,0,IF(BF$4&gt;=$F76,1,IF(VLOOKUP(BF$4,CALENDARIO!$B:$C,2,0)=FALSE, BE76,(1/IF($D76=0,1,$D76))+BE76))))</f>
        <v>0</v>
      </c>
      <c r="BG76" s="283">
        <f>IF(IF(BG$4&lt;$E76,0,IF(BG$4&gt;=$F76,1,IF(VLOOKUP(BG$4,CALENDARIO!$B:$C,2,0)=FALSE, BF76,(1/IF($D76=0,1,$D76))+BF76)))&gt;1,100%,IF(BG$4&lt;$E76,0,IF(BG$4&gt;=$F76,1,IF(VLOOKUP(BG$4,CALENDARIO!$B:$C,2,0)=FALSE, BF76,(1/IF($D76=0,1,$D76))+BF76))))</f>
        <v>0</v>
      </c>
      <c r="BH76" s="283">
        <f>IF(IF(BH$4&lt;$E76,0,IF(BH$4&gt;=$F76,1,IF(VLOOKUP(BH$4,CALENDARIO!$B:$C,2,0)=FALSE, BG76,(1/IF($D76=0,1,$D76))+BG76)))&gt;1,100%,IF(BH$4&lt;$E76,0,IF(BH$4&gt;=$F76,1,IF(VLOOKUP(BH$4,CALENDARIO!$B:$C,2,0)=FALSE, BG76,(1/IF($D76=0,1,$D76))+BG76))))</f>
        <v>0</v>
      </c>
      <c r="BI76" s="283">
        <f>IF(IF(BI$4&lt;$E76,0,IF(BI$4&gt;=$F76,1,IF(VLOOKUP(BI$4,CALENDARIO!$B:$C,2,0)=FALSE, BH76,(1/IF($D76=0,1,$D76))+BH76)))&gt;1,100%,IF(BI$4&lt;$E76,0,IF(BI$4&gt;=$F76,1,IF(VLOOKUP(BI$4,CALENDARIO!$B:$C,2,0)=FALSE, BH76,(1/IF($D76=0,1,$D76))+BH76))))</f>
        <v>0</v>
      </c>
      <c r="BJ76" s="283">
        <f>IF(IF(BJ$4&lt;$E76,0,IF(BJ$4&gt;=$F76,1,IF(VLOOKUP(BJ$4,CALENDARIO!$B:$C,2,0)=FALSE, BI76,(1/IF($D76=0,1,$D76))+BI76)))&gt;1,100%,IF(BJ$4&lt;$E76,0,IF(BJ$4&gt;=$F76,1,IF(VLOOKUP(BJ$4,CALENDARIO!$B:$C,2,0)=FALSE, BI76,(1/IF($D76=0,1,$D76))+BI76))))</f>
        <v>0</v>
      </c>
      <c r="BK76" s="283">
        <f>IF(IF(BK$4&lt;$E76,0,IF(BK$4&gt;=$F76,1,IF(VLOOKUP(BK$4,CALENDARIO!$B:$C,2,0)=FALSE, BJ76,(1/IF($D76=0,1,$D76))+BJ76)))&gt;1,100%,IF(BK$4&lt;$E76,0,IF(BK$4&gt;=$F76,1,IF(VLOOKUP(BK$4,CALENDARIO!$B:$C,2,0)=FALSE, BJ76,(1/IF($D76=0,1,$D76))+BJ76))))</f>
        <v>0</v>
      </c>
      <c r="BL76" s="283">
        <f>IF(IF(BL$4&lt;$E76,0,IF(BL$4&gt;=$F76,1,IF(VLOOKUP(BL$4,CALENDARIO!$B:$C,2,0)=FALSE, BK76,(1/IF($D76=0,1,$D76))+BK76)))&gt;1,100%,IF(BL$4&lt;$E76,0,IF(BL$4&gt;=$F76,1,IF(VLOOKUP(BL$4,CALENDARIO!$B:$C,2,0)=FALSE, BK76,(1/IF($D76=0,1,$D76))+BK76))))</f>
        <v>0</v>
      </c>
      <c r="BM76" s="283">
        <f>IF(IF(BM$4&lt;$E76,0,IF(BM$4&gt;=$F76,1,IF(VLOOKUP(BM$4,CALENDARIO!$B:$C,2,0)=FALSE, BL76,(1/IF($D76=0,1,$D76))+BL76)))&gt;1,100%,IF(BM$4&lt;$E76,0,IF(BM$4&gt;=$F76,1,IF(VLOOKUP(BM$4,CALENDARIO!$B:$C,2,0)=FALSE, BL76,(1/IF($D76=0,1,$D76))+BL76))))</f>
        <v>0</v>
      </c>
      <c r="BN76" s="283">
        <f>IF(IF(BN$4&lt;$E76,0,IF(BN$4&gt;=$F76,1,IF(VLOOKUP(BN$4,CALENDARIO!$B:$C,2,0)=FALSE, BM76,(1/IF($D76=0,1,$D76))+BM76)))&gt;1,100%,IF(BN$4&lt;$E76,0,IF(BN$4&gt;=$F76,1,IF(VLOOKUP(BN$4,CALENDARIO!$B:$C,2,0)=FALSE, BM76,(1/IF($D76=0,1,$D76))+BM76))))</f>
        <v>0</v>
      </c>
      <c r="BO76" s="283">
        <f>IF(IF(BO$4&lt;$E76,0,IF(BO$4&gt;=$F76,1,IF(VLOOKUP(BO$4,CALENDARIO!$B:$C,2,0)=FALSE, BN76,(1/IF($D76=0,1,$D76))+BN76)))&gt;1,100%,IF(BO$4&lt;$E76,0,IF(BO$4&gt;=$F76,1,IF(VLOOKUP(BO$4,CALENDARIO!$B:$C,2,0)=FALSE, BN76,(1/IF($D76=0,1,$D76))+BN76))))</f>
        <v>0</v>
      </c>
      <c r="BP76" s="283">
        <f>IF(IF(BP$4&lt;$E76,0,IF(BP$4&gt;=$F76,1,IF(VLOOKUP(BP$4,CALENDARIO!$B:$C,2,0)=FALSE, BO76,(1/IF($D76=0,1,$D76))+BO76)))&gt;1,100%,IF(BP$4&lt;$E76,0,IF(BP$4&gt;=$F76,1,IF(VLOOKUP(BP$4,CALENDARIO!$B:$C,2,0)=FALSE, BO76,(1/IF($D76=0,1,$D76))+BO76))))</f>
        <v>0</v>
      </c>
      <c r="BQ76" s="283">
        <f>IF(IF(BQ$4&lt;$E76,0,IF(BQ$4&gt;=$F76,1,IF(VLOOKUP(BQ$4,CALENDARIO!$B:$C,2,0)=FALSE, BP76,(1/IF($D76=0,1,$D76))+BP76)))&gt;1,100%,IF(BQ$4&lt;$E76,0,IF(BQ$4&gt;=$F76,1,IF(VLOOKUP(BQ$4,CALENDARIO!$B:$C,2,0)=FALSE, BP76,(1/IF($D76=0,1,$D76))+BP76))))</f>
        <v>0</v>
      </c>
      <c r="BR76" s="283">
        <f>IF(IF(BR$4&lt;$E76,0,IF(BR$4&gt;=$F76,1,IF(VLOOKUP(BR$4,CALENDARIO!$B:$C,2,0)=FALSE, BQ76,(1/IF($D76=0,1,$D76))+BQ76)))&gt;1,100%,IF(BR$4&lt;$E76,0,IF(BR$4&gt;=$F76,1,IF(VLOOKUP(BR$4,CALENDARIO!$B:$C,2,0)=FALSE, BQ76,(1/IF($D76=0,1,$D76))+BQ76))))</f>
        <v>0</v>
      </c>
      <c r="BS76" s="283">
        <f>IF(IF(BS$4&lt;$E76,0,IF(BS$4&gt;=$F76,1,IF(VLOOKUP(BS$4,CALENDARIO!$B:$C,2,0)=FALSE, BR76,(1/IF($D76=0,1,$D76))+BR76)))&gt;1,100%,IF(BS$4&lt;$E76,0,IF(BS$4&gt;=$F76,1,IF(VLOOKUP(BS$4,CALENDARIO!$B:$C,2,0)=FALSE, BR76,(1/IF($D76=0,1,$D76))+BR76))))</f>
        <v>0</v>
      </c>
      <c r="BT76" s="283">
        <f>IF(IF(BT$4&lt;$E76,0,IF(BT$4&gt;=$F76,1,IF(VLOOKUP(BT$4,CALENDARIO!$B:$C,2,0)=FALSE, BS76,(1/IF($D76=0,1,$D76))+BS76)))&gt;1,100%,IF(BT$4&lt;$E76,0,IF(BT$4&gt;=$F76,1,IF(VLOOKUP(BT$4,CALENDARIO!$B:$C,2,0)=FALSE, BS76,(1/IF($D76=0,1,$D76))+BS76))))</f>
        <v>0</v>
      </c>
      <c r="BU76" s="283">
        <f>IF(IF(BU$4&lt;$E76,0,IF(BU$4&gt;=$F76,1,IF(VLOOKUP(BU$4,CALENDARIO!$B:$C,2,0)=FALSE, BT76,(1/IF($D76=0,1,$D76))+BT76)))&gt;1,100%,IF(BU$4&lt;$E76,0,IF(BU$4&gt;=$F76,1,IF(VLOOKUP(BU$4,CALENDARIO!$B:$C,2,0)=FALSE, BT76,(1/IF($D76=0,1,$D76))+BT76))))</f>
        <v>0</v>
      </c>
      <c r="BV76" s="283">
        <f>IF(IF(BV$4&lt;$E76,0,IF(BV$4&gt;=$F76,1,IF(VLOOKUP(BV$4,CALENDARIO!$B:$C,2,0)=FALSE, BU76,(1/IF($D76=0,1,$D76))+BU76)))&gt;1,100%,IF(BV$4&lt;$E76,0,IF(BV$4&gt;=$F76,1,IF(VLOOKUP(BV$4,CALENDARIO!$B:$C,2,0)=FALSE, BU76,(1/IF($D76=0,1,$D76))+BU76))))</f>
        <v>0</v>
      </c>
      <c r="BW76" s="283">
        <f>IF(IF(BW$4&lt;$E76,0,IF(BW$4&gt;=$F76,1,IF(VLOOKUP(BW$4,CALENDARIO!$B:$C,2,0)=FALSE, BV76,(1/IF($D76=0,1,$D76))+BV76)))&gt;1,100%,IF(BW$4&lt;$E76,0,IF(BW$4&gt;=$F76,1,IF(VLOOKUP(BW$4,CALENDARIO!$B:$C,2,0)=FALSE, BV76,(1/IF($D76=0,1,$D76))+BV76))))</f>
        <v>0.33333333333333331</v>
      </c>
      <c r="BX76" s="283">
        <f>IF(IF(BX$4&lt;$E76,0,IF(BX$4&gt;=$F76,1,IF(VLOOKUP(BX$4,CALENDARIO!$B:$C,2,0)=FALSE, BW76,(1/IF($D76=0,1,$D76))+BW76)))&gt;1,100%,IF(BX$4&lt;$E76,0,IF(BX$4&gt;=$F76,1,IF(VLOOKUP(BX$4,CALENDARIO!$B:$C,2,0)=FALSE, BW76,(1/IF($D76=0,1,$D76))+BW76))))</f>
        <v>0.66666666666666663</v>
      </c>
      <c r="BY76" s="283">
        <f>IF(IF(BY$4&lt;$E76,0,IF(BY$4&gt;=$F76,1,IF(VLOOKUP(BY$4,CALENDARIO!$B:$C,2,0)=FALSE, BX76,(1/IF($D76=0,1,$D76))+BX76)))&gt;1,100%,IF(BY$4&lt;$E76,0,IF(BY$4&gt;=$F76,1,IF(VLOOKUP(BY$4,CALENDARIO!$B:$C,2,0)=FALSE, BX76,(1/IF($D76=0,1,$D76))+BX76))))</f>
        <v>0.66666666666666663</v>
      </c>
      <c r="BZ76" s="283">
        <f>IF(IF(BZ$4&lt;$E76,0,IF(BZ$4&gt;=$F76,1,IF(VLOOKUP(BZ$4,CALENDARIO!$B:$C,2,0)=FALSE, BY76,(1/IF($D76=0,1,$D76))+BY76)))&gt;1,100%,IF(BZ$4&lt;$E76,0,IF(BZ$4&gt;=$F76,1,IF(VLOOKUP(BZ$4,CALENDARIO!$B:$C,2,0)=FALSE, BY76,(1/IF($D76=0,1,$D76))+BY76))))</f>
        <v>0.66666666666666663</v>
      </c>
      <c r="CA76" s="283">
        <f>IF(IF(CA$4&lt;$E76,0,IF(CA$4&gt;=$F76,1,IF(VLOOKUP(CA$4,CALENDARIO!$B:$C,2,0)=FALSE, BZ76,(1/IF($D76=0,1,$D76))+BZ76)))&gt;1,100%,IF(CA$4&lt;$E76,0,IF(CA$4&gt;=$F76,1,IF(VLOOKUP(CA$4,CALENDARIO!$B:$C,2,0)=FALSE, BZ76,(1/IF($D76=0,1,$D76))+BZ76))))</f>
        <v>1</v>
      </c>
      <c r="CB76" s="283">
        <f>IF(IF(CB$4&lt;$E76,0,IF(CB$4&gt;=$F76,1,IF(VLOOKUP(CB$4,CALENDARIO!$B:$C,2,0)=FALSE, CA76,(1/IF($D76=0,1,$D76))+CA76)))&gt;1,100%,IF(CB$4&lt;$E76,0,IF(CB$4&gt;=$F76,1,IF(VLOOKUP(CB$4,CALENDARIO!$B:$C,2,0)=FALSE, CA76,(1/IF($D76=0,1,$D76))+CA76))))</f>
        <v>1</v>
      </c>
      <c r="CC76" s="283">
        <f>IF(IF(CC$4&lt;$E76,0,IF(CC$4&gt;=$F76,1,IF(VLOOKUP(CC$4,CALENDARIO!$B:$C,2,0)=FALSE, CB76,(1/IF($D76=0,1,$D76))+CB76)))&gt;1,100%,IF(CC$4&lt;$E76,0,IF(CC$4&gt;=$F76,1,IF(VLOOKUP(CC$4,CALENDARIO!$B:$C,2,0)=FALSE, CB76,(1/IF($D76=0,1,$D76))+CB76))))</f>
        <v>1</v>
      </c>
      <c r="CD76" s="283">
        <f>IF(IF(CD$4&lt;$E76,0,IF(CD$4&gt;=$F76,1,IF(VLOOKUP(CD$4,CALENDARIO!$B:$C,2,0)=FALSE, CC76,(1/IF($D76=0,1,$D76))+CC76)))&gt;1,100%,IF(CD$4&lt;$E76,0,IF(CD$4&gt;=$F76,1,IF(VLOOKUP(CD$4,CALENDARIO!$B:$C,2,0)=FALSE, CC76,(1/IF($D76=0,1,$D76))+CC76))))</f>
        <v>1</v>
      </c>
      <c r="CE76" s="283">
        <f>IF(IF(CE$4&lt;$E76,0,IF(CE$4&gt;=$F76,1,IF(VLOOKUP(CE$4,CALENDARIO!$B:$C,2,0)=FALSE, CD76,(1/IF($D76=0,1,$D76))+CD76)))&gt;1,100%,IF(CE$4&lt;$E76,0,IF(CE$4&gt;=$F76,1,IF(VLOOKUP(CE$4,CALENDARIO!$B:$C,2,0)=FALSE, CD76,(1/IF($D76=0,1,$D76))+CD76))))</f>
        <v>1</v>
      </c>
      <c r="CF76" s="283">
        <f>IF(IF(CF$4&lt;$E76,0,IF(CF$4&gt;=$F76,1,IF(VLOOKUP(CF$4,CALENDARIO!$B:$C,2,0)=FALSE, CE76,(1/IF($D76=0,1,$D76))+CE76)))&gt;1,100%,IF(CF$4&lt;$E76,0,IF(CF$4&gt;=$F76,1,IF(VLOOKUP(CF$4,CALENDARIO!$B:$C,2,0)=FALSE, CE76,(1/IF($D76=0,1,$D76))+CE76))))</f>
        <v>1</v>
      </c>
      <c r="CG76" s="283">
        <f>IF(IF(CG$4&lt;$E76,0,IF(CG$4&gt;=$F76,1,IF(VLOOKUP(CG$4,CALENDARIO!$B:$C,2,0)=FALSE, CF76,(1/IF($D76=0,1,$D76))+CF76)))&gt;1,100%,IF(CG$4&lt;$E76,0,IF(CG$4&gt;=$F76,1,IF(VLOOKUP(CG$4,CALENDARIO!$B:$C,2,0)=FALSE, CF76,(1/IF($D76=0,1,$D76))+CF76))))</f>
        <v>1</v>
      </c>
      <c r="CH76" s="283">
        <f>IF(IF(CH$4&lt;$E76,0,IF(CH$4&gt;=$F76,1,IF(VLOOKUP(CH$4,CALENDARIO!$B:$C,2,0)=FALSE, CG76,(1/IF($D76=0,1,$D76))+CG76)))&gt;1,100%,IF(CH$4&lt;$E76,0,IF(CH$4&gt;=$F76,1,IF(VLOOKUP(CH$4,CALENDARIO!$B:$C,2,0)=FALSE, CG76,(1/IF($D76=0,1,$D76))+CG76))))</f>
        <v>1</v>
      </c>
      <c r="CI76" s="283">
        <f>IF(IF(CI$4&lt;$E76,0,IF(CI$4&gt;=$F76,1,IF(VLOOKUP(CI$4,CALENDARIO!$B:$C,2,0)=FALSE, CH76,(1/IF($D76=0,1,$D76))+CH76)))&gt;1,100%,IF(CI$4&lt;$E76,0,IF(CI$4&gt;=$F76,1,IF(VLOOKUP(CI$4,CALENDARIO!$B:$C,2,0)=FALSE, CH76,(1/IF($D76=0,1,$D76))+CH76))))</f>
        <v>1</v>
      </c>
      <c r="CJ76" s="283">
        <f>IF(IF(CJ$4&lt;$E76,0,IF(CJ$4&gt;=$F76,1,IF(VLOOKUP(CJ$4,CALENDARIO!$B:$C,2,0)=FALSE, CI76,(1/IF($D76=0,1,$D76))+CI76)))&gt;1,100%,IF(CJ$4&lt;$E76,0,IF(CJ$4&gt;=$F76,1,IF(VLOOKUP(CJ$4,CALENDARIO!$B:$C,2,0)=FALSE, CI76,(1/IF($D76=0,1,$D76))+CI76))))</f>
        <v>1</v>
      </c>
      <c r="CK76" s="283">
        <f>IF(IF(CK$4&lt;$E76,0,IF(CK$4&gt;=$F76,1,IF(VLOOKUP(CK$4,CALENDARIO!$B:$C,2,0)=FALSE, CJ76,(1/IF($D76=0,1,$D76))+CJ76)))&gt;1,100%,IF(CK$4&lt;$E76,0,IF(CK$4&gt;=$F76,1,IF(VLOOKUP(CK$4,CALENDARIO!$B:$C,2,0)=FALSE, CJ76,(1/IF($D76=0,1,$D76))+CJ76))))</f>
        <v>1</v>
      </c>
      <c r="CL76" s="283">
        <f>IF(IF(CL$4&lt;$E76,0,IF(CL$4&gt;=$F76,1,IF(VLOOKUP(CL$4,CALENDARIO!$B:$C,2,0)=FALSE, CK76,(1/IF($D76=0,1,$D76))+CK76)))&gt;1,100%,IF(CL$4&lt;$E76,0,IF(CL$4&gt;=$F76,1,IF(VLOOKUP(CL$4,CALENDARIO!$B:$C,2,0)=FALSE, CK76,(1/IF($D76=0,1,$D76))+CK76))))</f>
        <v>1</v>
      </c>
      <c r="CM76" s="283">
        <f>IF(IF(CM$4&lt;$E76,0,IF(CM$4&gt;=$F76,1,IF(VLOOKUP(CM$4,CALENDARIO!$B:$C,2,0)=FALSE, CL76,(1/IF($D76=0,1,$D76))+CL76)))&gt;1,100%,IF(CM$4&lt;$E76,0,IF(CM$4&gt;=$F76,1,IF(VLOOKUP(CM$4,CALENDARIO!$B:$C,2,0)=FALSE, CL76,(1/IF($D76=0,1,$D76))+CL76))))</f>
        <v>1</v>
      </c>
      <c r="CN76" s="283">
        <f>IF(IF(CN$4&lt;$E76,0,IF(CN$4&gt;=$F76,1,IF(VLOOKUP(CN$4,CALENDARIO!$B:$C,2,0)=FALSE, CM76,(1/IF($D76=0,1,$D76))+CM76)))&gt;1,100%,IF(CN$4&lt;$E76,0,IF(CN$4&gt;=$F76,1,IF(VLOOKUP(CN$4,CALENDARIO!$B:$C,2,0)=FALSE, CM76,(1/IF($D76=0,1,$D76))+CM76))))</f>
        <v>1</v>
      </c>
      <c r="CO76" s="283">
        <f>IF(IF(CO$4&lt;$E76,0,IF(CO$4&gt;=$F76,1,IF(VLOOKUP(CO$4,CALENDARIO!$B:$C,2,0)=FALSE, CN76,(1/IF($D76=0,1,$D76))+CN76)))&gt;1,100%,IF(CO$4&lt;$E76,0,IF(CO$4&gt;=$F76,1,IF(VLOOKUP(CO$4,CALENDARIO!$B:$C,2,0)=FALSE, CN76,(1/IF($D76=0,1,$D76))+CN76))))</f>
        <v>1</v>
      </c>
      <c r="CP76" s="283">
        <f>IF(IF(CP$4&lt;$E76,0,IF(CP$4&gt;=$F76,1,IF(VLOOKUP(CP$4,CALENDARIO!$B:$C,2,0)=FALSE, CO76,(1/IF($D76=0,1,$D76))+CO76)))&gt;1,100%,IF(CP$4&lt;$E76,0,IF(CP$4&gt;=$F76,1,IF(VLOOKUP(CP$4,CALENDARIO!$B:$C,2,0)=FALSE, CO76,(1/IF($D76=0,1,$D76))+CO76))))</f>
        <v>1</v>
      </c>
      <c r="CQ76" s="283">
        <f>IF(IF(CQ$4&lt;$E76,0,IF(CQ$4&gt;=$F76,1,IF(VLOOKUP(CQ$4,CALENDARIO!$B:$C,2,0)=FALSE, CP76,(1/IF($D76=0,1,$D76))+CP76)))&gt;1,100%,IF(CQ$4&lt;$E76,0,IF(CQ$4&gt;=$F76,1,IF(VLOOKUP(CQ$4,CALENDARIO!$B:$C,2,0)=FALSE, CP76,(1/IF($D76=0,1,$D76))+CP76))))</f>
        <v>1</v>
      </c>
      <c r="CR76" s="283">
        <f>IF(IF(CR$4&lt;$E76,0,IF(CR$4&gt;=$F76,1,IF(VLOOKUP(CR$4,CALENDARIO!$B:$C,2,0)=FALSE, CQ76,(1/IF($D76=0,1,$D76))+CQ76)))&gt;1,100%,IF(CR$4&lt;$E76,0,IF(CR$4&gt;=$F76,1,IF(VLOOKUP(CR$4,CALENDARIO!$B:$C,2,0)=FALSE, CQ76,(1/IF($D76=0,1,$D76))+CQ76))))</f>
        <v>1</v>
      </c>
      <c r="CS76" s="283">
        <f>IF(IF(CS$4&lt;$E76,0,IF(CS$4&gt;=$F76,1,IF(VLOOKUP(CS$4,CALENDARIO!$B:$C,2,0)=FALSE, CR76,(1/IF($D76=0,1,$D76))+CR76)))&gt;1,100%,IF(CS$4&lt;$E76,0,IF(CS$4&gt;=$F76,1,IF(VLOOKUP(CS$4,CALENDARIO!$B:$C,2,0)=FALSE, CR76,(1/IF($D76=0,1,$D76))+CR76))))</f>
        <v>1</v>
      </c>
      <c r="CT76" s="283">
        <f>IF(IF(CT$4&lt;$E76,0,IF(CT$4&gt;=$F76,1,IF(VLOOKUP(CT$4,CALENDARIO!$B:$C,2,0)=FALSE, CS76,(1/IF($D76=0,1,$D76))+CS76)))&gt;1,100%,IF(CT$4&lt;$E76,0,IF(CT$4&gt;=$F76,1,IF(VLOOKUP(CT$4,CALENDARIO!$B:$C,2,0)=FALSE, CS76,(1/IF($D76=0,1,$D76))+CS76))))</f>
        <v>1</v>
      </c>
      <c r="CU76" s="283">
        <f>IF(IF(CU$4&lt;$E76,0,IF(CU$4&gt;=$F76,1,IF(VLOOKUP(CU$4,CALENDARIO!$B:$C,2,0)=FALSE, CT76,(1/IF($D76=0,1,$D76))+CT76)))&gt;1,100%,IF(CU$4&lt;$E76,0,IF(CU$4&gt;=$F76,1,IF(VLOOKUP(CU$4,CALENDARIO!$B:$C,2,0)=FALSE, CT76,(1/IF($D76=0,1,$D76))+CT76))))</f>
        <v>1</v>
      </c>
      <c r="CV76" s="283">
        <f>IF(IF(CV$4&lt;$E76,0,IF(CV$4&gt;=$F76,1,IF(VLOOKUP(CV$4,CALENDARIO!$B:$C,2,0)=FALSE, CU76,(1/IF($D76=0,1,$D76))+CU76)))&gt;1,100%,IF(CV$4&lt;$E76,0,IF(CV$4&gt;=$F76,1,IF(VLOOKUP(CV$4,CALENDARIO!$B:$C,2,0)=FALSE, CU76,(1/IF($D76=0,1,$D76))+CU76))))</f>
        <v>1</v>
      </c>
      <c r="CW76" s="283">
        <f>IF(IF(CW$4&lt;$E76,0,IF(CW$4&gt;=$F76,1,IF(VLOOKUP(CW$4,CALENDARIO!$B:$C,2,0)=FALSE, CV76,(1/IF($D76=0,1,$D76))+CV76)))&gt;1,100%,IF(CW$4&lt;$E76,0,IF(CW$4&gt;=$F76,1,IF(VLOOKUP(CW$4,CALENDARIO!$B:$C,2,0)=FALSE, CV76,(1/IF($D76=0,1,$D76))+CV76))))</f>
        <v>1</v>
      </c>
      <c r="CX76" s="283">
        <f>IF(IF(CX$4&lt;$E76,0,IF(CX$4&gt;=$F76,1,IF(VLOOKUP(CX$4,CALENDARIO!$B:$C,2,0)=FALSE, CW76,(1/IF($D76=0,1,$D76))+CW76)))&gt;1,100%,IF(CX$4&lt;$E76,0,IF(CX$4&gt;=$F76,1,IF(VLOOKUP(CX$4,CALENDARIO!$B:$C,2,0)=FALSE, CW76,(1/IF($D76=0,1,$D76))+CW76))))</f>
        <v>1</v>
      </c>
      <c r="CY76" s="283">
        <f>IF(IF(CY$4&lt;$E76,0,IF(CY$4&gt;=$F76,1,IF(VLOOKUP(CY$4,CALENDARIO!$B:$C,2,0)=FALSE, CX76,(1/IF($D76=0,1,$D76))+CX76)))&gt;1,100%,IF(CY$4&lt;$E76,0,IF(CY$4&gt;=$F76,1,IF(VLOOKUP(CY$4,CALENDARIO!$B:$C,2,0)=FALSE, CX76,(1/IF($D76=0,1,$D76))+CX76))))</f>
        <v>1</v>
      </c>
      <c r="CZ76" s="283">
        <f>IF(IF(CZ$4&lt;$E76,0,IF(CZ$4&gt;=$F76,1,IF(VLOOKUP(CZ$4,CALENDARIO!$B:$C,2,0)=FALSE, CY76,(1/IF($D76=0,1,$D76))+CY76)))&gt;1,100%,IF(CZ$4&lt;$E76,0,IF(CZ$4&gt;=$F76,1,IF(VLOOKUP(CZ$4,CALENDARIO!$B:$C,2,0)=FALSE, CY76,(1/IF($D76=0,1,$D76))+CY76))))</f>
        <v>1</v>
      </c>
      <c r="DA76" s="283">
        <f>IF(IF(DA$4&lt;$E76,0,IF(DA$4&gt;=$F76,1,IF(VLOOKUP(DA$4,CALENDARIO!$B:$C,2,0)=FALSE, CZ76,(1/IF($D76=0,1,$D76))+CZ76)))&gt;1,100%,IF(DA$4&lt;$E76,0,IF(DA$4&gt;=$F76,1,IF(VLOOKUP(DA$4,CALENDARIO!$B:$C,2,0)=FALSE, CZ76,(1/IF($D76=0,1,$D76))+CZ76))))</f>
        <v>1</v>
      </c>
      <c r="DB76" s="283">
        <f>IF(IF(DB$4&lt;$E76,0,IF(DB$4&gt;=$F76,1,IF(VLOOKUP(DB$4,CALENDARIO!$B:$C,2,0)=FALSE, DA76,(1/IF($D76=0,1,$D76))+DA76)))&gt;1,100%,IF(DB$4&lt;$E76,0,IF(DB$4&gt;=$F76,1,IF(VLOOKUP(DB$4,CALENDARIO!$B:$C,2,0)=FALSE, DA76,(1/IF($D76=0,1,$D76))+DA76))))</f>
        <v>1</v>
      </c>
      <c r="DC76" s="283">
        <f>IF(IF(DC$4&lt;$E76,0,IF(DC$4&gt;=$F76,1,IF(VLOOKUP(DC$4,CALENDARIO!$B:$C,2,0)=FALSE, DB76,(1/IF($D76=0,1,$D76))+DB76)))&gt;1,100%,IF(DC$4&lt;$E76,0,IF(DC$4&gt;=$F76,1,IF(VLOOKUP(DC$4,CALENDARIO!$B:$C,2,0)=FALSE, DB76,(1/IF($D76=0,1,$D76))+DB76))))</f>
        <v>1</v>
      </c>
      <c r="DD76" s="283">
        <f>IF(IF(DD$4&lt;$E76,0,IF(DD$4&gt;=$F76,1,IF(VLOOKUP(DD$4,CALENDARIO!$B:$C,2,0)=FALSE, DC76,(1/IF($D76=0,1,$D76))+DC76)))&gt;1,100%,IF(DD$4&lt;$E76,0,IF(DD$4&gt;=$F76,1,IF(VLOOKUP(DD$4,CALENDARIO!$B:$C,2,0)=FALSE, DC76,(1/IF($D76=0,1,$D76))+DC76))))</f>
        <v>1</v>
      </c>
      <c r="DE76" s="283">
        <f>IF(IF(DE$4&lt;$E76,0,IF(DE$4&gt;=$F76,1,IF(VLOOKUP(DE$4,CALENDARIO!$B:$C,2,0)=FALSE, DD76,(1/IF($D76=0,1,$D76))+DD76)))&gt;1,100%,IF(DE$4&lt;$E76,0,IF(DE$4&gt;=$F76,1,IF(VLOOKUP(DE$4,CALENDARIO!$B:$C,2,0)=FALSE, DD76,(1/IF($D76=0,1,$D76))+DD76))))</f>
        <v>1</v>
      </c>
      <c r="DF76" s="283">
        <f>IF(IF(DF$4&lt;$E76,0,IF(DF$4&gt;=$F76,1,IF(VLOOKUP(DF$4,CALENDARIO!$B:$C,2,0)=FALSE, DE76,(1/IF($D76=0,1,$D76))+DE76)))&gt;1,100%,IF(DF$4&lt;$E76,0,IF(DF$4&gt;=$F76,1,IF(VLOOKUP(DF$4,CALENDARIO!$B:$C,2,0)=FALSE, DE76,(1/IF($D76=0,1,$D76))+DE76))))</f>
        <v>1</v>
      </c>
      <c r="DG76" s="283">
        <f>IF(IF(DG$4&lt;$E76,0,IF(DG$4&gt;=$F76,1,IF(VLOOKUP(DG$4,CALENDARIO!$B:$C,2,0)=FALSE, DF76,(1/IF($D76=0,1,$D76))+DF76)))&gt;1,100%,IF(DG$4&lt;$E76,0,IF(DG$4&gt;=$F76,1,IF(VLOOKUP(DG$4,CALENDARIO!$B:$C,2,0)=FALSE, DF76,(1/IF($D76=0,1,$D76))+DF76))))</f>
        <v>1</v>
      </c>
      <c r="DH76" s="283">
        <f>IF(IF(DH$4&lt;$E76,0,IF(DH$4&gt;=$F76,1,IF(VLOOKUP(DH$4,CALENDARIO!$B:$C,2,0)=FALSE, DG76,(1/IF($D76=0,1,$D76))+DG76)))&gt;1,100%,IF(DH$4&lt;$E76,0,IF(DH$4&gt;=$F76,1,IF(VLOOKUP(DH$4,CALENDARIO!$B:$C,2,0)=FALSE, DG76,(1/IF($D76=0,1,$D76))+DG76))))</f>
        <v>1</v>
      </c>
      <c r="DI76" s="283">
        <f>IF(IF(DI$4&lt;$E76,0,IF(DI$4&gt;=$F76,1,IF(VLOOKUP(DI$4,CALENDARIO!$B:$C,2,0)=FALSE, DH76,(1/IF($D76=0,1,$D76))+DH76)))&gt;1,100%,IF(DI$4&lt;$E76,0,IF(DI$4&gt;=$F76,1,IF(VLOOKUP(DI$4,CALENDARIO!$B:$C,2,0)=FALSE, DH76,(1/IF($D76=0,1,$D76))+DH76))))</f>
        <v>1</v>
      </c>
      <c r="DJ76" s="283">
        <f>IF(IF(DJ$4&lt;$E76,0,IF(DJ$4&gt;=$F76,1,IF(VLOOKUP(DJ$4,CALENDARIO!$B:$C,2,0)=FALSE, DI76,(1/IF($D76=0,1,$D76))+DI76)))&gt;1,100%,IF(DJ$4&lt;$E76,0,IF(DJ$4&gt;=$F76,1,IF(VLOOKUP(DJ$4,CALENDARIO!$B:$C,2,0)=FALSE, DI76,(1/IF($D76=0,1,$D76))+DI76))))</f>
        <v>1</v>
      </c>
      <c r="DK76" s="283">
        <f>IF(IF(DK$4&lt;$E76,0,IF(DK$4&gt;=$F76,1,IF(VLOOKUP(DK$4,CALENDARIO!$B:$C,2,0)=FALSE, DJ76,(1/IF($D76=0,1,$D76))+DJ76)))&gt;1,100%,IF(DK$4&lt;$E76,0,IF(DK$4&gt;=$F76,1,IF(VLOOKUP(DK$4,CALENDARIO!$B:$C,2,0)=FALSE, DJ76,(1/IF($D76=0,1,$D76))+DJ76))))</f>
        <v>1</v>
      </c>
      <c r="DL76" s="283">
        <f>IF(IF(DL$4&lt;$E76,0,IF(DL$4&gt;=$F76,1,IF(VLOOKUP(DL$4,CALENDARIO!$B:$C,2,0)=FALSE, DK76,(1/IF($D76=0,1,$D76))+DK76)))&gt;1,100%,IF(DL$4&lt;$E76,0,IF(DL$4&gt;=$F76,1,IF(VLOOKUP(DL$4,CALENDARIO!$B:$C,2,0)=FALSE, DK76,(1/IF($D76=0,1,$D76))+DK76))))</f>
        <v>1</v>
      </c>
      <c r="DM76" s="283">
        <f>IF(IF(DM$4&lt;$E76,0,IF(DM$4&gt;=$F76,1,IF(VLOOKUP(DM$4,CALENDARIO!$B:$C,2,0)=FALSE, DL76,(1/IF($D76=0,1,$D76))+DL76)))&gt;1,100%,IF(DM$4&lt;$E76,0,IF(DM$4&gt;=$F76,1,IF(VLOOKUP(DM$4,CALENDARIO!$B:$C,2,0)=FALSE, DL76,(1/IF($D76=0,1,$D76))+DL76))))</f>
        <v>1</v>
      </c>
      <c r="DN76" s="283">
        <f>IF(IF(DN$4&lt;$E76,0,IF(DN$4&gt;=$F76,1,IF(VLOOKUP(DN$4,CALENDARIO!$B:$C,2,0)=FALSE, DM76,(1/IF($D76=0,1,$D76))+DM76)))&gt;1,100%,IF(DN$4&lt;$E76,0,IF(DN$4&gt;=$F76,1,IF(VLOOKUP(DN$4,CALENDARIO!$B:$C,2,0)=FALSE, DM76,(1/IF($D76=0,1,$D76))+DM76))))</f>
        <v>1</v>
      </c>
      <c r="DO76" s="283">
        <f>IF(IF(DO$4&lt;$E76,0,IF(DO$4&gt;=$F76,1,IF(VLOOKUP(DO$4,CALENDARIO!$B:$C,2,0)=FALSE, DN76,(1/IF($D76=0,1,$D76))+DN76)))&gt;1,100%,IF(DO$4&lt;$E76,0,IF(DO$4&gt;=$F76,1,IF(VLOOKUP(DO$4,CALENDARIO!$B:$C,2,0)=FALSE, DN76,(1/IF($D76=0,1,$D76))+DN76))))</f>
        <v>1</v>
      </c>
      <c r="DP76" s="283">
        <f>IF(IF(DP$4&lt;$E76,0,IF(DP$4&gt;=$F76,1,IF(VLOOKUP(DP$4,CALENDARIO!$B:$C,2,0)=FALSE, DO76,(1/IF($D76=0,1,$D76))+DO76)))&gt;1,100%,IF(DP$4&lt;$E76,0,IF(DP$4&gt;=$F76,1,IF(VLOOKUP(DP$4,CALENDARIO!$B:$C,2,0)=FALSE, DO76,(1/IF($D76=0,1,$D76))+DO76))))</f>
        <v>1</v>
      </c>
      <c r="DQ76" s="283">
        <f>IF(IF(DQ$4&lt;$E76,0,IF(DQ$4&gt;=$F76,1,IF(VLOOKUP(DQ$4,CALENDARIO!$B:$C,2,0)=FALSE, DP76,(1/IF($D76=0,1,$D76))+DP76)))&gt;1,100%,IF(DQ$4&lt;$E76,0,IF(DQ$4&gt;=$F76,1,IF(VLOOKUP(DQ$4,CALENDARIO!$B:$C,2,0)=FALSE, DP76,(1/IF($D76=0,1,$D76))+DP76))))</f>
        <v>1</v>
      </c>
      <c r="DR76" s="283">
        <f>IF(IF(DR$4&lt;$E76,0,IF(DR$4&gt;=$F76,1,IF(VLOOKUP(DR$4,CALENDARIO!$B:$C,2,0)=FALSE, DQ76,(1/IF($D76=0,1,$D76))+DQ76)))&gt;1,100%,IF(DR$4&lt;$E76,0,IF(DR$4&gt;=$F76,1,IF(VLOOKUP(DR$4,CALENDARIO!$B:$C,2,0)=FALSE, DQ76,(1/IF($D76=0,1,$D76))+DQ76))))</f>
        <v>1</v>
      </c>
      <c r="DS76" s="283">
        <f>IF(IF(DS$4&lt;$E76,0,IF(DS$4&gt;=$F76,1,IF(VLOOKUP(DS$4,CALENDARIO!$B:$C,2,0)=FALSE, DR76,(1/IF($D76=0,1,$D76))+DR76)))&gt;1,100%,IF(DS$4&lt;$E76,0,IF(DS$4&gt;=$F76,1,IF(VLOOKUP(DS$4,CALENDARIO!$B:$C,2,0)=FALSE, DR76,(1/IF($D76=0,1,$D76))+DR76))))</f>
        <v>1</v>
      </c>
      <c r="DT76" s="283">
        <f>IF(IF(DT$4&lt;$E76,0,IF(DT$4&gt;=$F76,1,IF(VLOOKUP(DT$4,CALENDARIO!$B:$C,2,0)=FALSE, DS76,(1/IF($D76=0,1,$D76))+DS76)))&gt;1,100%,IF(DT$4&lt;$E76,0,IF(DT$4&gt;=$F76,1,IF(VLOOKUP(DT$4,CALENDARIO!$B:$C,2,0)=FALSE, DS76,(1/IF($D76=0,1,$D76))+DS76))))</f>
        <v>1</v>
      </c>
      <c r="DU76" s="283">
        <f>IF(IF(DU$4&lt;$E76,0,IF(DU$4&gt;=$F76,1,IF(VLOOKUP(DU$4,CALENDARIO!$B:$C,2,0)=FALSE, DT76,(1/IF($D76=0,1,$D76))+DT76)))&gt;1,100%,IF(DU$4&lt;$E76,0,IF(DU$4&gt;=$F76,1,IF(VLOOKUP(DU$4,CALENDARIO!$B:$C,2,0)=FALSE, DT76,(1/IF($D76=0,1,$D76))+DT76))))</f>
        <v>1</v>
      </c>
      <c r="DV76" s="283">
        <f>IF(IF(DV$4&lt;$E76,0,IF(DV$4&gt;=$F76,1,IF(VLOOKUP(DV$4,CALENDARIO!$B:$C,2,0)=FALSE, DU76,(1/IF($D76=0,1,$D76))+DU76)))&gt;1,100%,IF(DV$4&lt;$E76,0,IF(DV$4&gt;=$F76,1,IF(VLOOKUP(DV$4,CALENDARIO!$B:$C,2,0)=FALSE, DU76,(1/IF($D76=0,1,$D76))+DU76))))</f>
        <v>1</v>
      </c>
      <c r="DW76" s="283">
        <f>IF(IF(DW$4&lt;$E76,0,IF(DW$4&gt;=$F76,1,IF(VLOOKUP(DW$4,CALENDARIO!$B:$C,2,0)=FALSE, DV76,(1/IF($D76=0,1,$D76))+DV76)))&gt;1,100%,IF(DW$4&lt;$E76,0,IF(DW$4&gt;=$F76,1,IF(VLOOKUP(DW$4,CALENDARIO!$B:$C,2,0)=FALSE, DV76,(1/IF($D76=0,1,$D76))+DV76))))</f>
        <v>1</v>
      </c>
      <c r="DX76" s="283">
        <f>IF(IF(DX$4&lt;$E76,0,IF(DX$4&gt;=$F76,1,IF(VLOOKUP(DX$4,CALENDARIO!$B:$C,2,0)=FALSE, DW76,(1/IF($D76=0,1,$D76))+DW76)))&gt;1,100%,IF(DX$4&lt;$E76,0,IF(DX$4&gt;=$F76,1,IF(VLOOKUP(DX$4,CALENDARIO!$B:$C,2,0)=FALSE, DW76,(1/IF($D76=0,1,$D76))+DW76))))</f>
        <v>1</v>
      </c>
      <c r="DY76" s="283">
        <f>IF(IF(DY$4&lt;$E76,0,IF(DY$4&gt;=$F76,1,IF(VLOOKUP(DY$4,CALENDARIO!$B:$C,2,0)=FALSE, DX76,(1/IF($D76=0,1,$D76))+DX76)))&gt;1,100%,IF(DY$4&lt;$E76,0,IF(DY$4&gt;=$F76,1,IF(VLOOKUP(DY$4,CALENDARIO!$B:$C,2,0)=FALSE, DX76,(1/IF($D76=0,1,$D76))+DX76))))</f>
        <v>1</v>
      </c>
      <c r="DZ76" s="283">
        <f>IF(IF(DZ$4&lt;$E76,0,IF(DZ$4&gt;=$F76,1,IF(VLOOKUP(DZ$4,CALENDARIO!$B:$C,2,0)=FALSE, DY76,(1/IF($D76=0,1,$D76))+DY76)))&gt;1,100%,IF(DZ$4&lt;$E76,0,IF(DZ$4&gt;=$F76,1,IF(VLOOKUP(DZ$4,CALENDARIO!$B:$C,2,0)=FALSE, DY76,(1/IF($D76=0,1,$D76))+DY76))))</f>
        <v>1</v>
      </c>
      <c r="EA76" s="283">
        <f>IF(IF(EA$4&lt;$E76,0,IF(EA$4&gt;=$F76,1,IF(VLOOKUP(EA$4,CALENDARIO!$B:$C,2,0)=FALSE, DZ76,(1/IF($D76=0,1,$D76))+DZ76)))&gt;1,100%,IF(EA$4&lt;$E76,0,IF(EA$4&gt;=$F76,1,IF(VLOOKUP(EA$4,CALENDARIO!$B:$C,2,0)=FALSE, DZ76,(1/IF($D76=0,1,$D76))+DZ76))))</f>
        <v>1</v>
      </c>
      <c r="EB76" s="283">
        <f>IF(IF(EB$4&lt;$E76,0,IF(EB$4&gt;=$F76,1,IF(VLOOKUP(EB$4,CALENDARIO!$B:$C,2,0)=FALSE, EA76,(1/IF($D76=0,1,$D76))+EA76)))&gt;1,100%,IF(EB$4&lt;$E76,0,IF(EB$4&gt;=$F76,1,IF(VLOOKUP(EB$4,CALENDARIO!$B:$C,2,0)=FALSE, EA76,(1/IF($D76=0,1,$D76))+EA76))))</f>
        <v>1</v>
      </c>
      <c r="EC76" s="283">
        <f>IF(IF(EC$4&lt;$E76,0,IF(EC$4&gt;=$F76,1,IF(VLOOKUP(EC$4,CALENDARIO!$B:$C,2,0)=FALSE, EB76,(1/IF($D76=0,1,$D76))+EB76)))&gt;1,100%,IF(EC$4&lt;$E76,0,IF(EC$4&gt;=$F76,1,IF(VLOOKUP(EC$4,CALENDARIO!$B:$C,2,0)=FALSE, EB76,(1/IF($D76=0,1,$D76))+EB76))))</f>
        <v>1</v>
      </c>
      <c r="ED76" s="283">
        <f>IF(IF(ED$4&lt;$E76,0,IF(ED$4&gt;=$F76,1,IF(VLOOKUP(ED$4,CALENDARIO!$B:$C,2,0)=FALSE, EC76,(1/IF($D76=0,1,$D76))+EC76)))&gt;1,100%,IF(ED$4&lt;$E76,0,IF(ED$4&gt;=$F76,1,IF(VLOOKUP(ED$4,CALENDARIO!$B:$C,2,0)=FALSE, EC76,(1/IF($D76=0,1,$D76))+EC76))))</f>
        <v>1</v>
      </c>
      <c r="EE76" s="283">
        <f>IF(IF(EE$4&lt;$E76,0,IF(EE$4&gt;=$F76,1,IF(VLOOKUP(EE$4,CALENDARIO!$B:$C,2,0)=FALSE, ED76,(1/IF($D76=0,1,$D76))+ED76)))&gt;1,100%,IF(EE$4&lt;$E76,0,IF(EE$4&gt;=$F76,1,IF(VLOOKUP(EE$4,CALENDARIO!$B:$C,2,0)=FALSE, ED76,(1/IF($D76=0,1,$D76))+ED76))))</f>
        <v>1</v>
      </c>
      <c r="EF76" s="283">
        <f>IF(IF(EF$4&lt;$E76,0,IF(EF$4&gt;=$F76,1,IF(VLOOKUP(EF$4,CALENDARIO!$B:$C,2,0)=FALSE, EE76,(1/IF($D76=0,1,$D76))+EE76)))&gt;1,100%,IF(EF$4&lt;$E76,0,IF(EF$4&gt;=$F76,1,IF(VLOOKUP(EF$4,CALENDARIO!$B:$C,2,0)=FALSE, EE76,(1/IF($D76=0,1,$D76))+EE76))))</f>
        <v>1</v>
      </c>
      <c r="EG76" s="283">
        <f>IF(IF(EG$4&lt;$E76,0,IF(EG$4&gt;=$F76,1,IF(VLOOKUP(EG$4,CALENDARIO!$B:$C,2,0)=FALSE, EF76,(1/IF($D76=0,1,$D76))+EF76)))&gt;1,100%,IF(EG$4&lt;$E76,0,IF(EG$4&gt;=$F76,1,IF(VLOOKUP(EG$4,CALENDARIO!$B:$C,2,0)=FALSE, EF76,(1/IF($D76=0,1,$D76))+EF76))))</f>
        <v>1</v>
      </c>
      <c r="EH76" s="283">
        <f>IF(IF(EH$4&lt;$E76,0,IF(EH$4&gt;=$F76,1,IF(VLOOKUP(EH$4,CALENDARIO!$B:$C,2,0)=FALSE, EG76,(1/IF($D76=0,1,$D76))+EG76)))&gt;1,100%,IF(EH$4&lt;$E76,0,IF(EH$4&gt;=$F76,1,IF(VLOOKUP(EH$4,CALENDARIO!$B:$C,2,0)=FALSE, EG76,(1/IF($D76=0,1,$D76))+EG76))))</f>
        <v>1</v>
      </c>
      <c r="EI76" s="283">
        <f>IF(IF(EI$4&lt;$E76,0,IF(EI$4&gt;=$F76,1,IF(VLOOKUP(EI$4,CALENDARIO!$B:$C,2,0)=FALSE, EH76,(1/IF($D76=0,1,$D76))+EH76)))&gt;1,100%,IF(EI$4&lt;$E76,0,IF(EI$4&gt;=$F76,1,IF(VLOOKUP(EI$4,CALENDARIO!$B:$C,2,0)=FALSE, EH76,(1/IF($D76=0,1,$D76))+EH76))))</f>
        <v>1</v>
      </c>
      <c r="EJ76" s="283">
        <f>IF(IF(EJ$4&lt;$E76,0,IF(EJ$4&gt;=$F76,1,IF(VLOOKUP(EJ$4,CALENDARIO!$B:$C,2,0)=FALSE, EI76,(1/IF($D76=0,1,$D76))+EI76)))&gt;1,100%,IF(EJ$4&lt;$E76,0,IF(EJ$4&gt;=$F76,1,IF(VLOOKUP(EJ$4,CALENDARIO!$B:$C,2,0)=FALSE, EI76,(1/IF($D76=0,1,$D76))+EI76))))</f>
        <v>1</v>
      </c>
      <c r="EK76" s="283">
        <f>IF(IF(EK$4&lt;$E76,0,IF(EK$4&gt;=$F76,1,IF(VLOOKUP(EK$4,CALENDARIO!$B:$C,2,0)=FALSE, EJ76,(1/IF($D76=0,1,$D76))+EJ76)))&gt;1,100%,IF(EK$4&lt;$E76,0,IF(EK$4&gt;=$F76,1,IF(VLOOKUP(EK$4,CALENDARIO!$B:$C,2,0)=FALSE, EJ76,(1/IF($D76=0,1,$D76))+EJ76))))</f>
        <v>1</v>
      </c>
      <c r="EL76" s="283">
        <f>IF(IF(EL$4&lt;$E76,0,IF(EL$4&gt;=$F76,1,IF(VLOOKUP(EL$4,CALENDARIO!$B:$C,2,0)=FALSE, EK76,(1/IF($D76=0,1,$D76))+EK76)))&gt;1,100%,IF(EL$4&lt;$E76,0,IF(EL$4&gt;=$F76,1,IF(VLOOKUP(EL$4,CALENDARIO!$B:$C,2,0)=FALSE, EK76,(1/IF($D76=0,1,$D76))+EK76))))</f>
        <v>1</v>
      </c>
      <c r="EM76" s="283">
        <f>IF(IF(EM$4&lt;$E76,0,IF(EM$4&gt;=$F76,1,IF(VLOOKUP(EM$4,CALENDARIO!$B:$C,2,0)=FALSE, EL76,(1/IF($D76=0,1,$D76))+EL76)))&gt;1,100%,IF(EM$4&lt;$E76,0,IF(EM$4&gt;=$F76,1,IF(VLOOKUP(EM$4,CALENDARIO!$B:$C,2,0)=FALSE, EL76,(1/IF($D76=0,1,$D76))+EL76))))</f>
        <v>1</v>
      </c>
      <c r="EN76" s="283">
        <f>IF(IF(EN$4&lt;$E76,0,IF(EN$4&gt;=$F76,1,IF(VLOOKUP(EN$4,CALENDARIO!$B:$C,2,0)=FALSE, EM76,(1/IF($D76=0,1,$D76))+EM76)))&gt;1,100%,IF(EN$4&lt;$E76,0,IF(EN$4&gt;=$F76,1,IF(VLOOKUP(EN$4,CALENDARIO!$B:$C,2,0)=FALSE, EM76,(1/IF($D76=0,1,$D76))+EM76))))</f>
        <v>1</v>
      </c>
      <c r="EO76" s="283">
        <f>IF(IF(EO$4&lt;$E76,0,IF(EO$4&gt;=$F76,1,IF(VLOOKUP(EO$4,CALENDARIO!$B:$C,2,0)=FALSE, EN76,(1/IF($D76=0,1,$D76))+EN76)))&gt;1,100%,IF(EO$4&lt;$E76,0,IF(EO$4&gt;=$F76,1,IF(VLOOKUP(EO$4,CALENDARIO!$B:$C,2,0)=FALSE, EN76,(1/IF($D76=0,1,$D76))+EN76))))</f>
        <v>1</v>
      </c>
      <c r="EP76" s="283">
        <f>IF(IF(EP$4&lt;$E76,0,IF(EP$4&gt;=$F76,1,IF(VLOOKUP(EP$4,CALENDARIO!$B:$C,2,0)=FALSE, EO76,(1/IF($D76=0,1,$D76))+EO76)))&gt;1,100%,IF(EP$4&lt;$E76,0,IF(EP$4&gt;=$F76,1,IF(VLOOKUP(EP$4,CALENDARIO!$B:$C,2,0)=FALSE, EO76,(1/IF($D76=0,1,$D76))+EO76))))</f>
        <v>1</v>
      </c>
      <c r="EQ76" s="283">
        <f>IF(IF(EQ$4&lt;$E76,0,IF(EQ$4&gt;=$F76,1,IF(VLOOKUP(EQ$4,CALENDARIO!$B:$C,2,0)=FALSE, EP76,(1/IF($D76=0,1,$D76))+EP76)))&gt;1,100%,IF(EQ$4&lt;$E76,0,IF(EQ$4&gt;=$F76,1,IF(VLOOKUP(EQ$4,CALENDARIO!$B:$C,2,0)=FALSE, EP76,(1/IF($D76=0,1,$D76))+EP76))))</f>
        <v>1</v>
      </c>
      <c r="ER76" s="283">
        <f>IF(IF(ER$4&lt;$E76,0,IF(ER$4&gt;=$F76,1,IF(VLOOKUP(ER$4,CALENDARIO!$B:$C,2,0)=FALSE, EQ76,(1/IF($D76=0,1,$D76))+EQ76)))&gt;1,100%,IF(ER$4&lt;$E76,0,IF(ER$4&gt;=$F76,1,IF(VLOOKUP(ER$4,CALENDARIO!$B:$C,2,0)=FALSE, EQ76,(1/IF($D76=0,1,$D76))+EQ76))))</f>
        <v>1</v>
      </c>
      <c r="ES76" s="283">
        <f>IF(IF(ES$4&lt;$E76,0,IF(ES$4&gt;=$F76,1,IF(VLOOKUP(ES$4,CALENDARIO!$B:$C,2,0)=FALSE, ER76,(1/IF($D76=0,1,$D76))+ER76)))&gt;1,100%,IF(ES$4&lt;$E76,0,IF(ES$4&gt;=$F76,1,IF(VLOOKUP(ES$4,CALENDARIO!$B:$C,2,0)=FALSE, ER76,(1/IF($D76=0,1,$D76))+ER76))))</f>
        <v>1</v>
      </c>
      <c r="ET76" s="283">
        <f>IF(IF(ET$4&lt;$E76,0,IF(ET$4&gt;=$F76,1,IF(VLOOKUP(ET$4,CALENDARIO!$B:$C,2,0)=FALSE, ES76,(1/IF($D76=0,1,$D76))+ES76)))&gt;1,100%,IF(ET$4&lt;$E76,0,IF(ET$4&gt;=$F76,1,IF(VLOOKUP(ET$4,CALENDARIO!$B:$C,2,0)=FALSE, ES76,(1/IF($D76=0,1,$D76))+ES76))))</f>
        <v>1</v>
      </c>
      <c r="EU76" s="283">
        <f>IF(IF(EU$4&lt;$E76,0,IF(EU$4&gt;=$F76,1,IF(VLOOKUP(EU$4,CALENDARIO!$B:$C,2,0)=FALSE, ET76,(1/IF($D76=0,1,$D76))+ET76)))&gt;1,100%,IF(EU$4&lt;$E76,0,IF(EU$4&gt;=$F76,1,IF(VLOOKUP(EU$4,CALENDARIO!$B:$C,2,0)=FALSE, ET76,(1/IF($D76=0,1,$D76))+ET76))))</f>
        <v>1</v>
      </c>
      <c r="EV76" s="283">
        <f>IF(IF(EV$4&lt;$E76,0,IF(EV$4&gt;=$F76,1,IF(VLOOKUP(EV$4,CALENDARIO!$B:$C,2,0)=FALSE, EU76,(1/IF($D76=0,1,$D76))+EU76)))&gt;1,100%,IF(EV$4&lt;$E76,0,IF(EV$4&gt;=$F76,1,IF(VLOOKUP(EV$4,CALENDARIO!$B:$C,2,0)=FALSE, EU76,(1/IF($D76=0,1,$D76))+EU76))))</f>
        <v>1</v>
      </c>
      <c r="EW76" s="283">
        <f>IF(IF(EW$4&lt;$E76,0,IF(EW$4&gt;=$F76,1,IF(VLOOKUP(EW$4,CALENDARIO!$B:$C,2,0)=FALSE, EV76,(1/IF($D76=0,1,$D76))+EV76)))&gt;1,100%,IF(EW$4&lt;$E76,0,IF(EW$4&gt;=$F76,1,IF(VLOOKUP(EW$4,CALENDARIO!$B:$C,2,0)=FALSE, EV76,(1/IF($D76=0,1,$D76))+EV76))))</f>
        <v>1</v>
      </c>
      <c r="EX76" s="283">
        <f>IF(IF(EX$4&lt;$E76,0,IF(EX$4&gt;=$F76,1,IF(VLOOKUP(EX$4,CALENDARIO!$B:$C,2,0)=FALSE, EW76,(1/IF($D76=0,1,$D76))+EW76)))&gt;1,100%,IF(EX$4&lt;$E76,0,IF(EX$4&gt;=$F76,1,IF(VLOOKUP(EX$4,CALENDARIO!$B:$C,2,0)=FALSE, EW76,(1/IF($D76=0,1,$D76))+EW76))))</f>
        <v>1</v>
      </c>
      <c r="EY76" s="283">
        <f>IF(IF(EY$4&lt;$E76,0,IF(EY$4&gt;=$F76,1,IF(VLOOKUP(EY$4,CALENDARIO!$B:$C,2,0)=FALSE, EX76,(1/IF($D76=0,1,$D76))+EX76)))&gt;1,100%,IF(EY$4&lt;$E76,0,IF(EY$4&gt;=$F76,1,IF(VLOOKUP(EY$4,CALENDARIO!$B:$C,2,0)=FALSE, EX76,(1/IF($D76=0,1,$D76))+EX76))))</f>
        <v>1</v>
      </c>
      <c r="EZ76" s="283">
        <f>IF(IF(EZ$4&lt;$E76,0,IF(EZ$4&gt;=$F76,1,IF(VLOOKUP(EZ$4,CALENDARIO!$B:$C,2,0)=FALSE, EY76,(1/IF($D76=0,1,$D76))+EY76)))&gt;1,100%,IF(EZ$4&lt;$E76,0,IF(EZ$4&gt;=$F76,1,IF(VLOOKUP(EZ$4,CALENDARIO!$B:$C,2,0)=FALSE, EY76,(1/IF($D76=0,1,$D76))+EY76))))</f>
        <v>1</v>
      </c>
      <c r="FA76" s="283">
        <f>IF(IF(FA$4&lt;$E76,0,IF(FA$4&gt;=$F76,1,IF(VLOOKUP(FA$4,CALENDARIO!$B:$C,2,0)=FALSE, EZ76,(1/IF($D76=0,1,$D76))+EZ76)))&gt;1,100%,IF(FA$4&lt;$E76,0,IF(FA$4&gt;=$F76,1,IF(VLOOKUP(FA$4,CALENDARIO!$B:$C,2,0)=FALSE, EZ76,(1/IF($D76=0,1,$D76))+EZ76))))</f>
        <v>1</v>
      </c>
      <c r="FB76" s="283">
        <f>IF(IF(FB$4&lt;$E76,0,IF(FB$4&gt;=$F76,1,IF(VLOOKUP(FB$4,CALENDARIO!$B:$C,2,0)=FALSE, FA76,(1/IF($D76=0,1,$D76))+FA76)))&gt;1,100%,IF(FB$4&lt;$E76,0,IF(FB$4&gt;=$F76,1,IF(VLOOKUP(FB$4,CALENDARIO!$B:$C,2,0)=FALSE, FA76,(1/IF($D76=0,1,$D76))+FA76))))</f>
        <v>1</v>
      </c>
    </row>
    <row r="77" spans="1:158" x14ac:dyDescent="0.3">
      <c r="A77" s="255"/>
      <c r="B77" s="276" t="s">
        <v>129</v>
      </c>
      <c r="C77" s="262"/>
      <c r="D77" s="292"/>
      <c r="E77" s="255"/>
      <c r="F77" s="255"/>
      <c r="G77" s="304" t="s">
        <v>93</v>
      </c>
      <c r="H77" s="255"/>
      <c r="I77" s="255"/>
      <c r="J77" s="257"/>
      <c r="K77" s="255"/>
      <c r="L77" s="133" t="str">
        <f>IFERROR(MATCH(SMALL(($O$77:$FB$77),COUNTIF(($O$77:$FB$77),0)+1),($O$77:$FB$77),0)+$O$4- 1,"")</f>
        <v/>
      </c>
      <c r="M77" s="133" t="str">
        <f>IFERROR(MATCH(100%,($O$77:$FB$77),0)+$O$4- 1,"")</f>
        <v/>
      </c>
      <c r="N77" s="134">
        <f>MAX($O$77:$FC$77)</f>
        <v>0</v>
      </c>
      <c r="O77" s="284">
        <v>0</v>
      </c>
      <c r="P77" s="284">
        <f>+(O77)</f>
        <v>0</v>
      </c>
      <c r="Q77" s="284">
        <f t="shared" ref="Q77:U77" si="1541">+(P77)</f>
        <v>0</v>
      </c>
      <c r="R77" s="284">
        <f t="shared" si="1541"/>
        <v>0</v>
      </c>
      <c r="S77" s="284">
        <f t="shared" si="1541"/>
        <v>0</v>
      </c>
      <c r="T77" s="284">
        <f t="shared" si="1541"/>
        <v>0</v>
      </c>
      <c r="U77" s="284">
        <f t="shared" si="1541"/>
        <v>0</v>
      </c>
      <c r="V77" s="284">
        <f t="shared" ref="V77:CG77" si="1542">+(U77)</f>
        <v>0</v>
      </c>
      <c r="W77" s="284">
        <f t="shared" si="1542"/>
        <v>0</v>
      </c>
      <c r="X77" s="284">
        <f t="shared" si="1542"/>
        <v>0</v>
      </c>
      <c r="Y77" s="284">
        <f t="shared" si="1542"/>
        <v>0</v>
      </c>
      <c r="Z77" s="284">
        <f t="shared" si="1542"/>
        <v>0</v>
      </c>
      <c r="AA77" s="284">
        <f t="shared" si="1542"/>
        <v>0</v>
      </c>
      <c r="AB77" s="284">
        <f t="shared" si="1542"/>
        <v>0</v>
      </c>
      <c r="AC77" s="284">
        <f t="shared" si="1542"/>
        <v>0</v>
      </c>
      <c r="AD77" s="284">
        <f t="shared" si="1542"/>
        <v>0</v>
      </c>
      <c r="AE77" s="284">
        <f t="shared" si="1542"/>
        <v>0</v>
      </c>
      <c r="AF77" s="284">
        <f t="shared" si="1542"/>
        <v>0</v>
      </c>
      <c r="AG77" s="284">
        <f t="shared" si="1542"/>
        <v>0</v>
      </c>
      <c r="AH77" s="284">
        <f t="shared" si="1542"/>
        <v>0</v>
      </c>
      <c r="AI77" s="284">
        <f t="shared" si="1542"/>
        <v>0</v>
      </c>
      <c r="AJ77" s="284">
        <f t="shared" si="1542"/>
        <v>0</v>
      </c>
      <c r="AK77" s="284">
        <f t="shared" si="1542"/>
        <v>0</v>
      </c>
      <c r="AL77" s="284">
        <f t="shared" si="1542"/>
        <v>0</v>
      </c>
      <c r="AM77" s="284">
        <f t="shared" si="1542"/>
        <v>0</v>
      </c>
      <c r="AN77" s="284">
        <f t="shared" si="1542"/>
        <v>0</v>
      </c>
      <c r="AO77" s="284">
        <f t="shared" si="1542"/>
        <v>0</v>
      </c>
      <c r="AP77" s="284">
        <f t="shared" si="1542"/>
        <v>0</v>
      </c>
      <c r="AQ77" s="284">
        <f t="shared" si="1542"/>
        <v>0</v>
      </c>
      <c r="AR77" s="284">
        <f t="shared" si="1542"/>
        <v>0</v>
      </c>
      <c r="AS77" s="284">
        <f t="shared" si="1542"/>
        <v>0</v>
      </c>
      <c r="AT77" s="284">
        <f t="shared" si="1542"/>
        <v>0</v>
      </c>
      <c r="AU77" s="284">
        <f t="shared" si="1542"/>
        <v>0</v>
      </c>
      <c r="AV77" s="284">
        <f t="shared" si="1542"/>
        <v>0</v>
      </c>
      <c r="AW77" s="284">
        <f t="shared" si="1542"/>
        <v>0</v>
      </c>
      <c r="AX77" s="284">
        <f t="shared" si="1542"/>
        <v>0</v>
      </c>
      <c r="AY77" s="284">
        <f t="shared" si="1542"/>
        <v>0</v>
      </c>
      <c r="AZ77" s="284">
        <f t="shared" si="1542"/>
        <v>0</v>
      </c>
      <c r="BA77" s="284">
        <f t="shared" si="1542"/>
        <v>0</v>
      </c>
      <c r="BB77" s="284">
        <f t="shared" si="1542"/>
        <v>0</v>
      </c>
      <c r="BC77" s="284">
        <f t="shared" si="1542"/>
        <v>0</v>
      </c>
      <c r="BD77" s="284">
        <f t="shared" si="1542"/>
        <v>0</v>
      </c>
      <c r="BE77" s="284">
        <f t="shared" si="1542"/>
        <v>0</v>
      </c>
      <c r="BF77" s="284">
        <f t="shared" si="1542"/>
        <v>0</v>
      </c>
      <c r="BG77" s="284">
        <f t="shared" si="1542"/>
        <v>0</v>
      </c>
      <c r="BH77" s="284">
        <f t="shared" si="1542"/>
        <v>0</v>
      </c>
      <c r="BI77" s="284">
        <f t="shared" si="1542"/>
        <v>0</v>
      </c>
      <c r="BJ77" s="284">
        <f t="shared" si="1542"/>
        <v>0</v>
      </c>
      <c r="BK77" s="284">
        <f t="shared" si="1542"/>
        <v>0</v>
      </c>
      <c r="BL77" s="284">
        <f t="shared" si="1542"/>
        <v>0</v>
      </c>
      <c r="BM77" s="284">
        <f t="shared" si="1542"/>
        <v>0</v>
      </c>
      <c r="BN77" s="284">
        <f t="shared" si="1542"/>
        <v>0</v>
      </c>
      <c r="BO77" s="284">
        <f t="shared" si="1542"/>
        <v>0</v>
      </c>
      <c r="BP77" s="284">
        <f t="shared" si="1542"/>
        <v>0</v>
      </c>
      <c r="BQ77" s="284">
        <f t="shared" si="1542"/>
        <v>0</v>
      </c>
      <c r="BR77" s="284">
        <f t="shared" si="1542"/>
        <v>0</v>
      </c>
      <c r="BS77" s="284">
        <f t="shared" si="1542"/>
        <v>0</v>
      </c>
      <c r="BT77" s="284">
        <f t="shared" si="1542"/>
        <v>0</v>
      </c>
      <c r="BU77" s="284">
        <f t="shared" si="1542"/>
        <v>0</v>
      </c>
      <c r="BV77" s="284">
        <f t="shared" si="1542"/>
        <v>0</v>
      </c>
      <c r="BW77" s="284">
        <f t="shared" si="1542"/>
        <v>0</v>
      </c>
      <c r="BX77" s="284">
        <f t="shared" si="1542"/>
        <v>0</v>
      </c>
      <c r="BY77" s="284">
        <f t="shared" si="1542"/>
        <v>0</v>
      </c>
      <c r="BZ77" s="284">
        <f t="shared" si="1542"/>
        <v>0</v>
      </c>
      <c r="CA77" s="284">
        <f t="shared" si="1542"/>
        <v>0</v>
      </c>
      <c r="CB77" s="284">
        <f t="shared" si="1542"/>
        <v>0</v>
      </c>
      <c r="CC77" s="284">
        <f t="shared" si="1542"/>
        <v>0</v>
      </c>
      <c r="CD77" s="284">
        <f t="shared" si="1542"/>
        <v>0</v>
      </c>
      <c r="CE77" s="284">
        <f t="shared" si="1542"/>
        <v>0</v>
      </c>
      <c r="CF77" s="284">
        <f t="shared" si="1542"/>
        <v>0</v>
      </c>
      <c r="CG77" s="284">
        <f t="shared" si="1542"/>
        <v>0</v>
      </c>
      <c r="CH77" s="284">
        <f t="shared" ref="CH77:ES77" si="1543">+(CG77)</f>
        <v>0</v>
      </c>
      <c r="CI77" s="284">
        <f t="shared" si="1543"/>
        <v>0</v>
      </c>
      <c r="CJ77" s="284">
        <f t="shared" si="1543"/>
        <v>0</v>
      </c>
      <c r="CK77" s="284">
        <f t="shared" si="1543"/>
        <v>0</v>
      </c>
      <c r="CL77" s="284">
        <f t="shared" si="1543"/>
        <v>0</v>
      </c>
      <c r="CM77" s="284">
        <f t="shared" si="1543"/>
        <v>0</v>
      </c>
      <c r="CN77" s="284">
        <f t="shared" si="1543"/>
        <v>0</v>
      </c>
      <c r="CO77" s="284">
        <f t="shared" si="1543"/>
        <v>0</v>
      </c>
      <c r="CP77" s="284">
        <f t="shared" si="1543"/>
        <v>0</v>
      </c>
      <c r="CQ77" s="284">
        <f t="shared" si="1543"/>
        <v>0</v>
      </c>
      <c r="CR77" s="284">
        <f t="shared" si="1543"/>
        <v>0</v>
      </c>
      <c r="CS77" s="284">
        <f t="shared" si="1543"/>
        <v>0</v>
      </c>
      <c r="CT77" s="284">
        <f t="shared" si="1543"/>
        <v>0</v>
      </c>
      <c r="CU77" s="284">
        <f t="shared" si="1543"/>
        <v>0</v>
      </c>
      <c r="CV77" s="284">
        <f t="shared" si="1543"/>
        <v>0</v>
      </c>
      <c r="CW77" s="284">
        <f t="shared" si="1543"/>
        <v>0</v>
      </c>
      <c r="CX77" s="284">
        <f t="shared" si="1543"/>
        <v>0</v>
      </c>
      <c r="CY77" s="284">
        <f t="shared" si="1543"/>
        <v>0</v>
      </c>
      <c r="CZ77" s="284">
        <f t="shared" si="1543"/>
        <v>0</v>
      </c>
      <c r="DA77" s="284">
        <f t="shared" si="1543"/>
        <v>0</v>
      </c>
      <c r="DB77" s="284">
        <f t="shared" si="1543"/>
        <v>0</v>
      </c>
      <c r="DC77" s="284">
        <f t="shared" si="1543"/>
        <v>0</v>
      </c>
      <c r="DD77" s="284">
        <f t="shared" si="1543"/>
        <v>0</v>
      </c>
      <c r="DE77" s="284">
        <f t="shared" si="1543"/>
        <v>0</v>
      </c>
      <c r="DF77" s="284">
        <f t="shared" si="1543"/>
        <v>0</v>
      </c>
      <c r="DG77" s="284">
        <f t="shared" si="1543"/>
        <v>0</v>
      </c>
      <c r="DH77" s="284">
        <f t="shared" si="1543"/>
        <v>0</v>
      </c>
      <c r="DI77" s="284">
        <f t="shared" si="1543"/>
        <v>0</v>
      </c>
      <c r="DJ77" s="284">
        <f t="shared" si="1543"/>
        <v>0</v>
      </c>
      <c r="DK77" s="284">
        <f t="shared" si="1543"/>
        <v>0</v>
      </c>
      <c r="DL77" s="284">
        <f t="shared" si="1543"/>
        <v>0</v>
      </c>
      <c r="DM77" s="284">
        <f t="shared" si="1543"/>
        <v>0</v>
      </c>
      <c r="DN77" s="284">
        <f t="shared" si="1543"/>
        <v>0</v>
      </c>
      <c r="DO77" s="284">
        <f t="shared" si="1543"/>
        <v>0</v>
      </c>
      <c r="DP77" s="284">
        <f t="shared" si="1543"/>
        <v>0</v>
      </c>
      <c r="DQ77" s="284">
        <f t="shared" si="1543"/>
        <v>0</v>
      </c>
      <c r="DR77" s="284">
        <f t="shared" si="1543"/>
        <v>0</v>
      </c>
      <c r="DS77" s="284">
        <f t="shared" si="1543"/>
        <v>0</v>
      </c>
      <c r="DT77" s="284">
        <f t="shared" si="1543"/>
        <v>0</v>
      </c>
      <c r="DU77" s="284">
        <f t="shared" si="1543"/>
        <v>0</v>
      </c>
      <c r="DV77" s="284">
        <f t="shared" si="1543"/>
        <v>0</v>
      </c>
      <c r="DW77" s="284">
        <f t="shared" si="1543"/>
        <v>0</v>
      </c>
      <c r="DX77" s="284">
        <f t="shared" si="1543"/>
        <v>0</v>
      </c>
      <c r="DY77" s="284">
        <f t="shared" si="1543"/>
        <v>0</v>
      </c>
      <c r="DZ77" s="284">
        <f t="shared" si="1543"/>
        <v>0</v>
      </c>
      <c r="EA77" s="284">
        <f t="shared" si="1543"/>
        <v>0</v>
      </c>
      <c r="EB77" s="284">
        <f t="shared" si="1543"/>
        <v>0</v>
      </c>
      <c r="EC77" s="284">
        <f t="shared" si="1543"/>
        <v>0</v>
      </c>
      <c r="ED77" s="284">
        <f t="shared" si="1543"/>
        <v>0</v>
      </c>
      <c r="EE77" s="284">
        <f t="shared" si="1543"/>
        <v>0</v>
      </c>
      <c r="EF77" s="284">
        <f t="shared" si="1543"/>
        <v>0</v>
      </c>
      <c r="EG77" s="284">
        <f t="shared" si="1543"/>
        <v>0</v>
      </c>
      <c r="EH77" s="284">
        <f t="shared" si="1543"/>
        <v>0</v>
      </c>
      <c r="EI77" s="284">
        <f t="shared" si="1543"/>
        <v>0</v>
      </c>
      <c r="EJ77" s="284">
        <f t="shared" si="1543"/>
        <v>0</v>
      </c>
      <c r="EK77" s="284">
        <f t="shared" si="1543"/>
        <v>0</v>
      </c>
      <c r="EL77" s="284">
        <f t="shared" si="1543"/>
        <v>0</v>
      </c>
      <c r="EM77" s="284">
        <f t="shared" si="1543"/>
        <v>0</v>
      </c>
      <c r="EN77" s="284">
        <f t="shared" si="1543"/>
        <v>0</v>
      </c>
      <c r="EO77" s="284">
        <f t="shared" si="1543"/>
        <v>0</v>
      </c>
      <c r="EP77" s="284">
        <f t="shared" si="1543"/>
        <v>0</v>
      </c>
      <c r="EQ77" s="284">
        <f t="shared" si="1543"/>
        <v>0</v>
      </c>
      <c r="ER77" s="284">
        <f t="shared" si="1543"/>
        <v>0</v>
      </c>
      <c r="ES77" s="284">
        <f t="shared" si="1543"/>
        <v>0</v>
      </c>
      <c r="ET77" s="284">
        <f t="shared" ref="ET77:FB77" si="1544">+(ES77)</f>
        <v>0</v>
      </c>
      <c r="EU77" s="284">
        <f t="shared" si="1544"/>
        <v>0</v>
      </c>
      <c r="EV77" s="284">
        <f t="shared" si="1544"/>
        <v>0</v>
      </c>
      <c r="EW77" s="284">
        <f t="shared" si="1544"/>
        <v>0</v>
      </c>
      <c r="EX77" s="284">
        <f t="shared" si="1544"/>
        <v>0</v>
      </c>
      <c r="EY77" s="284">
        <f t="shared" si="1544"/>
        <v>0</v>
      </c>
      <c r="EZ77" s="284">
        <f t="shared" si="1544"/>
        <v>0</v>
      </c>
      <c r="FA77" s="284">
        <f t="shared" si="1544"/>
        <v>0</v>
      </c>
      <c r="FB77" s="284">
        <f t="shared" si="1544"/>
        <v>0</v>
      </c>
    </row>
    <row r="78" spans="1:158" x14ac:dyDescent="0.3">
      <c r="A78" s="78">
        <v>4</v>
      </c>
      <c r="B78" s="275">
        <v>36</v>
      </c>
      <c r="C78" s="118" t="s">
        <v>75</v>
      </c>
      <c r="D78" s="291">
        <v>4</v>
      </c>
      <c r="E78" s="113">
        <v>40575</v>
      </c>
      <c r="F78" s="113">
        <v>40578</v>
      </c>
      <c r="G78" s="303" t="s">
        <v>92</v>
      </c>
      <c r="H78" s="73">
        <v>4</v>
      </c>
      <c r="I78" s="74">
        <v>4.5662100456621009E-2</v>
      </c>
      <c r="J78" s="108">
        <v>100</v>
      </c>
      <c r="K78" s="77"/>
      <c r="O78" s="283">
        <f>IF(IF(O$4&lt;$E78,0,IF(O$4&gt;=$F78,1,IF(VLOOKUP(O$4,CALENDARIO!$B:$C,2,0)=FALSE, 0%,(1/$D78))))&gt;1,100%,IF(O$4&lt;$E78,0,IF(O$4&gt;=$F78,1,IF(VLOOKUP(O$4,CALENDARIO!$B:$C,2,0)=FALSE,0%,(1/$D78)))))</f>
        <v>0</v>
      </c>
      <c r="P78" s="283">
        <f>IF(IF(P$4&lt;$E78,0,IF(P$4&gt;=$F78,1,IF(VLOOKUP(P$4,CALENDARIO!$B:$C,2,0)=FALSE, O78,(1/IF($D78=0,1,$D78))+O78)))&gt;1,100%,IF(P$4&lt;$E78,0,IF(P$4&gt;=$F78,1,IF(VLOOKUP(P$4,CALENDARIO!$B:$C,2,0)=FALSE, O78,(1/IF($D78=0,1,$D78))+O78))))</f>
        <v>0</v>
      </c>
      <c r="Q78" s="283">
        <f>IF(IF(Q$4&lt;$E78,0,IF(Q$4&gt;=$F78,1,IF(VLOOKUP(Q$4,CALENDARIO!$B:$C,2,0)=FALSE, P78,(1/IF($D78=0,1,$D78))+P78)))&gt;1,100%,IF(Q$4&lt;$E78,0,IF(Q$4&gt;=$F78,1,IF(VLOOKUP(Q$4,CALENDARIO!$B:$C,2,0)=FALSE, P78,(1/IF($D78=0,1,$D78))+P78))))</f>
        <v>0</v>
      </c>
      <c r="R78" s="283">
        <f>IF(IF(R$4&lt;$E78,0,IF(R$4&gt;=$F78,1,IF(VLOOKUP(R$4,CALENDARIO!$B:$C,2,0)=FALSE, Q78,(1/IF($D78=0,1,$D78))+Q78)))&gt;1,100%,IF(R$4&lt;$E78,0,IF(R$4&gt;=$F78,1,IF(VLOOKUP(R$4,CALENDARIO!$B:$C,2,0)=FALSE, Q78,(1/IF($D78=0,1,$D78))+Q78))))</f>
        <v>0</v>
      </c>
      <c r="S78" s="283">
        <f>IF(IF(S$4&lt;$E78,0,IF(S$4&gt;=$F78,1,IF(VLOOKUP(S$4,CALENDARIO!$B:$C,2,0)=FALSE, R78,(1/IF($D78=0,1,$D78))+R78)))&gt;1,100%,IF(S$4&lt;$E78,0,IF(S$4&gt;=$F78,1,IF(VLOOKUP(S$4,CALENDARIO!$B:$C,2,0)=FALSE, R78,(1/IF($D78=0,1,$D78))+R78))))</f>
        <v>0</v>
      </c>
      <c r="T78" s="283">
        <f>IF(IF(T$4&lt;$E78,0,IF(T$4&gt;=$F78,1,IF(VLOOKUP(T$4,CALENDARIO!$B:$C,2,0)=FALSE, S78,(1/IF($D78=0,1,$D78))+S78)))&gt;1,100%,IF(T$4&lt;$E78,0,IF(T$4&gt;=$F78,1,IF(VLOOKUP(T$4,CALENDARIO!$B:$C,2,0)=FALSE, S78,(1/IF($D78=0,1,$D78))+S78))))</f>
        <v>0</v>
      </c>
      <c r="U78" s="283">
        <f>IF(IF(U$4&lt;$E78,0,IF(U$4&gt;=$F78,1,IF(VLOOKUP(U$4,CALENDARIO!$B:$C,2,0)=FALSE, T78,(1/IF($D78=0,1,$D78))+T78)))&gt;1,100%,IF(U$4&lt;$E78,0,IF(U$4&gt;=$F78,1,IF(VLOOKUP(U$4,CALENDARIO!$B:$C,2,0)=FALSE, T78,(1/IF($D78=0,1,$D78))+T78))))</f>
        <v>0</v>
      </c>
      <c r="V78" s="283">
        <f>IF(IF(V$4&lt;$E78,0,IF(V$4&gt;=$F78,1,IF(VLOOKUP(V$4,CALENDARIO!$B:$C,2,0)=FALSE, U78,(1/IF($D78=0,1,$D78))+U78)))&gt;1,100%,IF(V$4&lt;$E78,0,IF(V$4&gt;=$F78,1,IF(VLOOKUP(V$4,CALENDARIO!$B:$C,2,0)=FALSE, U78,(1/IF($D78=0,1,$D78))+U78))))</f>
        <v>0</v>
      </c>
      <c r="W78" s="283">
        <f>IF(IF(W$4&lt;$E78,0,IF(W$4&gt;=$F78,1,IF(VLOOKUP(W$4,CALENDARIO!$B:$C,2,0)=FALSE, V78,(1/IF($D78=0,1,$D78))+V78)))&gt;1,100%,IF(W$4&lt;$E78,0,IF(W$4&gt;=$F78,1,IF(VLOOKUP(W$4,CALENDARIO!$B:$C,2,0)=FALSE, V78,(1/IF($D78=0,1,$D78))+V78))))</f>
        <v>0</v>
      </c>
      <c r="X78" s="283">
        <f>IF(IF(X$4&lt;$E78,0,IF(X$4&gt;=$F78,1,IF(VLOOKUP(X$4,CALENDARIO!$B:$C,2,0)=FALSE, W78,(1/IF($D78=0,1,$D78))+W78)))&gt;1,100%,IF(X$4&lt;$E78,0,IF(X$4&gt;=$F78,1,IF(VLOOKUP(X$4,CALENDARIO!$B:$C,2,0)=FALSE, W78,(1/IF($D78=0,1,$D78))+W78))))</f>
        <v>0</v>
      </c>
      <c r="Y78" s="283">
        <f>IF(IF(Y$4&lt;$E78,0,IF(Y$4&gt;=$F78,1,IF(VLOOKUP(Y$4,CALENDARIO!$B:$C,2,0)=FALSE, X78,(1/IF($D78=0,1,$D78))+X78)))&gt;1,100%,IF(Y$4&lt;$E78,0,IF(Y$4&gt;=$F78,1,IF(VLOOKUP(Y$4,CALENDARIO!$B:$C,2,0)=FALSE, X78,(1/IF($D78=0,1,$D78))+X78))))</f>
        <v>0</v>
      </c>
      <c r="Z78" s="283">
        <f>IF(IF(Z$4&lt;$E78,0,IF(Z$4&gt;=$F78,1,IF(VLOOKUP(Z$4,CALENDARIO!$B:$C,2,0)=FALSE, Y78,(1/IF($D78=0,1,$D78))+Y78)))&gt;1,100%,IF(Z$4&lt;$E78,0,IF(Z$4&gt;=$F78,1,IF(VLOOKUP(Z$4,CALENDARIO!$B:$C,2,0)=FALSE, Y78,(1/IF($D78=0,1,$D78))+Y78))))</f>
        <v>0</v>
      </c>
      <c r="AA78" s="283">
        <f>IF(IF(AA$4&lt;$E78,0,IF(AA$4&gt;=$F78,1,IF(VLOOKUP(AA$4,CALENDARIO!$B:$C,2,0)=FALSE, Z78,(1/IF($D78=0,1,$D78))+Z78)))&gt;1,100%,IF(AA$4&lt;$E78,0,IF(AA$4&gt;=$F78,1,IF(VLOOKUP(AA$4,CALENDARIO!$B:$C,2,0)=FALSE, Z78,(1/IF($D78=0,1,$D78))+Z78))))</f>
        <v>0</v>
      </c>
      <c r="AB78" s="283">
        <f>IF(IF(AB$4&lt;$E78,0,IF(AB$4&gt;=$F78,1,IF(VLOOKUP(AB$4,CALENDARIO!$B:$C,2,0)=FALSE, AA78,(1/IF($D78=0,1,$D78))+AA78)))&gt;1,100%,IF(AB$4&lt;$E78,0,IF(AB$4&gt;=$F78,1,IF(VLOOKUP(AB$4,CALENDARIO!$B:$C,2,0)=FALSE, AA78,(1/IF($D78=0,1,$D78))+AA78))))</f>
        <v>0</v>
      </c>
      <c r="AC78" s="283">
        <f>IF(IF(AC$4&lt;$E78,0,IF(AC$4&gt;=$F78,1,IF(VLOOKUP(AC$4,CALENDARIO!$B:$C,2,0)=FALSE, AB78,(1/IF($D78=0,1,$D78))+AB78)))&gt;1,100%,IF(AC$4&lt;$E78,0,IF(AC$4&gt;=$F78,1,IF(VLOOKUP(AC$4,CALENDARIO!$B:$C,2,0)=FALSE, AB78,(1/IF($D78=0,1,$D78))+AB78))))</f>
        <v>0</v>
      </c>
      <c r="AD78" s="283">
        <f>IF(IF(AD$4&lt;$E78,0,IF(AD$4&gt;=$F78,1,IF(VLOOKUP(AD$4,CALENDARIO!$B:$C,2,0)=FALSE, AC78,(1/IF($D78=0,1,$D78))+AC78)))&gt;1,100%,IF(AD$4&lt;$E78,0,IF(AD$4&gt;=$F78,1,IF(VLOOKUP(AD$4,CALENDARIO!$B:$C,2,0)=FALSE, AC78,(1/IF($D78=0,1,$D78))+AC78))))</f>
        <v>0</v>
      </c>
      <c r="AE78" s="283">
        <f>IF(IF(AE$4&lt;$E78,0,IF(AE$4&gt;=$F78,1,IF(VLOOKUP(AE$4,CALENDARIO!$B:$C,2,0)=FALSE, AD78,(1/IF($D78=0,1,$D78))+AD78)))&gt;1,100%,IF(AE$4&lt;$E78,0,IF(AE$4&gt;=$F78,1,IF(VLOOKUP(AE$4,CALENDARIO!$B:$C,2,0)=FALSE, AD78,(1/IF($D78=0,1,$D78))+AD78))))</f>
        <v>0</v>
      </c>
      <c r="AF78" s="283">
        <f>IF(IF(AF$4&lt;$E78,0,IF(AF$4&gt;=$F78,1,IF(VLOOKUP(AF$4,CALENDARIO!$B:$C,2,0)=FALSE, AE78,(1/IF($D78=0,1,$D78))+AE78)))&gt;1,100%,IF(AF$4&lt;$E78,0,IF(AF$4&gt;=$F78,1,IF(VLOOKUP(AF$4,CALENDARIO!$B:$C,2,0)=FALSE, AE78,(1/IF($D78=0,1,$D78))+AE78))))</f>
        <v>0</v>
      </c>
      <c r="AG78" s="283">
        <f>IF(IF(AG$4&lt;$E78,0,IF(AG$4&gt;=$F78,1,IF(VLOOKUP(AG$4,CALENDARIO!$B:$C,2,0)=FALSE, AF78,(1/IF($D78=0,1,$D78))+AF78)))&gt;1,100%,IF(AG$4&lt;$E78,0,IF(AG$4&gt;=$F78,1,IF(VLOOKUP(AG$4,CALENDARIO!$B:$C,2,0)=FALSE, AF78,(1/IF($D78=0,1,$D78))+AF78))))</f>
        <v>0</v>
      </c>
      <c r="AH78" s="283">
        <f>IF(IF(AH$4&lt;$E78,0,IF(AH$4&gt;=$F78,1,IF(VLOOKUP(AH$4,CALENDARIO!$B:$C,2,0)=FALSE, AG78,(1/IF($D78=0,1,$D78))+AG78)))&gt;1,100%,IF(AH$4&lt;$E78,0,IF(AH$4&gt;=$F78,1,IF(VLOOKUP(AH$4,CALENDARIO!$B:$C,2,0)=FALSE, AG78,(1/IF($D78=0,1,$D78))+AG78))))</f>
        <v>0</v>
      </c>
      <c r="AI78" s="283">
        <f>IF(IF(AI$4&lt;$E78,0,IF(AI$4&gt;=$F78,1,IF(VLOOKUP(AI$4,CALENDARIO!$B:$C,2,0)=FALSE, AH78,(1/IF($D78=0,1,$D78))+AH78)))&gt;1,100%,IF(AI$4&lt;$E78,0,IF(AI$4&gt;=$F78,1,IF(VLOOKUP(AI$4,CALENDARIO!$B:$C,2,0)=FALSE, AH78,(1/IF($D78=0,1,$D78))+AH78))))</f>
        <v>0</v>
      </c>
      <c r="AJ78" s="283">
        <f>IF(IF(AJ$4&lt;$E78,0,IF(AJ$4&gt;=$F78,1,IF(VLOOKUP(AJ$4,CALENDARIO!$B:$C,2,0)=FALSE, AI78,(1/IF($D78=0,1,$D78))+AI78)))&gt;1,100%,IF(AJ$4&lt;$E78,0,IF(AJ$4&gt;=$F78,1,IF(VLOOKUP(AJ$4,CALENDARIO!$B:$C,2,0)=FALSE, AI78,(1/IF($D78=0,1,$D78))+AI78))))</f>
        <v>0</v>
      </c>
      <c r="AK78" s="283">
        <f>IF(IF(AK$4&lt;$E78,0,IF(AK$4&gt;=$F78,1,IF(VLOOKUP(AK$4,CALENDARIO!$B:$C,2,0)=FALSE, AJ78,(1/IF($D78=0,1,$D78))+AJ78)))&gt;1,100%,IF(AK$4&lt;$E78,0,IF(AK$4&gt;=$F78,1,IF(VLOOKUP(AK$4,CALENDARIO!$B:$C,2,0)=FALSE, AJ78,(1/IF($D78=0,1,$D78))+AJ78))))</f>
        <v>0</v>
      </c>
      <c r="AL78" s="283">
        <f>IF(IF(AL$4&lt;$E78,0,IF(AL$4&gt;=$F78,1,IF(VLOOKUP(AL$4,CALENDARIO!$B:$C,2,0)=FALSE, AK78,(1/IF($D78=0,1,$D78))+AK78)))&gt;1,100%,IF(AL$4&lt;$E78,0,IF(AL$4&gt;=$F78,1,IF(VLOOKUP(AL$4,CALENDARIO!$B:$C,2,0)=FALSE, AK78,(1/IF($D78=0,1,$D78))+AK78))))</f>
        <v>0</v>
      </c>
      <c r="AM78" s="283">
        <f>IF(IF(AM$4&lt;$E78,0,IF(AM$4&gt;=$F78,1,IF(VLOOKUP(AM$4,CALENDARIO!$B:$C,2,0)=FALSE, AL78,(1/IF($D78=0,1,$D78))+AL78)))&gt;1,100%,IF(AM$4&lt;$E78,0,IF(AM$4&gt;=$F78,1,IF(VLOOKUP(AM$4,CALENDARIO!$B:$C,2,0)=FALSE, AL78,(1/IF($D78=0,1,$D78))+AL78))))</f>
        <v>0</v>
      </c>
      <c r="AN78" s="283">
        <f>IF(IF(AN$4&lt;$E78,0,IF(AN$4&gt;=$F78,1,IF(VLOOKUP(AN$4,CALENDARIO!$B:$C,2,0)=FALSE, AM78,(1/IF($D78=0,1,$D78))+AM78)))&gt;1,100%,IF(AN$4&lt;$E78,0,IF(AN$4&gt;=$F78,1,IF(VLOOKUP(AN$4,CALENDARIO!$B:$C,2,0)=FALSE, AM78,(1/IF($D78=0,1,$D78))+AM78))))</f>
        <v>0</v>
      </c>
      <c r="AO78" s="283">
        <f>IF(IF(AO$4&lt;$E78,0,IF(AO$4&gt;=$F78,1,IF(VLOOKUP(AO$4,CALENDARIO!$B:$C,2,0)=FALSE, AN78,(1/IF($D78=0,1,$D78))+AN78)))&gt;1,100%,IF(AO$4&lt;$E78,0,IF(AO$4&gt;=$F78,1,IF(VLOOKUP(AO$4,CALENDARIO!$B:$C,2,0)=FALSE, AN78,(1/IF($D78=0,1,$D78))+AN78))))</f>
        <v>0</v>
      </c>
      <c r="AP78" s="283">
        <f>IF(IF(AP$4&lt;$E78,0,IF(AP$4&gt;=$F78,1,IF(VLOOKUP(AP$4,CALENDARIO!$B:$C,2,0)=FALSE, AO78,(1/IF($D78=0,1,$D78))+AO78)))&gt;1,100%,IF(AP$4&lt;$E78,0,IF(AP$4&gt;=$F78,1,IF(VLOOKUP(AP$4,CALENDARIO!$B:$C,2,0)=FALSE, AO78,(1/IF($D78=0,1,$D78))+AO78))))</f>
        <v>0</v>
      </c>
      <c r="AQ78" s="283">
        <f>IF(IF(AQ$4&lt;$E78,0,IF(AQ$4&gt;=$F78,1,IF(VLOOKUP(AQ$4,CALENDARIO!$B:$C,2,0)=FALSE, AP78,(1/IF($D78=0,1,$D78))+AP78)))&gt;1,100%,IF(AQ$4&lt;$E78,0,IF(AQ$4&gt;=$F78,1,IF(VLOOKUP(AQ$4,CALENDARIO!$B:$C,2,0)=FALSE, AP78,(1/IF($D78=0,1,$D78))+AP78))))</f>
        <v>0</v>
      </c>
      <c r="AR78" s="283">
        <f>IF(IF(AR$4&lt;$E78,0,IF(AR$4&gt;=$F78,1,IF(VLOOKUP(AR$4,CALENDARIO!$B:$C,2,0)=FALSE, AQ78,(1/IF($D78=0,1,$D78))+AQ78)))&gt;1,100%,IF(AR$4&lt;$E78,0,IF(AR$4&gt;=$F78,1,IF(VLOOKUP(AR$4,CALENDARIO!$B:$C,2,0)=FALSE, AQ78,(1/IF($D78=0,1,$D78))+AQ78))))</f>
        <v>0</v>
      </c>
      <c r="AS78" s="283">
        <f>IF(IF(AS$4&lt;$E78,0,IF(AS$4&gt;=$F78,1,IF(VLOOKUP(AS$4,CALENDARIO!$B:$C,2,0)=FALSE, AR78,(1/IF($D78=0,1,$D78))+AR78)))&gt;1,100%,IF(AS$4&lt;$E78,0,IF(AS$4&gt;=$F78,1,IF(VLOOKUP(AS$4,CALENDARIO!$B:$C,2,0)=FALSE, AR78,(1/IF($D78=0,1,$D78))+AR78))))</f>
        <v>0</v>
      </c>
      <c r="AT78" s="283">
        <f>IF(IF(AT$4&lt;$E78,0,IF(AT$4&gt;=$F78,1,IF(VLOOKUP(AT$4,CALENDARIO!$B:$C,2,0)=FALSE, AS78,(1/IF($D78=0,1,$D78))+AS78)))&gt;1,100%,IF(AT$4&lt;$E78,0,IF(AT$4&gt;=$F78,1,IF(VLOOKUP(AT$4,CALENDARIO!$B:$C,2,0)=FALSE, AS78,(1/IF($D78=0,1,$D78))+AS78))))</f>
        <v>0</v>
      </c>
      <c r="AU78" s="283">
        <f>IF(IF(AU$4&lt;$E78,0,IF(AU$4&gt;=$F78,1,IF(VLOOKUP(AU$4,CALENDARIO!$B:$C,2,0)=FALSE, AT78,(1/IF($D78=0,1,$D78))+AT78)))&gt;1,100%,IF(AU$4&lt;$E78,0,IF(AU$4&gt;=$F78,1,IF(VLOOKUP(AU$4,CALENDARIO!$B:$C,2,0)=FALSE, AT78,(1/IF($D78=0,1,$D78))+AT78))))</f>
        <v>0</v>
      </c>
      <c r="AV78" s="283">
        <f>IF(IF(AV$4&lt;$E78,0,IF(AV$4&gt;=$F78,1,IF(VLOOKUP(AV$4,CALENDARIO!$B:$C,2,0)=FALSE, AU78,(1/IF($D78=0,1,$D78))+AU78)))&gt;1,100%,IF(AV$4&lt;$E78,0,IF(AV$4&gt;=$F78,1,IF(VLOOKUP(AV$4,CALENDARIO!$B:$C,2,0)=FALSE, AU78,(1/IF($D78=0,1,$D78))+AU78))))</f>
        <v>0</v>
      </c>
      <c r="AW78" s="283">
        <f>IF(IF(AW$4&lt;$E78,0,IF(AW$4&gt;=$F78,1,IF(VLOOKUP(AW$4,CALENDARIO!$B:$C,2,0)=FALSE, AV78,(1/IF($D78=0,1,$D78))+AV78)))&gt;1,100%,IF(AW$4&lt;$E78,0,IF(AW$4&gt;=$F78,1,IF(VLOOKUP(AW$4,CALENDARIO!$B:$C,2,0)=FALSE, AV78,(1/IF($D78=0,1,$D78))+AV78))))</f>
        <v>0</v>
      </c>
      <c r="AX78" s="283">
        <f>IF(IF(AX$4&lt;$E78,0,IF(AX$4&gt;=$F78,1,IF(VLOOKUP(AX$4,CALENDARIO!$B:$C,2,0)=FALSE, AW78,(1/IF($D78=0,1,$D78))+AW78)))&gt;1,100%,IF(AX$4&lt;$E78,0,IF(AX$4&gt;=$F78,1,IF(VLOOKUP(AX$4,CALENDARIO!$B:$C,2,0)=FALSE, AW78,(1/IF($D78=0,1,$D78))+AW78))))</f>
        <v>0</v>
      </c>
      <c r="AY78" s="283">
        <f>IF(IF(AY$4&lt;$E78,0,IF(AY$4&gt;=$F78,1,IF(VLOOKUP(AY$4,CALENDARIO!$B:$C,2,0)=FALSE, AX78,(1/IF($D78=0,1,$D78))+AX78)))&gt;1,100%,IF(AY$4&lt;$E78,0,IF(AY$4&gt;=$F78,1,IF(VLOOKUP(AY$4,CALENDARIO!$B:$C,2,0)=FALSE, AX78,(1/IF($D78=0,1,$D78))+AX78))))</f>
        <v>0</v>
      </c>
      <c r="AZ78" s="283">
        <f>IF(IF(AZ$4&lt;$E78,0,IF(AZ$4&gt;=$F78,1,IF(VLOOKUP(AZ$4,CALENDARIO!$B:$C,2,0)=FALSE, AY78,(1/IF($D78=0,1,$D78))+AY78)))&gt;1,100%,IF(AZ$4&lt;$E78,0,IF(AZ$4&gt;=$F78,1,IF(VLOOKUP(AZ$4,CALENDARIO!$B:$C,2,0)=FALSE, AY78,(1/IF($D78=0,1,$D78))+AY78))))</f>
        <v>0</v>
      </c>
      <c r="BA78" s="283">
        <f>IF(IF(BA$4&lt;$E78,0,IF(BA$4&gt;=$F78,1,IF(VLOOKUP(BA$4,CALENDARIO!$B:$C,2,0)=FALSE, AZ78,(1/IF($D78=0,1,$D78))+AZ78)))&gt;1,100%,IF(BA$4&lt;$E78,0,IF(BA$4&gt;=$F78,1,IF(VLOOKUP(BA$4,CALENDARIO!$B:$C,2,0)=FALSE, AZ78,(1/IF($D78=0,1,$D78))+AZ78))))</f>
        <v>0</v>
      </c>
      <c r="BB78" s="283">
        <f>IF(IF(BB$4&lt;$E78,0,IF(BB$4&gt;=$F78,1,IF(VLOOKUP(BB$4,CALENDARIO!$B:$C,2,0)=FALSE, BA78,(1/IF($D78=0,1,$D78))+BA78)))&gt;1,100%,IF(BB$4&lt;$E78,0,IF(BB$4&gt;=$F78,1,IF(VLOOKUP(BB$4,CALENDARIO!$B:$C,2,0)=FALSE, BA78,(1/IF($D78=0,1,$D78))+BA78))))</f>
        <v>0</v>
      </c>
      <c r="BC78" s="283">
        <f>IF(IF(BC$4&lt;$E78,0,IF(BC$4&gt;=$F78,1,IF(VLOOKUP(BC$4,CALENDARIO!$B:$C,2,0)=FALSE, BB78,(1/IF($D78=0,1,$D78))+BB78)))&gt;1,100%,IF(BC$4&lt;$E78,0,IF(BC$4&gt;=$F78,1,IF(VLOOKUP(BC$4,CALENDARIO!$B:$C,2,0)=FALSE, BB78,(1/IF($D78=0,1,$D78))+BB78))))</f>
        <v>0</v>
      </c>
      <c r="BD78" s="283">
        <f>IF(IF(BD$4&lt;$E78,0,IF(BD$4&gt;=$F78,1,IF(VLOOKUP(BD$4,CALENDARIO!$B:$C,2,0)=FALSE, BC78,(1/IF($D78=0,1,$D78))+BC78)))&gt;1,100%,IF(BD$4&lt;$E78,0,IF(BD$4&gt;=$F78,1,IF(VLOOKUP(BD$4,CALENDARIO!$B:$C,2,0)=FALSE, BC78,(1/IF($D78=0,1,$D78))+BC78))))</f>
        <v>0</v>
      </c>
      <c r="BE78" s="283">
        <f>IF(IF(BE$4&lt;$E78,0,IF(BE$4&gt;=$F78,1,IF(VLOOKUP(BE$4,CALENDARIO!$B:$C,2,0)=FALSE, BD78,(1/IF($D78=0,1,$D78))+BD78)))&gt;1,100%,IF(BE$4&lt;$E78,0,IF(BE$4&gt;=$F78,1,IF(VLOOKUP(BE$4,CALENDARIO!$B:$C,2,0)=FALSE, BD78,(1/IF($D78=0,1,$D78))+BD78))))</f>
        <v>0</v>
      </c>
      <c r="BF78" s="283">
        <f>IF(IF(BF$4&lt;$E78,0,IF(BF$4&gt;=$F78,1,IF(VLOOKUP(BF$4,CALENDARIO!$B:$C,2,0)=FALSE, BE78,(1/IF($D78=0,1,$D78))+BE78)))&gt;1,100%,IF(BF$4&lt;$E78,0,IF(BF$4&gt;=$F78,1,IF(VLOOKUP(BF$4,CALENDARIO!$B:$C,2,0)=FALSE, BE78,(1/IF($D78=0,1,$D78))+BE78))))</f>
        <v>0</v>
      </c>
      <c r="BG78" s="283">
        <f>IF(IF(BG$4&lt;$E78,0,IF(BG$4&gt;=$F78,1,IF(VLOOKUP(BG$4,CALENDARIO!$B:$C,2,0)=FALSE, BF78,(1/IF($D78=0,1,$D78))+BF78)))&gt;1,100%,IF(BG$4&lt;$E78,0,IF(BG$4&gt;=$F78,1,IF(VLOOKUP(BG$4,CALENDARIO!$B:$C,2,0)=FALSE, BF78,(1/IF($D78=0,1,$D78))+BF78))))</f>
        <v>0</v>
      </c>
      <c r="BH78" s="283">
        <f>IF(IF(BH$4&lt;$E78,0,IF(BH$4&gt;=$F78,1,IF(VLOOKUP(BH$4,CALENDARIO!$B:$C,2,0)=FALSE, BG78,(1/IF($D78=0,1,$D78))+BG78)))&gt;1,100%,IF(BH$4&lt;$E78,0,IF(BH$4&gt;=$F78,1,IF(VLOOKUP(BH$4,CALENDARIO!$B:$C,2,0)=FALSE, BG78,(1/IF($D78=0,1,$D78))+BG78))))</f>
        <v>0</v>
      </c>
      <c r="BI78" s="283">
        <f>IF(IF(BI$4&lt;$E78,0,IF(BI$4&gt;=$F78,1,IF(VLOOKUP(BI$4,CALENDARIO!$B:$C,2,0)=FALSE, BH78,(1/IF($D78=0,1,$D78))+BH78)))&gt;1,100%,IF(BI$4&lt;$E78,0,IF(BI$4&gt;=$F78,1,IF(VLOOKUP(BI$4,CALENDARIO!$B:$C,2,0)=FALSE, BH78,(1/IF($D78=0,1,$D78))+BH78))))</f>
        <v>0</v>
      </c>
      <c r="BJ78" s="283">
        <f>IF(IF(BJ$4&lt;$E78,0,IF(BJ$4&gt;=$F78,1,IF(VLOOKUP(BJ$4,CALENDARIO!$B:$C,2,0)=FALSE, BI78,(1/IF($D78=0,1,$D78))+BI78)))&gt;1,100%,IF(BJ$4&lt;$E78,0,IF(BJ$4&gt;=$F78,1,IF(VLOOKUP(BJ$4,CALENDARIO!$B:$C,2,0)=FALSE, BI78,(1/IF($D78=0,1,$D78))+BI78))))</f>
        <v>0</v>
      </c>
      <c r="BK78" s="283">
        <f>IF(IF(BK$4&lt;$E78,0,IF(BK$4&gt;=$F78,1,IF(VLOOKUP(BK$4,CALENDARIO!$B:$C,2,0)=FALSE, BJ78,(1/IF($D78=0,1,$D78))+BJ78)))&gt;1,100%,IF(BK$4&lt;$E78,0,IF(BK$4&gt;=$F78,1,IF(VLOOKUP(BK$4,CALENDARIO!$B:$C,2,0)=FALSE, BJ78,(1/IF($D78=0,1,$D78))+BJ78))))</f>
        <v>0</v>
      </c>
      <c r="BL78" s="283">
        <f>IF(IF(BL$4&lt;$E78,0,IF(BL$4&gt;=$F78,1,IF(VLOOKUP(BL$4,CALENDARIO!$B:$C,2,0)=FALSE, BK78,(1/IF($D78=0,1,$D78))+BK78)))&gt;1,100%,IF(BL$4&lt;$E78,0,IF(BL$4&gt;=$F78,1,IF(VLOOKUP(BL$4,CALENDARIO!$B:$C,2,0)=FALSE, BK78,(1/IF($D78=0,1,$D78))+BK78))))</f>
        <v>0</v>
      </c>
      <c r="BM78" s="283">
        <f>IF(IF(BM$4&lt;$E78,0,IF(BM$4&gt;=$F78,1,IF(VLOOKUP(BM$4,CALENDARIO!$B:$C,2,0)=FALSE, BL78,(1/IF($D78=0,1,$D78))+BL78)))&gt;1,100%,IF(BM$4&lt;$E78,0,IF(BM$4&gt;=$F78,1,IF(VLOOKUP(BM$4,CALENDARIO!$B:$C,2,0)=FALSE, BL78,(1/IF($D78=0,1,$D78))+BL78))))</f>
        <v>0</v>
      </c>
      <c r="BN78" s="283">
        <f>IF(IF(BN$4&lt;$E78,0,IF(BN$4&gt;=$F78,1,IF(VLOOKUP(BN$4,CALENDARIO!$B:$C,2,0)=FALSE, BM78,(1/IF($D78=0,1,$D78))+BM78)))&gt;1,100%,IF(BN$4&lt;$E78,0,IF(BN$4&gt;=$F78,1,IF(VLOOKUP(BN$4,CALENDARIO!$B:$C,2,0)=FALSE, BM78,(1/IF($D78=0,1,$D78))+BM78))))</f>
        <v>0</v>
      </c>
      <c r="BO78" s="283">
        <f>IF(IF(BO$4&lt;$E78,0,IF(BO$4&gt;=$F78,1,IF(VLOOKUP(BO$4,CALENDARIO!$B:$C,2,0)=FALSE, BN78,(1/IF($D78=0,1,$D78))+BN78)))&gt;1,100%,IF(BO$4&lt;$E78,0,IF(BO$4&gt;=$F78,1,IF(VLOOKUP(BO$4,CALENDARIO!$B:$C,2,0)=FALSE, BN78,(1/IF($D78=0,1,$D78))+BN78))))</f>
        <v>0</v>
      </c>
      <c r="BP78" s="283">
        <f>IF(IF(BP$4&lt;$E78,0,IF(BP$4&gt;=$F78,1,IF(VLOOKUP(BP$4,CALENDARIO!$B:$C,2,0)=FALSE, BO78,(1/IF($D78=0,1,$D78))+BO78)))&gt;1,100%,IF(BP$4&lt;$E78,0,IF(BP$4&gt;=$F78,1,IF(VLOOKUP(BP$4,CALENDARIO!$B:$C,2,0)=FALSE, BO78,(1/IF($D78=0,1,$D78))+BO78))))</f>
        <v>0</v>
      </c>
      <c r="BQ78" s="283">
        <f>IF(IF(BQ$4&lt;$E78,0,IF(BQ$4&gt;=$F78,1,IF(VLOOKUP(BQ$4,CALENDARIO!$B:$C,2,0)=FALSE, BP78,(1/IF($D78=0,1,$D78))+BP78)))&gt;1,100%,IF(BQ$4&lt;$E78,0,IF(BQ$4&gt;=$F78,1,IF(VLOOKUP(BQ$4,CALENDARIO!$B:$C,2,0)=FALSE, BP78,(1/IF($D78=0,1,$D78))+BP78))))</f>
        <v>0</v>
      </c>
      <c r="BR78" s="283">
        <f>IF(IF(BR$4&lt;$E78,0,IF(BR$4&gt;=$F78,1,IF(VLOOKUP(BR$4,CALENDARIO!$B:$C,2,0)=FALSE, BQ78,(1/IF($D78=0,1,$D78))+BQ78)))&gt;1,100%,IF(BR$4&lt;$E78,0,IF(BR$4&gt;=$F78,1,IF(VLOOKUP(BR$4,CALENDARIO!$B:$C,2,0)=FALSE, BQ78,(1/IF($D78=0,1,$D78))+BQ78))))</f>
        <v>0</v>
      </c>
      <c r="BS78" s="283">
        <f>IF(IF(BS$4&lt;$E78,0,IF(BS$4&gt;=$F78,1,IF(VLOOKUP(BS$4,CALENDARIO!$B:$C,2,0)=FALSE, BR78,(1/IF($D78=0,1,$D78))+BR78)))&gt;1,100%,IF(BS$4&lt;$E78,0,IF(BS$4&gt;=$F78,1,IF(VLOOKUP(BS$4,CALENDARIO!$B:$C,2,0)=FALSE, BR78,(1/IF($D78=0,1,$D78))+BR78))))</f>
        <v>0</v>
      </c>
      <c r="BT78" s="283">
        <f>IF(IF(BT$4&lt;$E78,0,IF(BT$4&gt;=$F78,1,IF(VLOOKUP(BT$4,CALENDARIO!$B:$C,2,0)=FALSE, BS78,(1/IF($D78=0,1,$D78))+BS78)))&gt;1,100%,IF(BT$4&lt;$E78,0,IF(BT$4&gt;=$F78,1,IF(VLOOKUP(BT$4,CALENDARIO!$B:$C,2,0)=FALSE, BS78,(1/IF($D78=0,1,$D78))+BS78))))</f>
        <v>0</v>
      </c>
      <c r="BU78" s="283">
        <f>IF(IF(BU$4&lt;$E78,0,IF(BU$4&gt;=$F78,1,IF(VLOOKUP(BU$4,CALENDARIO!$B:$C,2,0)=FALSE, BT78,(1/IF($D78=0,1,$D78))+BT78)))&gt;1,100%,IF(BU$4&lt;$E78,0,IF(BU$4&gt;=$F78,1,IF(VLOOKUP(BU$4,CALENDARIO!$B:$C,2,0)=FALSE, BT78,(1/IF($D78=0,1,$D78))+BT78))))</f>
        <v>0</v>
      </c>
      <c r="BV78" s="283">
        <f>IF(IF(BV$4&lt;$E78,0,IF(BV$4&gt;=$F78,1,IF(VLOOKUP(BV$4,CALENDARIO!$B:$C,2,0)=FALSE, BU78,(1/IF($D78=0,1,$D78))+BU78)))&gt;1,100%,IF(BV$4&lt;$E78,0,IF(BV$4&gt;=$F78,1,IF(VLOOKUP(BV$4,CALENDARIO!$B:$C,2,0)=FALSE, BU78,(1/IF($D78=0,1,$D78))+BU78))))</f>
        <v>0</v>
      </c>
      <c r="BW78" s="283">
        <f>IF(IF(BW$4&lt;$E78,0,IF(BW$4&gt;=$F78,1,IF(VLOOKUP(BW$4,CALENDARIO!$B:$C,2,0)=FALSE, BV78,(1/IF($D78=0,1,$D78))+BV78)))&gt;1,100%,IF(BW$4&lt;$E78,0,IF(BW$4&gt;=$F78,1,IF(VLOOKUP(BW$4,CALENDARIO!$B:$C,2,0)=FALSE, BV78,(1/IF($D78=0,1,$D78))+BV78))))</f>
        <v>0</v>
      </c>
      <c r="BX78" s="283">
        <f>IF(IF(BX$4&lt;$E78,0,IF(BX$4&gt;=$F78,1,IF(VLOOKUP(BX$4,CALENDARIO!$B:$C,2,0)=FALSE, BW78,(1/IF($D78=0,1,$D78))+BW78)))&gt;1,100%,IF(BX$4&lt;$E78,0,IF(BX$4&gt;=$F78,1,IF(VLOOKUP(BX$4,CALENDARIO!$B:$C,2,0)=FALSE, BW78,(1/IF($D78=0,1,$D78))+BW78))))</f>
        <v>0</v>
      </c>
      <c r="BY78" s="283">
        <f>IF(IF(BY$4&lt;$E78,0,IF(BY$4&gt;=$F78,1,IF(VLOOKUP(BY$4,CALENDARIO!$B:$C,2,0)=FALSE, BX78,(1/IF($D78=0,1,$D78))+BX78)))&gt;1,100%,IF(BY$4&lt;$E78,0,IF(BY$4&gt;=$F78,1,IF(VLOOKUP(BY$4,CALENDARIO!$B:$C,2,0)=FALSE, BX78,(1/IF($D78=0,1,$D78))+BX78))))</f>
        <v>0</v>
      </c>
      <c r="BZ78" s="283">
        <f>IF(IF(BZ$4&lt;$E78,0,IF(BZ$4&gt;=$F78,1,IF(VLOOKUP(BZ$4,CALENDARIO!$B:$C,2,0)=FALSE, BY78,(1/IF($D78=0,1,$D78))+BY78)))&gt;1,100%,IF(BZ$4&lt;$E78,0,IF(BZ$4&gt;=$F78,1,IF(VLOOKUP(BZ$4,CALENDARIO!$B:$C,2,0)=FALSE, BY78,(1/IF($D78=0,1,$D78))+BY78))))</f>
        <v>0</v>
      </c>
      <c r="CA78" s="283">
        <f>IF(IF(CA$4&lt;$E78,0,IF(CA$4&gt;=$F78,1,IF(VLOOKUP(CA$4,CALENDARIO!$B:$C,2,0)=FALSE, BZ78,(1/IF($D78=0,1,$D78))+BZ78)))&gt;1,100%,IF(CA$4&lt;$E78,0,IF(CA$4&gt;=$F78,1,IF(VLOOKUP(CA$4,CALENDARIO!$B:$C,2,0)=FALSE, BZ78,(1/IF($D78=0,1,$D78))+BZ78))))</f>
        <v>0</v>
      </c>
      <c r="CB78" s="283">
        <f>IF(IF(CB$4&lt;$E78,0,IF(CB$4&gt;=$F78,1,IF(VLOOKUP(CB$4,CALENDARIO!$B:$C,2,0)=FALSE, CA78,(1/IF($D78=0,1,$D78))+CA78)))&gt;1,100%,IF(CB$4&lt;$E78,0,IF(CB$4&gt;=$F78,1,IF(VLOOKUP(CB$4,CALENDARIO!$B:$C,2,0)=FALSE, CA78,(1/IF($D78=0,1,$D78))+CA78))))</f>
        <v>0.25</v>
      </c>
      <c r="CC78" s="283">
        <f>IF(IF(CC$4&lt;$E78,0,IF(CC$4&gt;=$F78,1,IF(VLOOKUP(CC$4,CALENDARIO!$B:$C,2,0)=FALSE, CB78,(1/IF($D78=0,1,$D78))+CB78)))&gt;1,100%,IF(CC$4&lt;$E78,0,IF(CC$4&gt;=$F78,1,IF(VLOOKUP(CC$4,CALENDARIO!$B:$C,2,0)=FALSE, CB78,(1/IF($D78=0,1,$D78))+CB78))))</f>
        <v>0.5</v>
      </c>
      <c r="CD78" s="283">
        <f>IF(IF(CD$4&lt;$E78,0,IF(CD$4&gt;=$F78,1,IF(VLOOKUP(CD$4,CALENDARIO!$B:$C,2,0)=FALSE, CC78,(1/IF($D78=0,1,$D78))+CC78)))&gt;1,100%,IF(CD$4&lt;$E78,0,IF(CD$4&gt;=$F78,1,IF(VLOOKUP(CD$4,CALENDARIO!$B:$C,2,0)=FALSE, CC78,(1/IF($D78=0,1,$D78))+CC78))))</f>
        <v>0.75</v>
      </c>
      <c r="CE78" s="283">
        <f>IF(IF(CE$4&lt;$E78,0,IF(CE$4&gt;=$F78,1,IF(VLOOKUP(CE$4,CALENDARIO!$B:$C,2,0)=FALSE, CD78,(1/IF($D78=0,1,$D78))+CD78)))&gt;1,100%,IF(CE$4&lt;$E78,0,IF(CE$4&gt;=$F78,1,IF(VLOOKUP(CE$4,CALENDARIO!$B:$C,2,0)=FALSE, CD78,(1/IF($D78=0,1,$D78))+CD78))))</f>
        <v>1</v>
      </c>
      <c r="CF78" s="283">
        <f>IF(IF(CF$4&lt;$E78,0,IF(CF$4&gt;=$F78,1,IF(VLOOKUP(CF$4,CALENDARIO!$B:$C,2,0)=FALSE, CE78,(1/IF($D78=0,1,$D78))+CE78)))&gt;1,100%,IF(CF$4&lt;$E78,0,IF(CF$4&gt;=$F78,1,IF(VLOOKUP(CF$4,CALENDARIO!$B:$C,2,0)=FALSE, CE78,(1/IF($D78=0,1,$D78))+CE78))))</f>
        <v>1</v>
      </c>
      <c r="CG78" s="283">
        <f>IF(IF(CG$4&lt;$E78,0,IF(CG$4&gt;=$F78,1,IF(VLOOKUP(CG$4,CALENDARIO!$B:$C,2,0)=FALSE, CF78,(1/IF($D78=0,1,$D78))+CF78)))&gt;1,100%,IF(CG$4&lt;$E78,0,IF(CG$4&gt;=$F78,1,IF(VLOOKUP(CG$4,CALENDARIO!$B:$C,2,0)=FALSE, CF78,(1/IF($D78=0,1,$D78))+CF78))))</f>
        <v>1</v>
      </c>
      <c r="CH78" s="283">
        <f>IF(IF(CH$4&lt;$E78,0,IF(CH$4&gt;=$F78,1,IF(VLOOKUP(CH$4,CALENDARIO!$B:$C,2,0)=FALSE, CG78,(1/IF($D78=0,1,$D78))+CG78)))&gt;1,100%,IF(CH$4&lt;$E78,0,IF(CH$4&gt;=$F78,1,IF(VLOOKUP(CH$4,CALENDARIO!$B:$C,2,0)=FALSE, CG78,(1/IF($D78=0,1,$D78))+CG78))))</f>
        <v>1</v>
      </c>
      <c r="CI78" s="283">
        <f>IF(IF(CI$4&lt;$E78,0,IF(CI$4&gt;=$F78,1,IF(VLOOKUP(CI$4,CALENDARIO!$B:$C,2,0)=FALSE, CH78,(1/IF($D78=0,1,$D78))+CH78)))&gt;1,100%,IF(CI$4&lt;$E78,0,IF(CI$4&gt;=$F78,1,IF(VLOOKUP(CI$4,CALENDARIO!$B:$C,2,0)=FALSE, CH78,(1/IF($D78=0,1,$D78))+CH78))))</f>
        <v>1</v>
      </c>
      <c r="CJ78" s="283">
        <f>IF(IF(CJ$4&lt;$E78,0,IF(CJ$4&gt;=$F78,1,IF(VLOOKUP(CJ$4,CALENDARIO!$B:$C,2,0)=FALSE, CI78,(1/IF($D78=0,1,$D78))+CI78)))&gt;1,100%,IF(CJ$4&lt;$E78,0,IF(CJ$4&gt;=$F78,1,IF(VLOOKUP(CJ$4,CALENDARIO!$B:$C,2,0)=FALSE, CI78,(1/IF($D78=0,1,$D78))+CI78))))</f>
        <v>1</v>
      </c>
      <c r="CK78" s="283">
        <f>IF(IF(CK$4&lt;$E78,0,IF(CK$4&gt;=$F78,1,IF(VLOOKUP(CK$4,CALENDARIO!$B:$C,2,0)=FALSE, CJ78,(1/IF($D78=0,1,$D78))+CJ78)))&gt;1,100%,IF(CK$4&lt;$E78,0,IF(CK$4&gt;=$F78,1,IF(VLOOKUP(CK$4,CALENDARIO!$B:$C,2,0)=FALSE, CJ78,(1/IF($D78=0,1,$D78))+CJ78))))</f>
        <v>1</v>
      </c>
      <c r="CL78" s="283">
        <f>IF(IF(CL$4&lt;$E78,0,IF(CL$4&gt;=$F78,1,IF(VLOOKUP(CL$4,CALENDARIO!$B:$C,2,0)=FALSE, CK78,(1/IF($D78=0,1,$D78))+CK78)))&gt;1,100%,IF(CL$4&lt;$E78,0,IF(CL$4&gt;=$F78,1,IF(VLOOKUP(CL$4,CALENDARIO!$B:$C,2,0)=FALSE, CK78,(1/IF($D78=0,1,$D78))+CK78))))</f>
        <v>1</v>
      </c>
      <c r="CM78" s="283">
        <f>IF(IF(CM$4&lt;$E78,0,IF(CM$4&gt;=$F78,1,IF(VLOOKUP(CM$4,CALENDARIO!$B:$C,2,0)=FALSE, CL78,(1/IF($D78=0,1,$D78))+CL78)))&gt;1,100%,IF(CM$4&lt;$E78,0,IF(CM$4&gt;=$F78,1,IF(VLOOKUP(CM$4,CALENDARIO!$B:$C,2,0)=FALSE, CL78,(1/IF($D78=0,1,$D78))+CL78))))</f>
        <v>1</v>
      </c>
      <c r="CN78" s="283">
        <f>IF(IF(CN$4&lt;$E78,0,IF(CN$4&gt;=$F78,1,IF(VLOOKUP(CN$4,CALENDARIO!$B:$C,2,0)=FALSE, CM78,(1/IF($D78=0,1,$D78))+CM78)))&gt;1,100%,IF(CN$4&lt;$E78,0,IF(CN$4&gt;=$F78,1,IF(VLOOKUP(CN$4,CALENDARIO!$B:$C,2,0)=FALSE, CM78,(1/IF($D78=0,1,$D78))+CM78))))</f>
        <v>1</v>
      </c>
      <c r="CO78" s="283">
        <f>IF(IF(CO$4&lt;$E78,0,IF(CO$4&gt;=$F78,1,IF(VLOOKUP(CO$4,CALENDARIO!$B:$C,2,0)=FALSE, CN78,(1/IF($D78=0,1,$D78))+CN78)))&gt;1,100%,IF(CO$4&lt;$E78,0,IF(CO$4&gt;=$F78,1,IF(VLOOKUP(CO$4,CALENDARIO!$B:$C,2,0)=FALSE, CN78,(1/IF($D78=0,1,$D78))+CN78))))</f>
        <v>1</v>
      </c>
      <c r="CP78" s="283">
        <f>IF(IF(CP$4&lt;$E78,0,IF(CP$4&gt;=$F78,1,IF(VLOOKUP(CP$4,CALENDARIO!$B:$C,2,0)=FALSE, CO78,(1/IF($D78=0,1,$D78))+CO78)))&gt;1,100%,IF(CP$4&lt;$E78,0,IF(CP$4&gt;=$F78,1,IF(VLOOKUP(CP$4,CALENDARIO!$B:$C,2,0)=FALSE, CO78,(1/IF($D78=0,1,$D78))+CO78))))</f>
        <v>1</v>
      </c>
      <c r="CQ78" s="283">
        <f>IF(IF(CQ$4&lt;$E78,0,IF(CQ$4&gt;=$F78,1,IF(VLOOKUP(CQ$4,CALENDARIO!$B:$C,2,0)=FALSE, CP78,(1/IF($D78=0,1,$D78))+CP78)))&gt;1,100%,IF(CQ$4&lt;$E78,0,IF(CQ$4&gt;=$F78,1,IF(VLOOKUP(CQ$4,CALENDARIO!$B:$C,2,0)=FALSE, CP78,(1/IF($D78=0,1,$D78))+CP78))))</f>
        <v>1</v>
      </c>
      <c r="CR78" s="283">
        <f>IF(IF(CR$4&lt;$E78,0,IF(CR$4&gt;=$F78,1,IF(VLOOKUP(CR$4,CALENDARIO!$B:$C,2,0)=FALSE, CQ78,(1/IF($D78=0,1,$D78))+CQ78)))&gt;1,100%,IF(CR$4&lt;$E78,0,IF(CR$4&gt;=$F78,1,IF(VLOOKUP(CR$4,CALENDARIO!$B:$C,2,0)=FALSE, CQ78,(1/IF($D78=0,1,$D78))+CQ78))))</f>
        <v>1</v>
      </c>
      <c r="CS78" s="283">
        <f>IF(IF(CS$4&lt;$E78,0,IF(CS$4&gt;=$F78,1,IF(VLOOKUP(CS$4,CALENDARIO!$B:$C,2,0)=FALSE, CR78,(1/IF($D78=0,1,$D78))+CR78)))&gt;1,100%,IF(CS$4&lt;$E78,0,IF(CS$4&gt;=$F78,1,IF(VLOOKUP(CS$4,CALENDARIO!$B:$C,2,0)=FALSE, CR78,(1/IF($D78=0,1,$D78))+CR78))))</f>
        <v>1</v>
      </c>
      <c r="CT78" s="283">
        <f>IF(IF(CT$4&lt;$E78,0,IF(CT$4&gt;=$F78,1,IF(VLOOKUP(CT$4,CALENDARIO!$B:$C,2,0)=FALSE, CS78,(1/IF($D78=0,1,$D78))+CS78)))&gt;1,100%,IF(CT$4&lt;$E78,0,IF(CT$4&gt;=$F78,1,IF(VLOOKUP(CT$4,CALENDARIO!$B:$C,2,0)=FALSE, CS78,(1/IF($D78=0,1,$D78))+CS78))))</f>
        <v>1</v>
      </c>
      <c r="CU78" s="283">
        <f>IF(IF(CU$4&lt;$E78,0,IF(CU$4&gt;=$F78,1,IF(VLOOKUP(CU$4,CALENDARIO!$B:$C,2,0)=FALSE, CT78,(1/IF($D78=0,1,$D78))+CT78)))&gt;1,100%,IF(CU$4&lt;$E78,0,IF(CU$4&gt;=$F78,1,IF(VLOOKUP(CU$4,CALENDARIO!$B:$C,2,0)=FALSE, CT78,(1/IF($D78=0,1,$D78))+CT78))))</f>
        <v>1</v>
      </c>
      <c r="CV78" s="283">
        <f>IF(IF(CV$4&lt;$E78,0,IF(CV$4&gt;=$F78,1,IF(VLOOKUP(CV$4,CALENDARIO!$B:$C,2,0)=FALSE, CU78,(1/IF($D78=0,1,$D78))+CU78)))&gt;1,100%,IF(CV$4&lt;$E78,0,IF(CV$4&gt;=$F78,1,IF(VLOOKUP(CV$4,CALENDARIO!$B:$C,2,0)=FALSE, CU78,(1/IF($D78=0,1,$D78))+CU78))))</f>
        <v>1</v>
      </c>
      <c r="CW78" s="283">
        <f>IF(IF(CW$4&lt;$E78,0,IF(CW$4&gt;=$F78,1,IF(VLOOKUP(CW$4,CALENDARIO!$B:$C,2,0)=FALSE, CV78,(1/IF($D78=0,1,$D78))+CV78)))&gt;1,100%,IF(CW$4&lt;$E78,0,IF(CW$4&gt;=$F78,1,IF(VLOOKUP(CW$4,CALENDARIO!$B:$C,2,0)=FALSE, CV78,(1/IF($D78=0,1,$D78))+CV78))))</f>
        <v>1</v>
      </c>
      <c r="CX78" s="283">
        <f>IF(IF(CX$4&lt;$E78,0,IF(CX$4&gt;=$F78,1,IF(VLOOKUP(CX$4,CALENDARIO!$B:$C,2,0)=FALSE, CW78,(1/IF($D78=0,1,$D78))+CW78)))&gt;1,100%,IF(CX$4&lt;$E78,0,IF(CX$4&gt;=$F78,1,IF(VLOOKUP(CX$4,CALENDARIO!$B:$C,2,0)=FALSE, CW78,(1/IF($D78=0,1,$D78))+CW78))))</f>
        <v>1</v>
      </c>
      <c r="CY78" s="283">
        <f>IF(IF(CY$4&lt;$E78,0,IF(CY$4&gt;=$F78,1,IF(VLOOKUP(CY$4,CALENDARIO!$B:$C,2,0)=FALSE, CX78,(1/IF($D78=0,1,$D78))+CX78)))&gt;1,100%,IF(CY$4&lt;$E78,0,IF(CY$4&gt;=$F78,1,IF(VLOOKUP(CY$4,CALENDARIO!$B:$C,2,0)=FALSE, CX78,(1/IF($D78=0,1,$D78))+CX78))))</f>
        <v>1</v>
      </c>
      <c r="CZ78" s="283">
        <f>IF(IF(CZ$4&lt;$E78,0,IF(CZ$4&gt;=$F78,1,IF(VLOOKUP(CZ$4,CALENDARIO!$B:$C,2,0)=FALSE, CY78,(1/IF($D78=0,1,$D78))+CY78)))&gt;1,100%,IF(CZ$4&lt;$E78,0,IF(CZ$4&gt;=$F78,1,IF(VLOOKUP(CZ$4,CALENDARIO!$B:$C,2,0)=FALSE, CY78,(1/IF($D78=0,1,$D78))+CY78))))</f>
        <v>1</v>
      </c>
      <c r="DA78" s="283">
        <f>IF(IF(DA$4&lt;$E78,0,IF(DA$4&gt;=$F78,1,IF(VLOOKUP(DA$4,CALENDARIO!$B:$C,2,0)=FALSE, CZ78,(1/IF($D78=0,1,$D78))+CZ78)))&gt;1,100%,IF(DA$4&lt;$E78,0,IF(DA$4&gt;=$F78,1,IF(VLOOKUP(DA$4,CALENDARIO!$B:$C,2,0)=FALSE, CZ78,(1/IF($D78=0,1,$D78))+CZ78))))</f>
        <v>1</v>
      </c>
      <c r="DB78" s="283">
        <f>IF(IF(DB$4&lt;$E78,0,IF(DB$4&gt;=$F78,1,IF(VLOOKUP(DB$4,CALENDARIO!$B:$C,2,0)=FALSE, DA78,(1/IF($D78=0,1,$D78))+DA78)))&gt;1,100%,IF(DB$4&lt;$E78,0,IF(DB$4&gt;=$F78,1,IF(VLOOKUP(DB$4,CALENDARIO!$B:$C,2,0)=FALSE, DA78,(1/IF($D78=0,1,$D78))+DA78))))</f>
        <v>1</v>
      </c>
      <c r="DC78" s="283">
        <f>IF(IF(DC$4&lt;$E78,0,IF(DC$4&gt;=$F78,1,IF(VLOOKUP(DC$4,CALENDARIO!$B:$C,2,0)=FALSE, DB78,(1/IF($D78=0,1,$D78))+DB78)))&gt;1,100%,IF(DC$4&lt;$E78,0,IF(DC$4&gt;=$F78,1,IF(VLOOKUP(DC$4,CALENDARIO!$B:$C,2,0)=FALSE, DB78,(1/IF($D78=0,1,$D78))+DB78))))</f>
        <v>1</v>
      </c>
      <c r="DD78" s="283">
        <f>IF(IF(DD$4&lt;$E78,0,IF(DD$4&gt;=$F78,1,IF(VLOOKUP(DD$4,CALENDARIO!$B:$C,2,0)=FALSE, DC78,(1/IF($D78=0,1,$D78))+DC78)))&gt;1,100%,IF(DD$4&lt;$E78,0,IF(DD$4&gt;=$F78,1,IF(VLOOKUP(DD$4,CALENDARIO!$B:$C,2,0)=FALSE, DC78,(1/IF($D78=0,1,$D78))+DC78))))</f>
        <v>1</v>
      </c>
      <c r="DE78" s="283">
        <f>IF(IF(DE$4&lt;$E78,0,IF(DE$4&gt;=$F78,1,IF(VLOOKUP(DE$4,CALENDARIO!$B:$C,2,0)=FALSE, DD78,(1/IF($D78=0,1,$D78))+DD78)))&gt;1,100%,IF(DE$4&lt;$E78,0,IF(DE$4&gt;=$F78,1,IF(VLOOKUP(DE$4,CALENDARIO!$B:$C,2,0)=FALSE, DD78,(1/IF($D78=0,1,$D78))+DD78))))</f>
        <v>1</v>
      </c>
      <c r="DF78" s="283">
        <f>IF(IF(DF$4&lt;$E78,0,IF(DF$4&gt;=$F78,1,IF(VLOOKUP(DF$4,CALENDARIO!$B:$C,2,0)=FALSE, DE78,(1/IF($D78=0,1,$D78))+DE78)))&gt;1,100%,IF(DF$4&lt;$E78,0,IF(DF$4&gt;=$F78,1,IF(VLOOKUP(DF$4,CALENDARIO!$B:$C,2,0)=FALSE, DE78,(1/IF($D78=0,1,$D78))+DE78))))</f>
        <v>1</v>
      </c>
      <c r="DG78" s="283">
        <f>IF(IF(DG$4&lt;$E78,0,IF(DG$4&gt;=$F78,1,IF(VLOOKUP(DG$4,CALENDARIO!$B:$C,2,0)=FALSE, DF78,(1/IF($D78=0,1,$D78))+DF78)))&gt;1,100%,IF(DG$4&lt;$E78,0,IF(DG$4&gt;=$F78,1,IF(VLOOKUP(DG$4,CALENDARIO!$B:$C,2,0)=FALSE, DF78,(1/IF($D78=0,1,$D78))+DF78))))</f>
        <v>1</v>
      </c>
      <c r="DH78" s="283">
        <f>IF(IF(DH$4&lt;$E78,0,IF(DH$4&gt;=$F78,1,IF(VLOOKUP(DH$4,CALENDARIO!$B:$C,2,0)=FALSE, DG78,(1/IF($D78=0,1,$D78))+DG78)))&gt;1,100%,IF(DH$4&lt;$E78,0,IF(DH$4&gt;=$F78,1,IF(VLOOKUP(DH$4,CALENDARIO!$B:$C,2,0)=FALSE, DG78,(1/IF($D78=0,1,$D78))+DG78))))</f>
        <v>1</v>
      </c>
      <c r="DI78" s="283">
        <f>IF(IF(DI$4&lt;$E78,0,IF(DI$4&gt;=$F78,1,IF(VLOOKUP(DI$4,CALENDARIO!$B:$C,2,0)=FALSE, DH78,(1/IF($D78=0,1,$D78))+DH78)))&gt;1,100%,IF(DI$4&lt;$E78,0,IF(DI$4&gt;=$F78,1,IF(VLOOKUP(DI$4,CALENDARIO!$B:$C,2,0)=FALSE, DH78,(1/IF($D78=0,1,$D78))+DH78))))</f>
        <v>1</v>
      </c>
      <c r="DJ78" s="283">
        <f>IF(IF(DJ$4&lt;$E78,0,IF(DJ$4&gt;=$F78,1,IF(VLOOKUP(DJ$4,CALENDARIO!$B:$C,2,0)=FALSE, DI78,(1/IF($D78=0,1,$D78))+DI78)))&gt;1,100%,IF(DJ$4&lt;$E78,0,IF(DJ$4&gt;=$F78,1,IF(VLOOKUP(DJ$4,CALENDARIO!$B:$C,2,0)=FALSE, DI78,(1/IF($D78=0,1,$D78))+DI78))))</f>
        <v>1</v>
      </c>
      <c r="DK78" s="283">
        <f>IF(IF(DK$4&lt;$E78,0,IF(DK$4&gt;=$F78,1,IF(VLOOKUP(DK$4,CALENDARIO!$B:$C,2,0)=FALSE, DJ78,(1/IF($D78=0,1,$D78))+DJ78)))&gt;1,100%,IF(DK$4&lt;$E78,0,IF(DK$4&gt;=$F78,1,IF(VLOOKUP(DK$4,CALENDARIO!$B:$C,2,0)=FALSE, DJ78,(1/IF($D78=0,1,$D78))+DJ78))))</f>
        <v>1</v>
      </c>
      <c r="DL78" s="283">
        <f>IF(IF(DL$4&lt;$E78,0,IF(DL$4&gt;=$F78,1,IF(VLOOKUP(DL$4,CALENDARIO!$B:$C,2,0)=FALSE, DK78,(1/IF($D78=0,1,$D78))+DK78)))&gt;1,100%,IF(DL$4&lt;$E78,0,IF(DL$4&gt;=$F78,1,IF(VLOOKUP(DL$4,CALENDARIO!$B:$C,2,0)=FALSE, DK78,(1/IF($D78=0,1,$D78))+DK78))))</f>
        <v>1</v>
      </c>
      <c r="DM78" s="283">
        <f>IF(IF(DM$4&lt;$E78,0,IF(DM$4&gt;=$F78,1,IF(VLOOKUP(DM$4,CALENDARIO!$B:$C,2,0)=FALSE, DL78,(1/IF($D78=0,1,$D78))+DL78)))&gt;1,100%,IF(DM$4&lt;$E78,0,IF(DM$4&gt;=$F78,1,IF(VLOOKUP(DM$4,CALENDARIO!$B:$C,2,0)=FALSE, DL78,(1/IF($D78=0,1,$D78))+DL78))))</f>
        <v>1</v>
      </c>
      <c r="DN78" s="283">
        <f>IF(IF(DN$4&lt;$E78,0,IF(DN$4&gt;=$F78,1,IF(VLOOKUP(DN$4,CALENDARIO!$B:$C,2,0)=FALSE, DM78,(1/IF($D78=0,1,$D78))+DM78)))&gt;1,100%,IF(DN$4&lt;$E78,0,IF(DN$4&gt;=$F78,1,IF(VLOOKUP(DN$4,CALENDARIO!$B:$C,2,0)=FALSE, DM78,(1/IF($D78=0,1,$D78))+DM78))))</f>
        <v>1</v>
      </c>
      <c r="DO78" s="283">
        <f>IF(IF(DO$4&lt;$E78,0,IF(DO$4&gt;=$F78,1,IF(VLOOKUP(DO$4,CALENDARIO!$B:$C,2,0)=FALSE, DN78,(1/IF($D78=0,1,$D78))+DN78)))&gt;1,100%,IF(DO$4&lt;$E78,0,IF(DO$4&gt;=$F78,1,IF(VLOOKUP(DO$4,CALENDARIO!$B:$C,2,0)=FALSE, DN78,(1/IF($D78=0,1,$D78))+DN78))))</f>
        <v>1</v>
      </c>
      <c r="DP78" s="283">
        <f>IF(IF(DP$4&lt;$E78,0,IF(DP$4&gt;=$F78,1,IF(VLOOKUP(DP$4,CALENDARIO!$B:$C,2,0)=FALSE, DO78,(1/IF($D78=0,1,$D78))+DO78)))&gt;1,100%,IF(DP$4&lt;$E78,0,IF(DP$4&gt;=$F78,1,IF(VLOOKUP(DP$4,CALENDARIO!$B:$C,2,0)=FALSE, DO78,(1/IF($D78=0,1,$D78))+DO78))))</f>
        <v>1</v>
      </c>
      <c r="DQ78" s="283">
        <f>IF(IF(DQ$4&lt;$E78,0,IF(DQ$4&gt;=$F78,1,IF(VLOOKUP(DQ$4,CALENDARIO!$B:$C,2,0)=FALSE, DP78,(1/IF($D78=0,1,$D78))+DP78)))&gt;1,100%,IF(DQ$4&lt;$E78,0,IF(DQ$4&gt;=$F78,1,IF(VLOOKUP(DQ$4,CALENDARIO!$B:$C,2,0)=FALSE, DP78,(1/IF($D78=0,1,$D78))+DP78))))</f>
        <v>1</v>
      </c>
      <c r="DR78" s="283">
        <f>IF(IF(DR$4&lt;$E78,0,IF(DR$4&gt;=$F78,1,IF(VLOOKUP(DR$4,CALENDARIO!$B:$C,2,0)=FALSE, DQ78,(1/IF($D78=0,1,$D78))+DQ78)))&gt;1,100%,IF(DR$4&lt;$E78,0,IF(DR$4&gt;=$F78,1,IF(VLOOKUP(DR$4,CALENDARIO!$B:$C,2,0)=FALSE, DQ78,(1/IF($D78=0,1,$D78))+DQ78))))</f>
        <v>1</v>
      </c>
      <c r="DS78" s="283">
        <f>IF(IF(DS$4&lt;$E78,0,IF(DS$4&gt;=$F78,1,IF(VLOOKUP(DS$4,CALENDARIO!$B:$C,2,0)=FALSE, DR78,(1/IF($D78=0,1,$D78))+DR78)))&gt;1,100%,IF(DS$4&lt;$E78,0,IF(DS$4&gt;=$F78,1,IF(VLOOKUP(DS$4,CALENDARIO!$B:$C,2,0)=FALSE, DR78,(1/IF($D78=0,1,$D78))+DR78))))</f>
        <v>1</v>
      </c>
      <c r="DT78" s="283">
        <f>IF(IF(DT$4&lt;$E78,0,IF(DT$4&gt;=$F78,1,IF(VLOOKUP(DT$4,CALENDARIO!$B:$C,2,0)=FALSE, DS78,(1/IF($D78=0,1,$D78))+DS78)))&gt;1,100%,IF(DT$4&lt;$E78,0,IF(DT$4&gt;=$F78,1,IF(VLOOKUP(DT$4,CALENDARIO!$B:$C,2,0)=FALSE, DS78,(1/IF($D78=0,1,$D78))+DS78))))</f>
        <v>1</v>
      </c>
      <c r="DU78" s="283">
        <f>IF(IF(DU$4&lt;$E78,0,IF(DU$4&gt;=$F78,1,IF(VLOOKUP(DU$4,CALENDARIO!$B:$C,2,0)=FALSE, DT78,(1/IF($D78=0,1,$D78))+DT78)))&gt;1,100%,IF(DU$4&lt;$E78,0,IF(DU$4&gt;=$F78,1,IF(VLOOKUP(DU$4,CALENDARIO!$B:$C,2,0)=FALSE, DT78,(1/IF($D78=0,1,$D78))+DT78))))</f>
        <v>1</v>
      </c>
      <c r="DV78" s="283">
        <f>IF(IF(DV$4&lt;$E78,0,IF(DV$4&gt;=$F78,1,IF(VLOOKUP(DV$4,CALENDARIO!$B:$C,2,0)=FALSE, DU78,(1/IF($D78=0,1,$D78))+DU78)))&gt;1,100%,IF(DV$4&lt;$E78,0,IF(DV$4&gt;=$F78,1,IF(VLOOKUP(DV$4,CALENDARIO!$B:$C,2,0)=FALSE, DU78,(1/IF($D78=0,1,$D78))+DU78))))</f>
        <v>1</v>
      </c>
      <c r="DW78" s="283">
        <f>IF(IF(DW$4&lt;$E78,0,IF(DW$4&gt;=$F78,1,IF(VLOOKUP(DW$4,CALENDARIO!$B:$C,2,0)=FALSE, DV78,(1/IF($D78=0,1,$D78))+DV78)))&gt;1,100%,IF(DW$4&lt;$E78,0,IF(DW$4&gt;=$F78,1,IF(VLOOKUP(DW$4,CALENDARIO!$B:$C,2,0)=FALSE, DV78,(1/IF($D78=0,1,$D78))+DV78))))</f>
        <v>1</v>
      </c>
      <c r="DX78" s="283">
        <f>IF(IF(DX$4&lt;$E78,0,IF(DX$4&gt;=$F78,1,IF(VLOOKUP(DX$4,CALENDARIO!$B:$C,2,0)=FALSE, DW78,(1/IF($D78=0,1,$D78))+DW78)))&gt;1,100%,IF(DX$4&lt;$E78,0,IF(DX$4&gt;=$F78,1,IF(VLOOKUP(DX$4,CALENDARIO!$B:$C,2,0)=FALSE, DW78,(1/IF($D78=0,1,$D78))+DW78))))</f>
        <v>1</v>
      </c>
      <c r="DY78" s="283">
        <f>IF(IF(DY$4&lt;$E78,0,IF(DY$4&gt;=$F78,1,IF(VLOOKUP(DY$4,CALENDARIO!$B:$C,2,0)=FALSE, DX78,(1/IF($D78=0,1,$D78))+DX78)))&gt;1,100%,IF(DY$4&lt;$E78,0,IF(DY$4&gt;=$F78,1,IF(VLOOKUP(DY$4,CALENDARIO!$B:$C,2,0)=FALSE, DX78,(1/IF($D78=0,1,$D78))+DX78))))</f>
        <v>1</v>
      </c>
      <c r="DZ78" s="283">
        <f>IF(IF(DZ$4&lt;$E78,0,IF(DZ$4&gt;=$F78,1,IF(VLOOKUP(DZ$4,CALENDARIO!$B:$C,2,0)=FALSE, DY78,(1/IF($D78=0,1,$D78))+DY78)))&gt;1,100%,IF(DZ$4&lt;$E78,0,IF(DZ$4&gt;=$F78,1,IF(VLOOKUP(DZ$4,CALENDARIO!$B:$C,2,0)=FALSE, DY78,(1/IF($D78=0,1,$D78))+DY78))))</f>
        <v>1</v>
      </c>
      <c r="EA78" s="283">
        <f>IF(IF(EA$4&lt;$E78,0,IF(EA$4&gt;=$F78,1,IF(VLOOKUP(EA$4,CALENDARIO!$B:$C,2,0)=FALSE, DZ78,(1/IF($D78=0,1,$D78))+DZ78)))&gt;1,100%,IF(EA$4&lt;$E78,0,IF(EA$4&gt;=$F78,1,IF(VLOOKUP(EA$4,CALENDARIO!$B:$C,2,0)=FALSE, DZ78,(1/IF($D78=0,1,$D78))+DZ78))))</f>
        <v>1</v>
      </c>
      <c r="EB78" s="283">
        <f>IF(IF(EB$4&lt;$E78,0,IF(EB$4&gt;=$F78,1,IF(VLOOKUP(EB$4,CALENDARIO!$B:$C,2,0)=FALSE, EA78,(1/IF($D78=0,1,$D78))+EA78)))&gt;1,100%,IF(EB$4&lt;$E78,0,IF(EB$4&gt;=$F78,1,IF(VLOOKUP(EB$4,CALENDARIO!$B:$C,2,0)=FALSE, EA78,(1/IF($D78=0,1,$D78))+EA78))))</f>
        <v>1</v>
      </c>
      <c r="EC78" s="283">
        <f>IF(IF(EC$4&lt;$E78,0,IF(EC$4&gt;=$F78,1,IF(VLOOKUP(EC$4,CALENDARIO!$B:$C,2,0)=FALSE, EB78,(1/IF($D78=0,1,$D78))+EB78)))&gt;1,100%,IF(EC$4&lt;$E78,0,IF(EC$4&gt;=$F78,1,IF(VLOOKUP(EC$4,CALENDARIO!$B:$C,2,0)=FALSE, EB78,(1/IF($D78=0,1,$D78))+EB78))))</f>
        <v>1</v>
      </c>
      <c r="ED78" s="283">
        <f>IF(IF(ED$4&lt;$E78,0,IF(ED$4&gt;=$F78,1,IF(VLOOKUP(ED$4,CALENDARIO!$B:$C,2,0)=FALSE, EC78,(1/IF($D78=0,1,$D78))+EC78)))&gt;1,100%,IF(ED$4&lt;$E78,0,IF(ED$4&gt;=$F78,1,IF(VLOOKUP(ED$4,CALENDARIO!$B:$C,2,0)=FALSE, EC78,(1/IF($D78=0,1,$D78))+EC78))))</f>
        <v>1</v>
      </c>
      <c r="EE78" s="283">
        <f>IF(IF(EE$4&lt;$E78,0,IF(EE$4&gt;=$F78,1,IF(VLOOKUP(EE$4,CALENDARIO!$B:$C,2,0)=FALSE, ED78,(1/IF($D78=0,1,$D78))+ED78)))&gt;1,100%,IF(EE$4&lt;$E78,0,IF(EE$4&gt;=$F78,1,IF(VLOOKUP(EE$4,CALENDARIO!$B:$C,2,0)=FALSE, ED78,(1/IF($D78=0,1,$D78))+ED78))))</f>
        <v>1</v>
      </c>
      <c r="EF78" s="283">
        <f>IF(IF(EF$4&lt;$E78,0,IF(EF$4&gt;=$F78,1,IF(VLOOKUP(EF$4,CALENDARIO!$B:$C,2,0)=FALSE, EE78,(1/IF($D78=0,1,$D78))+EE78)))&gt;1,100%,IF(EF$4&lt;$E78,0,IF(EF$4&gt;=$F78,1,IF(VLOOKUP(EF$4,CALENDARIO!$B:$C,2,0)=FALSE, EE78,(1/IF($D78=0,1,$D78))+EE78))))</f>
        <v>1</v>
      </c>
      <c r="EG78" s="283">
        <f>IF(IF(EG$4&lt;$E78,0,IF(EG$4&gt;=$F78,1,IF(VLOOKUP(EG$4,CALENDARIO!$B:$C,2,0)=FALSE, EF78,(1/IF($D78=0,1,$D78))+EF78)))&gt;1,100%,IF(EG$4&lt;$E78,0,IF(EG$4&gt;=$F78,1,IF(VLOOKUP(EG$4,CALENDARIO!$B:$C,2,0)=FALSE, EF78,(1/IF($D78=0,1,$D78))+EF78))))</f>
        <v>1</v>
      </c>
      <c r="EH78" s="283">
        <f>IF(IF(EH$4&lt;$E78,0,IF(EH$4&gt;=$F78,1,IF(VLOOKUP(EH$4,CALENDARIO!$B:$C,2,0)=FALSE, EG78,(1/IF($D78=0,1,$D78))+EG78)))&gt;1,100%,IF(EH$4&lt;$E78,0,IF(EH$4&gt;=$F78,1,IF(VLOOKUP(EH$4,CALENDARIO!$B:$C,2,0)=FALSE, EG78,(1/IF($D78=0,1,$D78))+EG78))))</f>
        <v>1</v>
      </c>
      <c r="EI78" s="283">
        <f>IF(IF(EI$4&lt;$E78,0,IF(EI$4&gt;=$F78,1,IF(VLOOKUP(EI$4,CALENDARIO!$B:$C,2,0)=FALSE, EH78,(1/IF($D78=0,1,$D78))+EH78)))&gt;1,100%,IF(EI$4&lt;$E78,0,IF(EI$4&gt;=$F78,1,IF(VLOOKUP(EI$4,CALENDARIO!$B:$C,2,0)=FALSE, EH78,(1/IF($D78=0,1,$D78))+EH78))))</f>
        <v>1</v>
      </c>
      <c r="EJ78" s="283">
        <f>IF(IF(EJ$4&lt;$E78,0,IF(EJ$4&gt;=$F78,1,IF(VLOOKUP(EJ$4,CALENDARIO!$B:$C,2,0)=FALSE, EI78,(1/IF($D78=0,1,$D78))+EI78)))&gt;1,100%,IF(EJ$4&lt;$E78,0,IF(EJ$4&gt;=$F78,1,IF(VLOOKUP(EJ$4,CALENDARIO!$B:$C,2,0)=FALSE, EI78,(1/IF($D78=0,1,$D78))+EI78))))</f>
        <v>1</v>
      </c>
      <c r="EK78" s="283">
        <f>IF(IF(EK$4&lt;$E78,0,IF(EK$4&gt;=$F78,1,IF(VLOOKUP(EK$4,CALENDARIO!$B:$C,2,0)=FALSE, EJ78,(1/IF($D78=0,1,$D78))+EJ78)))&gt;1,100%,IF(EK$4&lt;$E78,0,IF(EK$4&gt;=$F78,1,IF(VLOOKUP(EK$4,CALENDARIO!$B:$C,2,0)=FALSE, EJ78,(1/IF($D78=0,1,$D78))+EJ78))))</f>
        <v>1</v>
      </c>
      <c r="EL78" s="283">
        <f>IF(IF(EL$4&lt;$E78,0,IF(EL$4&gt;=$F78,1,IF(VLOOKUP(EL$4,CALENDARIO!$B:$C,2,0)=FALSE, EK78,(1/IF($D78=0,1,$D78))+EK78)))&gt;1,100%,IF(EL$4&lt;$E78,0,IF(EL$4&gt;=$F78,1,IF(VLOOKUP(EL$4,CALENDARIO!$B:$C,2,0)=FALSE, EK78,(1/IF($D78=0,1,$D78))+EK78))))</f>
        <v>1</v>
      </c>
      <c r="EM78" s="283">
        <f>IF(IF(EM$4&lt;$E78,0,IF(EM$4&gt;=$F78,1,IF(VLOOKUP(EM$4,CALENDARIO!$B:$C,2,0)=FALSE, EL78,(1/IF($D78=0,1,$D78))+EL78)))&gt;1,100%,IF(EM$4&lt;$E78,0,IF(EM$4&gt;=$F78,1,IF(VLOOKUP(EM$4,CALENDARIO!$B:$C,2,0)=FALSE, EL78,(1/IF($D78=0,1,$D78))+EL78))))</f>
        <v>1</v>
      </c>
      <c r="EN78" s="283">
        <f>IF(IF(EN$4&lt;$E78,0,IF(EN$4&gt;=$F78,1,IF(VLOOKUP(EN$4,CALENDARIO!$B:$C,2,0)=FALSE, EM78,(1/IF($D78=0,1,$D78))+EM78)))&gt;1,100%,IF(EN$4&lt;$E78,0,IF(EN$4&gt;=$F78,1,IF(VLOOKUP(EN$4,CALENDARIO!$B:$C,2,0)=FALSE, EM78,(1/IF($D78=0,1,$D78))+EM78))))</f>
        <v>1</v>
      </c>
      <c r="EO78" s="283">
        <f>IF(IF(EO$4&lt;$E78,0,IF(EO$4&gt;=$F78,1,IF(VLOOKUP(EO$4,CALENDARIO!$B:$C,2,0)=FALSE, EN78,(1/IF($D78=0,1,$D78))+EN78)))&gt;1,100%,IF(EO$4&lt;$E78,0,IF(EO$4&gt;=$F78,1,IF(VLOOKUP(EO$4,CALENDARIO!$B:$C,2,0)=FALSE, EN78,(1/IF($D78=0,1,$D78))+EN78))))</f>
        <v>1</v>
      </c>
      <c r="EP78" s="283">
        <f>IF(IF(EP$4&lt;$E78,0,IF(EP$4&gt;=$F78,1,IF(VLOOKUP(EP$4,CALENDARIO!$B:$C,2,0)=FALSE, EO78,(1/IF($D78=0,1,$D78))+EO78)))&gt;1,100%,IF(EP$4&lt;$E78,0,IF(EP$4&gt;=$F78,1,IF(VLOOKUP(EP$4,CALENDARIO!$B:$C,2,0)=FALSE, EO78,(1/IF($D78=0,1,$D78))+EO78))))</f>
        <v>1</v>
      </c>
      <c r="EQ78" s="283">
        <f>IF(IF(EQ$4&lt;$E78,0,IF(EQ$4&gt;=$F78,1,IF(VLOOKUP(EQ$4,CALENDARIO!$B:$C,2,0)=FALSE, EP78,(1/IF($D78=0,1,$D78))+EP78)))&gt;1,100%,IF(EQ$4&lt;$E78,0,IF(EQ$4&gt;=$F78,1,IF(VLOOKUP(EQ$4,CALENDARIO!$B:$C,2,0)=FALSE, EP78,(1/IF($D78=0,1,$D78))+EP78))))</f>
        <v>1</v>
      </c>
      <c r="ER78" s="283">
        <f>IF(IF(ER$4&lt;$E78,0,IF(ER$4&gt;=$F78,1,IF(VLOOKUP(ER$4,CALENDARIO!$B:$C,2,0)=FALSE, EQ78,(1/IF($D78=0,1,$D78))+EQ78)))&gt;1,100%,IF(ER$4&lt;$E78,0,IF(ER$4&gt;=$F78,1,IF(VLOOKUP(ER$4,CALENDARIO!$B:$C,2,0)=FALSE, EQ78,(1/IF($D78=0,1,$D78))+EQ78))))</f>
        <v>1</v>
      </c>
      <c r="ES78" s="283">
        <f>IF(IF(ES$4&lt;$E78,0,IF(ES$4&gt;=$F78,1,IF(VLOOKUP(ES$4,CALENDARIO!$B:$C,2,0)=FALSE, ER78,(1/IF($D78=0,1,$D78))+ER78)))&gt;1,100%,IF(ES$4&lt;$E78,0,IF(ES$4&gt;=$F78,1,IF(VLOOKUP(ES$4,CALENDARIO!$B:$C,2,0)=FALSE, ER78,(1/IF($D78=0,1,$D78))+ER78))))</f>
        <v>1</v>
      </c>
      <c r="ET78" s="283">
        <f>IF(IF(ET$4&lt;$E78,0,IF(ET$4&gt;=$F78,1,IF(VLOOKUP(ET$4,CALENDARIO!$B:$C,2,0)=FALSE, ES78,(1/IF($D78=0,1,$D78))+ES78)))&gt;1,100%,IF(ET$4&lt;$E78,0,IF(ET$4&gt;=$F78,1,IF(VLOOKUP(ET$4,CALENDARIO!$B:$C,2,0)=FALSE, ES78,(1/IF($D78=0,1,$D78))+ES78))))</f>
        <v>1</v>
      </c>
      <c r="EU78" s="283">
        <f>IF(IF(EU$4&lt;$E78,0,IF(EU$4&gt;=$F78,1,IF(VLOOKUP(EU$4,CALENDARIO!$B:$C,2,0)=FALSE, ET78,(1/IF($D78=0,1,$D78))+ET78)))&gt;1,100%,IF(EU$4&lt;$E78,0,IF(EU$4&gt;=$F78,1,IF(VLOOKUP(EU$4,CALENDARIO!$B:$C,2,0)=FALSE, ET78,(1/IF($D78=0,1,$D78))+ET78))))</f>
        <v>1</v>
      </c>
      <c r="EV78" s="283">
        <f>IF(IF(EV$4&lt;$E78,0,IF(EV$4&gt;=$F78,1,IF(VLOOKUP(EV$4,CALENDARIO!$B:$C,2,0)=FALSE, EU78,(1/IF($D78=0,1,$D78))+EU78)))&gt;1,100%,IF(EV$4&lt;$E78,0,IF(EV$4&gt;=$F78,1,IF(VLOOKUP(EV$4,CALENDARIO!$B:$C,2,0)=FALSE, EU78,(1/IF($D78=0,1,$D78))+EU78))))</f>
        <v>1</v>
      </c>
      <c r="EW78" s="283">
        <f>IF(IF(EW$4&lt;$E78,0,IF(EW$4&gt;=$F78,1,IF(VLOOKUP(EW$4,CALENDARIO!$B:$C,2,0)=FALSE, EV78,(1/IF($D78=0,1,$D78))+EV78)))&gt;1,100%,IF(EW$4&lt;$E78,0,IF(EW$4&gt;=$F78,1,IF(VLOOKUP(EW$4,CALENDARIO!$B:$C,2,0)=FALSE, EV78,(1/IF($D78=0,1,$D78))+EV78))))</f>
        <v>1</v>
      </c>
      <c r="EX78" s="283">
        <f>IF(IF(EX$4&lt;$E78,0,IF(EX$4&gt;=$F78,1,IF(VLOOKUP(EX$4,CALENDARIO!$B:$C,2,0)=FALSE, EW78,(1/IF($D78=0,1,$D78))+EW78)))&gt;1,100%,IF(EX$4&lt;$E78,0,IF(EX$4&gt;=$F78,1,IF(VLOOKUP(EX$4,CALENDARIO!$B:$C,2,0)=FALSE, EW78,(1/IF($D78=0,1,$D78))+EW78))))</f>
        <v>1</v>
      </c>
      <c r="EY78" s="283">
        <f>IF(IF(EY$4&lt;$E78,0,IF(EY$4&gt;=$F78,1,IF(VLOOKUP(EY$4,CALENDARIO!$B:$C,2,0)=FALSE, EX78,(1/IF($D78=0,1,$D78))+EX78)))&gt;1,100%,IF(EY$4&lt;$E78,0,IF(EY$4&gt;=$F78,1,IF(VLOOKUP(EY$4,CALENDARIO!$B:$C,2,0)=FALSE, EX78,(1/IF($D78=0,1,$D78))+EX78))))</f>
        <v>1</v>
      </c>
      <c r="EZ78" s="283">
        <f>IF(IF(EZ$4&lt;$E78,0,IF(EZ$4&gt;=$F78,1,IF(VLOOKUP(EZ$4,CALENDARIO!$B:$C,2,0)=FALSE, EY78,(1/IF($D78=0,1,$D78))+EY78)))&gt;1,100%,IF(EZ$4&lt;$E78,0,IF(EZ$4&gt;=$F78,1,IF(VLOOKUP(EZ$4,CALENDARIO!$B:$C,2,0)=FALSE, EY78,(1/IF($D78=0,1,$D78))+EY78))))</f>
        <v>1</v>
      </c>
      <c r="FA78" s="283">
        <f>IF(IF(FA$4&lt;$E78,0,IF(FA$4&gt;=$F78,1,IF(VLOOKUP(FA$4,CALENDARIO!$B:$C,2,0)=FALSE, EZ78,(1/IF($D78=0,1,$D78))+EZ78)))&gt;1,100%,IF(FA$4&lt;$E78,0,IF(FA$4&gt;=$F78,1,IF(VLOOKUP(FA$4,CALENDARIO!$B:$C,2,0)=FALSE, EZ78,(1/IF($D78=0,1,$D78))+EZ78))))</f>
        <v>1</v>
      </c>
      <c r="FB78" s="283">
        <f>IF(IF(FB$4&lt;$E78,0,IF(FB$4&gt;=$F78,1,IF(VLOOKUP(FB$4,CALENDARIO!$B:$C,2,0)=FALSE, FA78,(1/IF($D78=0,1,$D78))+FA78)))&gt;1,100%,IF(FB$4&lt;$E78,0,IF(FB$4&gt;=$F78,1,IF(VLOOKUP(FB$4,CALENDARIO!$B:$C,2,0)=FALSE, FA78,(1/IF($D78=0,1,$D78))+FA78))))</f>
        <v>1</v>
      </c>
    </row>
    <row r="79" spans="1:158" x14ac:dyDescent="0.3">
      <c r="A79" s="255"/>
      <c r="B79" s="276" t="s">
        <v>130</v>
      </c>
      <c r="C79" s="262"/>
      <c r="D79" s="292"/>
      <c r="E79" s="255"/>
      <c r="F79" s="255"/>
      <c r="G79" s="304" t="s">
        <v>93</v>
      </c>
      <c r="H79" s="255"/>
      <c r="I79" s="255"/>
      <c r="J79" s="257"/>
      <c r="K79" s="255"/>
      <c r="L79" s="133" t="str">
        <f>IFERROR(MATCH(SMALL(($O$79:$FB$79),COUNTIF(($O$79:$FB$79),0)+1),($O$79:$FB$79),0)+$O$4- 1,"")</f>
        <v/>
      </c>
      <c r="M79" s="133" t="str">
        <f>IFERROR(MATCH(100%,($O$79:$FB$79),0)+$O$4- 1,"")</f>
        <v/>
      </c>
      <c r="N79" s="134">
        <f>MAX($O$79:$FC$79)</f>
        <v>0</v>
      </c>
      <c r="O79" s="284">
        <v>0</v>
      </c>
      <c r="P79" s="284">
        <f>+(O79)</f>
        <v>0</v>
      </c>
      <c r="Q79" s="284">
        <f t="shared" ref="Q79:U79" si="1545">+(P79)</f>
        <v>0</v>
      </c>
      <c r="R79" s="284">
        <f t="shared" si="1545"/>
        <v>0</v>
      </c>
      <c r="S79" s="284">
        <f t="shared" si="1545"/>
        <v>0</v>
      </c>
      <c r="T79" s="284">
        <f t="shared" si="1545"/>
        <v>0</v>
      </c>
      <c r="U79" s="284">
        <f t="shared" si="1545"/>
        <v>0</v>
      </c>
      <c r="V79" s="284">
        <f t="shared" ref="V79:CG79" si="1546">+(U79)</f>
        <v>0</v>
      </c>
      <c r="W79" s="284">
        <f t="shared" si="1546"/>
        <v>0</v>
      </c>
      <c r="X79" s="284">
        <f t="shared" si="1546"/>
        <v>0</v>
      </c>
      <c r="Y79" s="284">
        <f t="shared" si="1546"/>
        <v>0</v>
      </c>
      <c r="Z79" s="284">
        <f t="shared" si="1546"/>
        <v>0</v>
      </c>
      <c r="AA79" s="284">
        <f t="shared" si="1546"/>
        <v>0</v>
      </c>
      <c r="AB79" s="284">
        <f t="shared" si="1546"/>
        <v>0</v>
      </c>
      <c r="AC79" s="284">
        <f t="shared" si="1546"/>
        <v>0</v>
      </c>
      <c r="AD79" s="284">
        <f t="shared" si="1546"/>
        <v>0</v>
      </c>
      <c r="AE79" s="284">
        <f t="shared" si="1546"/>
        <v>0</v>
      </c>
      <c r="AF79" s="284">
        <f t="shared" si="1546"/>
        <v>0</v>
      </c>
      <c r="AG79" s="284">
        <f t="shared" si="1546"/>
        <v>0</v>
      </c>
      <c r="AH79" s="284">
        <f t="shared" si="1546"/>
        <v>0</v>
      </c>
      <c r="AI79" s="284">
        <f t="shared" si="1546"/>
        <v>0</v>
      </c>
      <c r="AJ79" s="284">
        <f t="shared" si="1546"/>
        <v>0</v>
      </c>
      <c r="AK79" s="284">
        <f t="shared" si="1546"/>
        <v>0</v>
      </c>
      <c r="AL79" s="284">
        <f t="shared" si="1546"/>
        <v>0</v>
      </c>
      <c r="AM79" s="284">
        <f t="shared" si="1546"/>
        <v>0</v>
      </c>
      <c r="AN79" s="284">
        <f t="shared" si="1546"/>
        <v>0</v>
      </c>
      <c r="AO79" s="284">
        <f t="shared" si="1546"/>
        <v>0</v>
      </c>
      <c r="AP79" s="284">
        <f t="shared" si="1546"/>
        <v>0</v>
      </c>
      <c r="AQ79" s="284">
        <f t="shared" si="1546"/>
        <v>0</v>
      </c>
      <c r="AR79" s="284">
        <f t="shared" si="1546"/>
        <v>0</v>
      </c>
      <c r="AS79" s="284">
        <f t="shared" si="1546"/>
        <v>0</v>
      </c>
      <c r="AT79" s="284">
        <f t="shared" si="1546"/>
        <v>0</v>
      </c>
      <c r="AU79" s="284">
        <f t="shared" si="1546"/>
        <v>0</v>
      </c>
      <c r="AV79" s="284">
        <f t="shared" si="1546"/>
        <v>0</v>
      </c>
      <c r="AW79" s="284">
        <f t="shared" si="1546"/>
        <v>0</v>
      </c>
      <c r="AX79" s="284">
        <f t="shared" si="1546"/>
        <v>0</v>
      </c>
      <c r="AY79" s="284">
        <f t="shared" si="1546"/>
        <v>0</v>
      </c>
      <c r="AZ79" s="284">
        <f t="shared" si="1546"/>
        <v>0</v>
      </c>
      <c r="BA79" s="284">
        <f t="shared" si="1546"/>
        <v>0</v>
      </c>
      <c r="BB79" s="284">
        <f t="shared" si="1546"/>
        <v>0</v>
      </c>
      <c r="BC79" s="284">
        <f t="shared" si="1546"/>
        <v>0</v>
      </c>
      <c r="BD79" s="284">
        <f t="shared" si="1546"/>
        <v>0</v>
      </c>
      <c r="BE79" s="284">
        <f t="shared" si="1546"/>
        <v>0</v>
      </c>
      <c r="BF79" s="284">
        <f t="shared" si="1546"/>
        <v>0</v>
      </c>
      <c r="BG79" s="284">
        <f t="shared" si="1546"/>
        <v>0</v>
      </c>
      <c r="BH79" s="284">
        <f t="shared" si="1546"/>
        <v>0</v>
      </c>
      <c r="BI79" s="284">
        <f t="shared" si="1546"/>
        <v>0</v>
      </c>
      <c r="BJ79" s="284">
        <f t="shared" si="1546"/>
        <v>0</v>
      </c>
      <c r="BK79" s="284">
        <f t="shared" si="1546"/>
        <v>0</v>
      </c>
      <c r="BL79" s="284">
        <f t="shared" si="1546"/>
        <v>0</v>
      </c>
      <c r="BM79" s="284">
        <f t="shared" si="1546"/>
        <v>0</v>
      </c>
      <c r="BN79" s="284">
        <f t="shared" si="1546"/>
        <v>0</v>
      </c>
      <c r="BO79" s="284">
        <f t="shared" si="1546"/>
        <v>0</v>
      </c>
      <c r="BP79" s="284">
        <f t="shared" si="1546"/>
        <v>0</v>
      </c>
      <c r="BQ79" s="284">
        <f t="shared" si="1546"/>
        <v>0</v>
      </c>
      <c r="BR79" s="284">
        <f t="shared" si="1546"/>
        <v>0</v>
      </c>
      <c r="BS79" s="284">
        <f t="shared" si="1546"/>
        <v>0</v>
      </c>
      <c r="BT79" s="284">
        <f t="shared" si="1546"/>
        <v>0</v>
      </c>
      <c r="BU79" s="284">
        <f t="shared" si="1546"/>
        <v>0</v>
      </c>
      <c r="BV79" s="284">
        <f t="shared" si="1546"/>
        <v>0</v>
      </c>
      <c r="BW79" s="284">
        <f t="shared" si="1546"/>
        <v>0</v>
      </c>
      <c r="BX79" s="284">
        <f t="shared" si="1546"/>
        <v>0</v>
      </c>
      <c r="BY79" s="284">
        <f t="shared" si="1546"/>
        <v>0</v>
      </c>
      <c r="BZ79" s="284">
        <f t="shared" si="1546"/>
        <v>0</v>
      </c>
      <c r="CA79" s="284">
        <f t="shared" si="1546"/>
        <v>0</v>
      </c>
      <c r="CB79" s="284">
        <f t="shared" si="1546"/>
        <v>0</v>
      </c>
      <c r="CC79" s="284">
        <f t="shared" si="1546"/>
        <v>0</v>
      </c>
      <c r="CD79" s="284">
        <f t="shared" si="1546"/>
        <v>0</v>
      </c>
      <c r="CE79" s="284">
        <f t="shared" si="1546"/>
        <v>0</v>
      </c>
      <c r="CF79" s="284">
        <f t="shared" si="1546"/>
        <v>0</v>
      </c>
      <c r="CG79" s="284">
        <f t="shared" si="1546"/>
        <v>0</v>
      </c>
      <c r="CH79" s="284">
        <f t="shared" ref="CH79:ES79" si="1547">+(CG79)</f>
        <v>0</v>
      </c>
      <c r="CI79" s="284">
        <f t="shared" si="1547"/>
        <v>0</v>
      </c>
      <c r="CJ79" s="284">
        <f t="shared" si="1547"/>
        <v>0</v>
      </c>
      <c r="CK79" s="284">
        <f t="shared" si="1547"/>
        <v>0</v>
      </c>
      <c r="CL79" s="284">
        <f t="shared" si="1547"/>
        <v>0</v>
      </c>
      <c r="CM79" s="284">
        <f t="shared" si="1547"/>
        <v>0</v>
      </c>
      <c r="CN79" s="284">
        <f t="shared" si="1547"/>
        <v>0</v>
      </c>
      <c r="CO79" s="284">
        <f t="shared" si="1547"/>
        <v>0</v>
      </c>
      <c r="CP79" s="284">
        <f t="shared" si="1547"/>
        <v>0</v>
      </c>
      <c r="CQ79" s="284">
        <f t="shared" si="1547"/>
        <v>0</v>
      </c>
      <c r="CR79" s="284">
        <f t="shared" si="1547"/>
        <v>0</v>
      </c>
      <c r="CS79" s="284">
        <f t="shared" si="1547"/>
        <v>0</v>
      </c>
      <c r="CT79" s="284">
        <f t="shared" si="1547"/>
        <v>0</v>
      </c>
      <c r="CU79" s="284">
        <f t="shared" si="1547"/>
        <v>0</v>
      </c>
      <c r="CV79" s="284">
        <f t="shared" si="1547"/>
        <v>0</v>
      </c>
      <c r="CW79" s="284">
        <f t="shared" si="1547"/>
        <v>0</v>
      </c>
      <c r="CX79" s="284">
        <f t="shared" si="1547"/>
        <v>0</v>
      </c>
      <c r="CY79" s="284">
        <f t="shared" si="1547"/>
        <v>0</v>
      </c>
      <c r="CZ79" s="284">
        <f t="shared" si="1547"/>
        <v>0</v>
      </c>
      <c r="DA79" s="284">
        <f t="shared" si="1547"/>
        <v>0</v>
      </c>
      <c r="DB79" s="284">
        <f t="shared" si="1547"/>
        <v>0</v>
      </c>
      <c r="DC79" s="284">
        <f t="shared" si="1547"/>
        <v>0</v>
      </c>
      <c r="DD79" s="284">
        <f t="shared" si="1547"/>
        <v>0</v>
      </c>
      <c r="DE79" s="284">
        <f t="shared" si="1547"/>
        <v>0</v>
      </c>
      <c r="DF79" s="284">
        <f t="shared" si="1547"/>
        <v>0</v>
      </c>
      <c r="DG79" s="284">
        <f t="shared" si="1547"/>
        <v>0</v>
      </c>
      <c r="DH79" s="284">
        <f t="shared" si="1547"/>
        <v>0</v>
      </c>
      <c r="DI79" s="284">
        <f t="shared" si="1547"/>
        <v>0</v>
      </c>
      <c r="DJ79" s="284">
        <f t="shared" si="1547"/>
        <v>0</v>
      </c>
      <c r="DK79" s="284">
        <f t="shared" si="1547"/>
        <v>0</v>
      </c>
      <c r="DL79" s="284">
        <f t="shared" si="1547"/>
        <v>0</v>
      </c>
      <c r="DM79" s="284">
        <f t="shared" si="1547"/>
        <v>0</v>
      </c>
      <c r="DN79" s="284">
        <f t="shared" si="1547"/>
        <v>0</v>
      </c>
      <c r="DO79" s="284">
        <f t="shared" si="1547"/>
        <v>0</v>
      </c>
      <c r="DP79" s="284">
        <f t="shared" si="1547"/>
        <v>0</v>
      </c>
      <c r="DQ79" s="284">
        <f t="shared" si="1547"/>
        <v>0</v>
      </c>
      <c r="DR79" s="284">
        <f t="shared" si="1547"/>
        <v>0</v>
      </c>
      <c r="DS79" s="284">
        <f t="shared" si="1547"/>
        <v>0</v>
      </c>
      <c r="DT79" s="284">
        <f t="shared" si="1547"/>
        <v>0</v>
      </c>
      <c r="DU79" s="284">
        <f t="shared" si="1547"/>
        <v>0</v>
      </c>
      <c r="DV79" s="284">
        <f t="shared" si="1547"/>
        <v>0</v>
      </c>
      <c r="DW79" s="284">
        <f t="shared" si="1547"/>
        <v>0</v>
      </c>
      <c r="DX79" s="284">
        <f t="shared" si="1547"/>
        <v>0</v>
      </c>
      <c r="DY79" s="284">
        <f t="shared" si="1547"/>
        <v>0</v>
      </c>
      <c r="DZ79" s="284">
        <f t="shared" si="1547"/>
        <v>0</v>
      </c>
      <c r="EA79" s="284">
        <f t="shared" si="1547"/>
        <v>0</v>
      </c>
      <c r="EB79" s="284">
        <f t="shared" si="1547"/>
        <v>0</v>
      </c>
      <c r="EC79" s="284">
        <f t="shared" si="1547"/>
        <v>0</v>
      </c>
      <c r="ED79" s="284">
        <f t="shared" si="1547"/>
        <v>0</v>
      </c>
      <c r="EE79" s="284">
        <f t="shared" si="1547"/>
        <v>0</v>
      </c>
      <c r="EF79" s="284">
        <f t="shared" si="1547"/>
        <v>0</v>
      </c>
      <c r="EG79" s="284">
        <f t="shared" si="1547"/>
        <v>0</v>
      </c>
      <c r="EH79" s="284">
        <f t="shared" si="1547"/>
        <v>0</v>
      </c>
      <c r="EI79" s="284">
        <f t="shared" si="1547"/>
        <v>0</v>
      </c>
      <c r="EJ79" s="284">
        <f t="shared" si="1547"/>
        <v>0</v>
      </c>
      <c r="EK79" s="284">
        <f t="shared" si="1547"/>
        <v>0</v>
      </c>
      <c r="EL79" s="284">
        <f t="shared" si="1547"/>
        <v>0</v>
      </c>
      <c r="EM79" s="284">
        <f t="shared" si="1547"/>
        <v>0</v>
      </c>
      <c r="EN79" s="284">
        <f t="shared" si="1547"/>
        <v>0</v>
      </c>
      <c r="EO79" s="284">
        <f t="shared" si="1547"/>
        <v>0</v>
      </c>
      <c r="EP79" s="284">
        <f t="shared" si="1547"/>
        <v>0</v>
      </c>
      <c r="EQ79" s="284">
        <f t="shared" si="1547"/>
        <v>0</v>
      </c>
      <c r="ER79" s="284">
        <f t="shared" si="1547"/>
        <v>0</v>
      </c>
      <c r="ES79" s="284">
        <f t="shared" si="1547"/>
        <v>0</v>
      </c>
      <c r="ET79" s="284">
        <f t="shared" ref="ET79:FB79" si="1548">+(ES79)</f>
        <v>0</v>
      </c>
      <c r="EU79" s="284">
        <f t="shared" si="1548"/>
        <v>0</v>
      </c>
      <c r="EV79" s="284">
        <f t="shared" si="1548"/>
        <v>0</v>
      </c>
      <c r="EW79" s="284">
        <f t="shared" si="1548"/>
        <v>0</v>
      </c>
      <c r="EX79" s="284">
        <f t="shared" si="1548"/>
        <v>0</v>
      </c>
      <c r="EY79" s="284">
        <f t="shared" si="1548"/>
        <v>0</v>
      </c>
      <c r="EZ79" s="284">
        <f t="shared" si="1548"/>
        <v>0</v>
      </c>
      <c r="FA79" s="284">
        <f t="shared" si="1548"/>
        <v>0</v>
      </c>
      <c r="FB79" s="284">
        <f t="shared" si="1548"/>
        <v>0</v>
      </c>
    </row>
    <row r="80" spans="1:158" x14ac:dyDescent="0.3">
      <c r="A80" s="209">
        <v>4</v>
      </c>
      <c r="B80" s="279">
        <v>37</v>
      </c>
      <c r="C80" s="210" t="s">
        <v>76</v>
      </c>
      <c r="D80" s="295" t="s">
        <v>89</v>
      </c>
      <c r="E80" s="212">
        <v>40575</v>
      </c>
      <c r="F80" s="212">
        <v>40578</v>
      </c>
      <c r="G80" s="307" t="s">
        <v>92</v>
      </c>
      <c r="H80" s="213">
        <v>3.6</v>
      </c>
      <c r="I80" s="214">
        <v>4.1095890410958909E-2</v>
      </c>
      <c r="J80" s="211"/>
      <c r="K80" s="215"/>
      <c r="L80" s="216"/>
      <c r="M80" s="216"/>
      <c r="N80" s="217"/>
      <c r="O80" s="218">
        <f>IF((+O86*$I$86+O84*$I$84+O82*$I$82)/$I$80&gt;100%,100%, (+O86*$I$86+O84*$I$84+O82*$I$82)/$I$80)</f>
        <v>0</v>
      </c>
      <c r="P80" s="218">
        <f t="shared" ref="P80:V80" si="1549">IF((+P86*$I$86+P84*$I$84+P82*$I$82)/$I$80&gt;100%,100%, (+P86*$I$86+P84*$I$84+P82*$I$82)/$I$80)</f>
        <v>0</v>
      </c>
      <c r="Q80" s="218">
        <f t="shared" ref="Q80:Q81" si="1550">IF((+Q86*$I$86+Q84*$I$84+Q82*$I$82)/$I$80&gt;100%,100%, (+Q86*$I$86+Q84*$I$84+Q82*$I$82)/$I$80)</f>
        <v>0</v>
      </c>
      <c r="R80" s="218">
        <f t="shared" ref="R80:R81" si="1551">IF((+R86*$I$86+R84*$I$84+R82*$I$82)/$I$80&gt;100%,100%, (+R86*$I$86+R84*$I$84+R82*$I$82)/$I$80)</f>
        <v>0</v>
      </c>
      <c r="S80" s="218">
        <f t="shared" ref="S80:S81" si="1552">IF((+S86*$I$86+S84*$I$84+S82*$I$82)/$I$80&gt;100%,100%, (+S86*$I$86+S84*$I$84+S82*$I$82)/$I$80)</f>
        <v>0</v>
      </c>
      <c r="T80" s="218">
        <f t="shared" ref="T80:T81" si="1553">IF((+T86*$I$86+T84*$I$84+T82*$I$82)/$I$80&gt;100%,100%, (+T86*$I$86+T84*$I$84+T82*$I$82)/$I$80)</f>
        <v>0</v>
      </c>
      <c r="U80" s="218">
        <f t="shared" ref="U80:U81" si="1554">IF((+U86*$I$86+U84*$I$84+U82*$I$82)/$I$80&gt;100%,100%, (+U86*$I$86+U84*$I$84+U82*$I$82)/$I$80)</f>
        <v>0</v>
      </c>
      <c r="V80" s="218">
        <f t="shared" ref="V80:V81" si="1555">IF((+V86*$I$86+V84*$I$84+V82*$I$82)/$I$80&gt;100%,100%, (+V86*$I$86+V84*$I$84+V82*$I$82)/$I$80)</f>
        <v>0</v>
      </c>
      <c r="W80" s="218">
        <f t="shared" ref="W80:W81" si="1556">IF((+W86*$I$86+W84*$I$84+W82*$I$82)/$I$80&gt;100%,100%, (+W86*$I$86+W84*$I$84+W82*$I$82)/$I$80)</f>
        <v>0</v>
      </c>
      <c r="X80" s="218">
        <f t="shared" ref="X80:X81" si="1557">IF((+X86*$I$86+X84*$I$84+X82*$I$82)/$I$80&gt;100%,100%, (+X86*$I$86+X84*$I$84+X82*$I$82)/$I$80)</f>
        <v>0</v>
      </c>
      <c r="Y80" s="218">
        <f t="shared" ref="Y80:Y81" si="1558">IF((+Y86*$I$86+Y84*$I$84+Y82*$I$82)/$I$80&gt;100%,100%, (+Y86*$I$86+Y84*$I$84+Y82*$I$82)/$I$80)</f>
        <v>0</v>
      </c>
      <c r="Z80" s="218">
        <f t="shared" ref="Z80:Z81" si="1559">IF((+Z86*$I$86+Z84*$I$84+Z82*$I$82)/$I$80&gt;100%,100%, (+Z86*$I$86+Z84*$I$84+Z82*$I$82)/$I$80)</f>
        <v>0</v>
      </c>
      <c r="AA80" s="218">
        <f t="shared" ref="AA80:AA81" si="1560">IF((+AA86*$I$86+AA84*$I$84+AA82*$I$82)/$I$80&gt;100%,100%, (+AA86*$I$86+AA84*$I$84+AA82*$I$82)/$I$80)</f>
        <v>0</v>
      </c>
      <c r="AB80" s="218">
        <f t="shared" ref="AB80:AB81" si="1561">IF((+AB86*$I$86+AB84*$I$84+AB82*$I$82)/$I$80&gt;100%,100%, (+AB86*$I$86+AB84*$I$84+AB82*$I$82)/$I$80)</f>
        <v>0</v>
      </c>
      <c r="AC80" s="218">
        <f t="shared" ref="AC80:AC81" si="1562">IF((+AC86*$I$86+AC84*$I$84+AC82*$I$82)/$I$80&gt;100%,100%, (+AC86*$I$86+AC84*$I$84+AC82*$I$82)/$I$80)</f>
        <v>0</v>
      </c>
      <c r="AD80" s="218">
        <f t="shared" ref="AD80:AD81" si="1563">IF((+AD86*$I$86+AD84*$I$84+AD82*$I$82)/$I$80&gt;100%,100%, (+AD86*$I$86+AD84*$I$84+AD82*$I$82)/$I$80)</f>
        <v>0</v>
      </c>
      <c r="AE80" s="218">
        <f t="shared" ref="AE80:AE81" si="1564">IF((+AE86*$I$86+AE84*$I$84+AE82*$I$82)/$I$80&gt;100%,100%, (+AE86*$I$86+AE84*$I$84+AE82*$I$82)/$I$80)</f>
        <v>0</v>
      </c>
      <c r="AF80" s="218">
        <f t="shared" ref="AF80:AF81" si="1565">IF((+AF86*$I$86+AF84*$I$84+AF82*$I$82)/$I$80&gt;100%,100%, (+AF86*$I$86+AF84*$I$84+AF82*$I$82)/$I$80)</f>
        <v>0</v>
      </c>
      <c r="AG80" s="218">
        <f t="shared" ref="AG80:AG81" si="1566">IF((+AG86*$I$86+AG84*$I$84+AG82*$I$82)/$I$80&gt;100%,100%, (+AG86*$I$86+AG84*$I$84+AG82*$I$82)/$I$80)</f>
        <v>0</v>
      </c>
      <c r="AH80" s="218">
        <f t="shared" ref="AH80:AH81" si="1567">IF((+AH86*$I$86+AH84*$I$84+AH82*$I$82)/$I$80&gt;100%,100%, (+AH86*$I$86+AH84*$I$84+AH82*$I$82)/$I$80)</f>
        <v>0</v>
      </c>
      <c r="AI80" s="218">
        <f t="shared" ref="AI80:AI81" si="1568">IF((+AI86*$I$86+AI84*$I$84+AI82*$I$82)/$I$80&gt;100%,100%, (+AI86*$I$86+AI84*$I$84+AI82*$I$82)/$I$80)</f>
        <v>0</v>
      </c>
      <c r="AJ80" s="218">
        <f t="shared" ref="AJ80:AJ81" si="1569">IF((+AJ86*$I$86+AJ84*$I$84+AJ82*$I$82)/$I$80&gt;100%,100%, (+AJ86*$I$86+AJ84*$I$84+AJ82*$I$82)/$I$80)</f>
        <v>0</v>
      </c>
      <c r="AK80" s="218">
        <f t="shared" ref="AK80:AK81" si="1570">IF((+AK86*$I$86+AK84*$I$84+AK82*$I$82)/$I$80&gt;100%,100%, (+AK86*$I$86+AK84*$I$84+AK82*$I$82)/$I$80)</f>
        <v>0</v>
      </c>
      <c r="AL80" s="218">
        <f t="shared" ref="AL80:AL81" si="1571">IF((+AL86*$I$86+AL84*$I$84+AL82*$I$82)/$I$80&gt;100%,100%, (+AL86*$I$86+AL84*$I$84+AL82*$I$82)/$I$80)</f>
        <v>0</v>
      </c>
      <c r="AM80" s="218">
        <f t="shared" ref="AM80:AM81" si="1572">IF((+AM86*$I$86+AM84*$I$84+AM82*$I$82)/$I$80&gt;100%,100%, (+AM86*$I$86+AM84*$I$84+AM82*$I$82)/$I$80)</f>
        <v>0</v>
      </c>
      <c r="AN80" s="218">
        <f t="shared" ref="AN80:AN81" si="1573">IF((+AN86*$I$86+AN84*$I$84+AN82*$I$82)/$I$80&gt;100%,100%, (+AN86*$I$86+AN84*$I$84+AN82*$I$82)/$I$80)</f>
        <v>0</v>
      </c>
      <c r="AO80" s="218">
        <f t="shared" ref="AO80:AO81" si="1574">IF((+AO86*$I$86+AO84*$I$84+AO82*$I$82)/$I$80&gt;100%,100%, (+AO86*$I$86+AO84*$I$84+AO82*$I$82)/$I$80)</f>
        <v>0</v>
      </c>
      <c r="AP80" s="218">
        <f t="shared" ref="AP80:AP81" si="1575">IF((+AP86*$I$86+AP84*$I$84+AP82*$I$82)/$I$80&gt;100%,100%, (+AP86*$I$86+AP84*$I$84+AP82*$I$82)/$I$80)</f>
        <v>0</v>
      </c>
      <c r="AQ80" s="218">
        <f t="shared" ref="AQ80:AQ81" si="1576">IF((+AQ86*$I$86+AQ84*$I$84+AQ82*$I$82)/$I$80&gt;100%,100%, (+AQ86*$I$86+AQ84*$I$84+AQ82*$I$82)/$I$80)</f>
        <v>0</v>
      </c>
      <c r="AR80" s="218">
        <f t="shared" ref="AR80:AR81" si="1577">IF((+AR86*$I$86+AR84*$I$84+AR82*$I$82)/$I$80&gt;100%,100%, (+AR86*$I$86+AR84*$I$84+AR82*$I$82)/$I$80)</f>
        <v>0</v>
      </c>
      <c r="AS80" s="218">
        <f t="shared" ref="AS80:AS81" si="1578">IF((+AS86*$I$86+AS84*$I$84+AS82*$I$82)/$I$80&gt;100%,100%, (+AS86*$I$86+AS84*$I$84+AS82*$I$82)/$I$80)</f>
        <v>0</v>
      </c>
      <c r="AT80" s="218">
        <f t="shared" ref="AT80:AT81" si="1579">IF((+AT86*$I$86+AT84*$I$84+AT82*$I$82)/$I$80&gt;100%,100%, (+AT86*$I$86+AT84*$I$84+AT82*$I$82)/$I$80)</f>
        <v>0</v>
      </c>
      <c r="AU80" s="218">
        <f t="shared" ref="AU80:AU81" si="1580">IF((+AU86*$I$86+AU84*$I$84+AU82*$I$82)/$I$80&gt;100%,100%, (+AU86*$I$86+AU84*$I$84+AU82*$I$82)/$I$80)</f>
        <v>0</v>
      </c>
      <c r="AV80" s="218">
        <f t="shared" ref="AV80:AV81" si="1581">IF((+AV86*$I$86+AV84*$I$84+AV82*$I$82)/$I$80&gt;100%,100%, (+AV86*$I$86+AV84*$I$84+AV82*$I$82)/$I$80)</f>
        <v>0</v>
      </c>
      <c r="AW80" s="218">
        <f t="shared" ref="AW80:AW81" si="1582">IF((+AW86*$I$86+AW84*$I$84+AW82*$I$82)/$I$80&gt;100%,100%, (+AW86*$I$86+AW84*$I$84+AW82*$I$82)/$I$80)</f>
        <v>0</v>
      </c>
      <c r="AX80" s="218">
        <f t="shared" ref="AX80:AX81" si="1583">IF((+AX86*$I$86+AX84*$I$84+AX82*$I$82)/$I$80&gt;100%,100%, (+AX86*$I$86+AX84*$I$84+AX82*$I$82)/$I$80)</f>
        <v>0</v>
      </c>
      <c r="AY80" s="218">
        <f t="shared" ref="AY80:AY81" si="1584">IF((+AY86*$I$86+AY84*$I$84+AY82*$I$82)/$I$80&gt;100%,100%, (+AY86*$I$86+AY84*$I$84+AY82*$I$82)/$I$80)</f>
        <v>0</v>
      </c>
      <c r="AZ80" s="218">
        <f t="shared" ref="AZ80:AZ81" si="1585">IF((+AZ86*$I$86+AZ84*$I$84+AZ82*$I$82)/$I$80&gt;100%,100%, (+AZ86*$I$86+AZ84*$I$84+AZ82*$I$82)/$I$80)</f>
        <v>0</v>
      </c>
      <c r="BA80" s="218">
        <f t="shared" ref="BA80:BA81" si="1586">IF((+BA86*$I$86+BA84*$I$84+BA82*$I$82)/$I$80&gt;100%,100%, (+BA86*$I$86+BA84*$I$84+BA82*$I$82)/$I$80)</f>
        <v>0</v>
      </c>
      <c r="BB80" s="218">
        <f t="shared" ref="BB80:BB81" si="1587">IF((+BB86*$I$86+BB84*$I$84+BB82*$I$82)/$I$80&gt;100%,100%, (+BB86*$I$86+BB84*$I$84+BB82*$I$82)/$I$80)</f>
        <v>0</v>
      </c>
      <c r="BC80" s="218">
        <f t="shared" ref="BC80:BC81" si="1588">IF((+BC86*$I$86+BC84*$I$84+BC82*$I$82)/$I$80&gt;100%,100%, (+BC86*$I$86+BC84*$I$84+BC82*$I$82)/$I$80)</f>
        <v>0</v>
      </c>
      <c r="BD80" s="218">
        <f t="shared" ref="BD80:BD81" si="1589">IF((+BD86*$I$86+BD84*$I$84+BD82*$I$82)/$I$80&gt;100%,100%, (+BD86*$I$86+BD84*$I$84+BD82*$I$82)/$I$80)</f>
        <v>0</v>
      </c>
      <c r="BE80" s="218">
        <f t="shared" ref="BE80:BE81" si="1590">IF((+BE86*$I$86+BE84*$I$84+BE82*$I$82)/$I$80&gt;100%,100%, (+BE86*$I$86+BE84*$I$84+BE82*$I$82)/$I$80)</f>
        <v>0</v>
      </c>
      <c r="BF80" s="218">
        <f t="shared" ref="BF80:BF81" si="1591">IF((+BF86*$I$86+BF84*$I$84+BF82*$I$82)/$I$80&gt;100%,100%, (+BF86*$I$86+BF84*$I$84+BF82*$I$82)/$I$80)</f>
        <v>0</v>
      </c>
      <c r="BG80" s="218">
        <f t="shared" ref="BG80:BG81" si="1592">IF((+BG86*$I$86+BG84*$I$84+BG82*$I$82)/$I$80&gt;100%,100%, (+BG86*$I$86+BG84*$I$84+BG82*$I$82)/$I$80)</f>
        <v>0</v>
      </c>
      <c r="BH80" s="218">
        <f t="shared" ref="BH80:BH81" si="1593">IF((+BH86*$I$86+BH84*$I$84+BH82*$I$82)/$I$80&gt;100%,100%, (+BH86*$I$86+BH84*$I$84+BH82*$I$82)/$I$80)</f>
        <v>0</v>
      </c>
      <c r="BI80" s="218">
        <f t="shared" ref="BI80:BI81" si="1594">IF((+BI86*$I$86+BI84*$I$84+BI82*$I$82)/$I$80&gt;100%,100%, (+BI86*$I$86+BI84*$I$84+BI82*$I$82)/$I$80)</f>
        <v>0</v>
      </c>
      <c r="BJ80" s="218">
        <f t="shared" ref="BJ80:BJ81" si="1595">IF((+BJ86*$I$86+BJ84*$I$84+BJ82*$I$82)/$I$80&gt;100%,100%, (+BJ86*$I$86+BJ84*$I$84+BJ82*$I$82)/$I$80)</f>
        <v>0</v>
      </c>
      <c r="BK80" s="218">
        <f t="shared" ref="BK80:BK81" si="1596">IF((+BK86*$I$86+BK84*$I$84+BK82*$I$82)/$I$80&gt;100%,100%, (+BK86*$I$86+BK84*$I$84+BK82*$I$82)/$I$80)</f>
        <v>0</v>
      </c>
      <c r="BL80" s="218">
        <f t="shared" ref="BL80:BL81" si="1597">IF((+BL86*$I$86+BL84*$I$84+BL82*$I$82)/$I$80&gt;100%,100%, (+BL86*$I$86+BL84*$I$84+BL82*$I$82)/$I$80)</f>
        <v>0</v>
      </c>
      <c r="BM80" s="218">
        <f t="shared" ref="BM80:BM81" si="1598">IF((+BM86*$I$86+BM84*$I$84+BM82*$I$82)/$I$80&gt;100%,100%, (+BM86*$I$86+BM84*$I$84+BM82*$I$82)/$I$80)</f>
        <v>0</v>
      </c>
      <c r="BN80" s="218">
        <f t="shared" ref="BN80:BN81" si="1599">IF((+BN86*$I$86+BN84*$I$84+BN82*$I$82)/$I$80&gt;100%,100%, (+BN86*$I$86+BN84*$I$84+BN82*$I$82)/$I$80)</f>
        <v>0</v>
      </c>
      <c r="BO80" s="218">
        <f t="shared" ref="BO80:BO81" si="1600">IF((+BO86*$I$86+BO84*$I$84+BO82*$I$82)/$I$80&gt;100%,100%, (+BO86*$I$86+BO84*$I$84+BO82*$I$82)/$I$80)</f>
        <v>0</v>
      </c>
      <c r="BP80" s="218">
        <f t="shared" ref="BP80:BP81" si="1601">IF((+BP86*$I$86+BP84*$I$84+BP82*$I$82)/$I$80&gt;100%,100%, (+BP86*$I$86+BP84*$I$84+BP82*$I$82)/$I$80)</f>
        <v>0</v>
      </c>
      <c r="BQ80" s="218">
        <f t="shared" ref="BQ80:BQ81" si="1602">IF((+BQ86*$I$86+BQ84*$I$84+BQ82*$I$82)/$I$80&gt;100%,100%, (+BQ86*$I$86+BQ84*$I$84+BQ82*$I$82)/$I$80)</f>
        <v>0</v>
      </c>
      <c r="BR80" s="218">
        <f t="shared" ref="BR80:BR81" si="1603">IF((+BR86*$I$86+BR84*$I$84+BR82*$I$82)/$I$80&gt;100%,100%, (+BR86*$I$86+BR84*$I$84+BR82*$I$82)/$I$80)</f>
        <v>0</v>
      </c>
      <c r="BS80" s="218">
        <f t="shared" ref="BS80:BS81" si="1604">IF((+BS86*$I$86+BS84*$I$84+BS82*$I$82)/$I$80&gt;100%,100%, (+BS86*$I$86+BS84*$I$84+BS82*$I$82)/$I$80)</f>
        <v>0</v>
      </c>
      <c r="BT80" s="218">
        <f t="shared" ref="BT80:BT81" si="1605">IF((+BT86*$I$86+BT84*$I$84+BT82*$I$82)/$I$80&gt;100%,100%, (+BT86*$I$86+BT84*$I$84+BT82*$I$82)/$I$80)</f>
        <v>0</v>
      </c>
      <c r="BU80" s="218">
        <f t="shared" ref="BU80:BU81" si="1606">IF((+BU86*$I$86+BU84*$I$84+BU82*$I$82)/$I$80&gt;100%,100%, (+BU86*$I$86+BU84*$I$84+BU82*$I$82)/$I$80)</f>
        <v>0</v>
      </c>
      <c r="BV80" s="218">
        <f t="shared" ref="BV80:BV81" si="1607">IF((+BV86*$I$86+BV84*$I$84+BV82*$I$82)/$I$80&gt;100%,100%, (+BV86*$I$86+BV84*$I$84+BV82*$I$82)/$I$80)</f>
        <v>0</v>
      </c>
      <c r="BW80" s="218">
        <f t="shared" ref="BW80:BW81" si="1608">IF((+BW86*$I$86+BW84*$I$84+BW82*$I$82)/$I$80&gt;100%,100%, (+BW86*$I$86+BW84*$I$84+BW82*$I$82)/$I$80)</f>
        <v>0</v>
      </c>
      <c r="BX80" s="218">
        <f t="shared" ref="BX80:BX81" si="1609">IF((+BX86*$I$86+BX84*$I$84+BX82*$I$82)/$I$80&gt;100%,100%, (+BX86*$I$86+BX84*$I$84+BX82*$I$82)/$I$80)</f>
        <v>0</v>
      </c>
      <c r="BY80" s="218">
        <f t="shared" ref="BY80:BY81" si="1610">IF((+BY86*$I$86+BY84*$I$84+BY82*$I$82)/$I$80&gt;100%,100%, (+BY86*$I$86+BY84*$I$84+BY82*$I$82)/$I$80)</f>
        <v>0</v>
      </c>
      <c r="BZ80" s="218">
        <f t="shared" ref="BZ80:BZ81" si="1611">IF((+BZ86*$I$86+BZ84*$I$84+BZ82*$I$82)/$I$80&gt;100%,100%, (+BZ86*$I$86+BZ84*$I$84+BZ82*$I$82)/$I$80)</f>
        <v>0</v>
      </c>
      <c r="CA80" s="218">
        <f t="shared" ref="CA80:CA81" si="1612">IF((+CA86*$I$86+CA84*$I$84+CA82*$I$82)/$I$80&gt;100%,100%, (+CA86*$I$86+CA84*$I$84+CA82*$I$82)/$I$80)</f>
        <v>0</v>
      </c>
      <c r="CB80" s="218">
        <f t="shared" ref="CB80:CB81" si="1613">IF((+CB86*$I$86+CB84*$I$84+CB82*$I$82)/$I$80&gt;100%,100%, (+CB86*$I$86+CB84*$I$84+CB82*$I$82)/$I$80)</f>
        <v>0.27777777777777779</v>
      </c>
      <c r="CC80" s="218">
        <f t="shared" ref="CC80:CC81" si="1614">IF((+CC86*$I$86+CC84*$I$84+CC82*$I$82)/$I$80&gt;100%,100%, (+CC86*$I$86+CC84*$I$84+CC82*$I$82)/$I$80)</f>
        <v>0.72222222222222232</v>
      </c>
      <c r="CD80" s="218">
        <f t="shared" ref="CD80:CD81" si="1615">IF((+CD86*$I$86+CD84*$I$84+CD82*$I$82)/$I$80&gt;100%,100%, (+CD86*$I$86+CD84*$I$84+CD82*$I$82)/$I$80)</f>
        <v>1</v>
      </c>
      <c r="CE80" s="218">
        <f t="shared" ref="CE80:CE81" si="1616">IF((+CE86*$I$86+CE84*$I$84+CE82*$I$82)/$I$80&gt;100%,100%, (+CE86*$I$86+CE84*$I$84+CE82*$I$82)/$I$80)</f>
        <v>1</v>
      </c>
      <c r="CF80" s="218">
        <f t="shared" ref="CF80:CF81" si="1617">IF((+CF86*$I$86+CF84*$I$84+CF82*$I$82)/$I$80&gt;100%,100%, (+CF86*$I$86+CF84*$I$84+CF82*$I$82)/$I$80)</f>
        <v>1</v>
      </c>
      <c r="CG80" s="218">
        <f t="shared" ref="CG80:CG81" si="1618">IF((+CG86*$I$86+CG84*$I$84+CG82*$I$82)/$I$80&gt;100%,100%, (+CG86*$I$86+CG84*$I$84+CG82*$I$82)/$I$80)</f>
        <v>1</v>
      </c>
      <c r="CH80" s="218">
        <f t="shared" ref="CH80:CH81" si="1619">IF((+CH86*$I$86+CH84*$I$84+CH82*$I$82)/$I$80&gt;100%,100%, (+CH86*$I$86+CH84*$I$84+CH82*$I$82)/$I$80)</f>
        <v>1</v>
      </c>
      <c r="CI80" s="218">
        <f t="shared" ref="CI80:CI81" si="1620">IF((+CI86*$I$86+CI84*$I$84+CI82*$I$82)/$I$80&gt;100%,100%, (+CI86*$I$86+CI84*$I$84+CI82*$I$82)/$I$80)</f>
        <v>1</v>
      </c>
      <c r="CJ80" s="218">
        <f t="shared" ref="CJ80:CJ81" si="1621">IF((+CJ86*$I$86+CJ84*$I$84+CJ82*$I$82)/$I$80&gt;100%,100%, (+CJ86*$I$86+CJ84*$I$84+CJ82*$I$82)/$I$80)</f>
        <v>1</v>
      </c>
      <c r="CK80" s="218">
        <f t="shared" ref="CK80:CK81" si="1622">IF((+CK86*$I$86+CK84*$I$84+CK82*$I$82)/$I$80&gt;100%,100%, (+CK86*$I$86+CK84*$I$84+CK82*$I$82)/$I$80)</f>
        <v>1</v>
      </c>
      <c r="CL80" s="218">
        <f t="shared" ref="CL80:CL81" si="1623">IF((+CL86*$I$86+CL84*$I$84+CL82*$I$82)/$I$80&gt;100%,100%, (+CL86*$I$86+CL84*$I$84+CL82*$I$82)/$I$80)</f>
        <v>1</v>
      </c>
      <c r="CM80" s="218">
        <f t="shared" ref="CM80:CM81" si="1624">IF((+CM86*$I$86+CM84*$I$84+CM82*$I$82)/$I$80&gt;100%,100%, (+CM86*$I$86+CM84*$I$84+CM82*$I$82)/$I$80)</f>
        <v>1</v>
      </c>
      <c r="CN80" s="218">
        <f t="shared" ref="CN80:CN81" si="1625">IF((+CN86*$I$86+CN84*$I$84+CN82*$I$82)/$I$80&gt;100%,100%, (+CN86*$I$86+CN84*$I$84+CN82*$I$82)/$I$80)</f>
        <v>1</v>
      </c>
      <c r="CO80" s="218">
        <f t="shared" ref="CO80:CO81" si="1626">IF((+CO86*$I$86+CO84*$I$84+CO82*$I$82)/$I$80&gt;100%,100%, (+CO86*$I$86+CO84*$I$84+CO82*$I$82)/$I$80)</f>
        <v>1</v>
      </c>
      <c r="CP80" s="218">
        <f t="shared" ref="CP80:CP81" si="1627">IF((+CP86*$I$86+CP84*$I$84+CP82*$I$82)/$I$80&gt;100%,100%, (+CP86*$I$86+CP84*$I$84+CP82*$I$82)/$I$80)</f>
        <v>1</v>
      </c>
      <c r="CQ80" s="218">
        <f t="shared" ref="CQ80:CQ81" si="1628">IF((+CQ86*$I$86+CQ84*$I$84+CQ82*$I$82)/$I$80&gt;100%,100%, (+CQ86*$I$86+CQ84*$I$84+CQ82*$I$82)/$I$80)</f>
        <v>1</v>
      </c>
      <c r="CR80" s="218">
        <f t="shared" ref="CR80:CR81" si="1629">IF((+CR86*$I$86+CR84*$I$84+CR82*$I$82)/$I$80&gt;100%,100%, (+CR86*$I$86+CR84*$I$84+CR82*$I$82)/$I$80)</f>
        <v>1</v>
      </c>
      <c r="CS80" s="218">
        <f t="shared" ref="CS80:CS81" si="1630">IF((+CS86*$I$86+CS84*$I$84+CS82*$I$82)/$I$80&gt;100%,100%, (+CS86*$I$86+CS84*$I$84+CS82*$I$82)/$I$80)</f>
        <v>1</v>
      </c>
      <c r="CT80" s="218">
        <f t="shared" ref="CT80:CT81" si="1631">IF((+CT86*$I$86+CT84*$I$84+CT82*$I$82)/$I$80&gt;100%,100%, (+CT86*$I$86+CT84*$I$84+CT82*$I$82)/$I$80)</f>
        <v>1</v>
      </c>
      <c r="CU80" s="218">
        <f t="shared" ref="CU80:CU81" si="1632">IF((+CU86*$I$86+CU84*$I$84+CU82*$I$82)/$I$80&gt;100%,100%, (+CU86*$I$86+CU84*$I$84+CU82*$I$82)/$I$80)</f>
        <v>1</v>
      </c>
      <c r="CV80" s="218">
        <f t="shared" ref="CV80:CV81" si="1633">IF((+CV86*$I$86+CV84*$I$84+CV82*$I$82)/$I$80&gt;100%,100%, (+CV86*$I$86+CV84*$I$84+CV82*$I$82)/$I$80)</f>
        <v>1</v>
      </c>
      <c r="CW80" s="218">
        <f t="shared" ref="CW80:CW81" si="1634">IF((+CW86*$I$86+CW84*$I$84+CW82*$I$82)/$I$80&gt;100%,100%, (+CW86*$I$86+CW84*$I$84+CW82*$I$82)/$I$80)</f>
        <v>1</v>
      </c>
      <c r="CX80" s="218">
        <f t="shared" ref="CX80:CX81" si="1635">IF((+CX86*$I$86+CX84*$I$84+CX82*$I$82)/$I$80&gt;100%,100%, (+CX86*$I$86+CX84*$I$84+CX82*$I$82)/$I$80)</f>
        <v>1</v>
      </c>
      <c r="CY80" s="218">
        <f t="shared" ref="CY80:CY81" si="1636">IF((+CY86*$I$86+CY84*$I$84+CY82*$I$82)/$I$80&gt;100%,100%, (+CY86*$I$86+CY84*$I$84+CY82*$I$82)/$I$80)</f>
        <v>1</v>
      </c>
      <c r="CZ80" s="218">
        <f t="shared" ref="CZ80:CZ81" si="1637">IF((+CZ86*$I$86+CZ84*$I$84+CZ82*$I$82)/$I$80&gt;100%,100%, (+CZ86*$I$86+CZ84*$I$84+CZ82*$I$82)/$I$80)</f>
        <v>1</v>
      </c>
      <c r="DA80" s="218">
        <f t="shared" ref="DA80:DA81" si="1638">IF((+DA86*$I$86+DA84*$I$84+DA82*$I$82)/$I$80&gt;100%,100%, (+DA86*$I$86+DA84*$I$84+DA82*$I$82)/$I$80)</f>
        <v>1</v>
      </c>
      <c r="DB80" s="218">
        <f t="shared" ref="DB80:DB81" si="1639">IF((+DB86*$I$86+DB84*$I$84+DB82*$I$82)/$I$80&gt;100%,100%, (+DB86*$I$86+DB84*$I$84+DB82*$I$82)/$I$80)</f>
        <v>1</v>
      </c>
      <c r="DC80" s="218">
        <f t="shared" ref="DC80:DC81" si="1640">IF((+DC86*$I$86+DC84*$I$84+DC82*$I$82)/$I$80&gt;100%,100%, (+DC86*$I$86+DC84*$I$84+DC82*$I$82)/$I$80)</f>
        <v>1</v>
      </c>
      <c r="DD80" s="218">
        <f t="shared" ref="DD80:DD81" si="1641">IF((+DD86*$I$86+DD84*$I$84+DD82*$I$82)/$I$80&gt;100%,100%, (+DD86*$I$86+DD84*$I$84+DD82*$I$82)/$I$80)</f>
        <v>1</v>
      </c>
      <c r="DE80" s="218">
        <f t="shared" ref="DE80:DE81" si="1642">IF((+DE86*$I$86+DE84*$I$84+DE82*$I$82)/$I$80&gt;100%,100%, (+DE86*$I$86+DE84*$I$84+DE82*$I$82)/$I$80)</f>
        <v>1</v>
      </c>
      <c r="DF80" s="218">
        <f t="shared" ref="DF80:DF81" si="1643">IF((+DF86*$I$86+DF84*$I$84+DF82*$I$82)/$I$80&gt;100%,100%, (+DF86*$I$86+DF84*$I$84+DF82*$I$82)/$I$80)</f>
        <v>1</v>
      </c>
      <c r="DG80" s="218">
        <f t="shared" ref="DG80:DG81" si="1644">IF((+DG86*$I$86+DG84*$I$84+DG82*$I$82)/$I$80&gt;100%,100%, (+DG86*$I$86+DG84*$I$84+DG82*$I$82)/$I$80)</f>
        <v>1</v>
      </c>
      <c r="DH80" s="218">
        <f t="shared" ref="DH80:DH81" si="1645">IF((+DH86*$I$86+DH84*$I$84+DH82*$I$82)/$I$80&gt;100%,100%, (+DH86*$I$86+DH84*$I$84+DH82*$I$82)/$I$80)</f>
        <v>1</v>
      </c>
      <c r="DI80" s="218">
        <f t="shared" ref="DI80:DI81" si="1646">IF((+DI86*$I$86+DI84*$I$84+DI82*$I$82)/$I$80&gt;100%,100%, (+DI86*$I$86+DI84*$I$84+DI82*$I$82)/$I$80)</f>
        <v>1</v>
      </c>
      <c r="DJ80" s="218">
        <f t="shared" ref="DJ80:DJ81" si="1647">IF((+DJ86*$I$86+DJ84*$I$84+DJ82*$I$82)/$I$80&gt;100%,100%, (+DJ86*$I$86+DJ84*$I$84+DJ82*$I$82)/$I$80)</f>
        <v>1</v>
      </c>
      <c r="DK80" s="218">
        <f t="shared" ref="DK80:DK81" si="1648">IF((+DK86*$I$86+DK84*$I$84+DK82*$I$82)/$I$80&gt;100%,100%, (+DK86*$I$86+DK84*$I$84+DK82*$I$82)/$I$80)</f>
        <v>1</v>
      </c>
      <c r="DL80" s="218">
        <f t="shared" ref="DL80:DL81" si="1649">IF((+DL86*$I$86+DL84*$I$84+DL82*$I$82)/$I$80&gt;100%,100%, (+DL86*$I$86+DL84*$I$84+DL82*$I$82)/$I$80)</f>
        <v>1</v>
      </c>
      <c r="DM80" s="218">
        <f t="shared" ref="DM80:DM81" si="1650">IF((+DM86*$I$86+DM84*$I$84+DM82*$I$82)/$I$80&gt;100%,100%, (+DM86*$I$86+DM84*$I$84+DM82*$I$82)/$I$80)</f>
        <v>1</v>
      </c>
      <c r="DN80" s="218">
        <f t="shared" ref="DN80:DN81" si="1651">IF((+DN86*$I$86+DN84*$I$84+DN82*$I$82)/$I$80&gt;100%,100%, (+DN86*$I$86+DN84*$I$84+DN82*$I$82)/$I$80)</f>
        <v>1</v>
      </c>
      <c r="DO80" s="218">
        <f t="shared" ref="DO80:DO81" si="1652">IF((+DO86*$I$86+DO84*$I$84+DO82*$I$82)/$I$80&gt;100%,100%, (+DO86*$I$86+DO84*$I$84+DO82*$I$82)/$I$80)</f>
        <v>1</v>
      </c>
      <c r="DP80" s="218">
        <f t="shared" ref="DP80:DP81" si="1653">IF((+DP86*$I$86+DP84*$I$84+DP82*$I$82)/$I$80&gt;100%,100%, (+DP86*$I$86+DP84*$I$84+DP82*$I$82)/$I$80)</f>
        <v>1</v>
      </c>
      <c r="DQ80" s="218">
        <f t="shared" ref="DQ80:DQ81" si="1654">IF((+DQ86*$I$86+DQ84*$I$84+DQ82*$I$82)/$I$80&gt;100%,100%, (+DQ86*$I$86+DQ84*$I$84+DQ82*$I$82)/$I$80)</f>
        <v>1</v>
      </c>
      <c r="DR80" s="218">
        <f t="shared" ref="DR80:DR81" si="1655">IF((+DR86*$I$86+DR84*$I$84+DR82*$I$82)/$I$80&gt;100%,100%, (+DR86*$I$86+DR84*$I$84+DR82*$I$82)/$I$80)</f>
        <v>1</v>
      </c>
      <c r="DS80" s="218">
        <f t="shared" ref="DS80:DS81" si="1656">IF((+DS86*$I$86+DS84*$I$84+DS82*$I$82)/$I$80&gt;100%,100%, (+DS86*$I$86+DS84*$I$84+DS82*$I$82)/$I$80)</f>
        <v>1</v>
      </c>
      <c r="DT80" s="218">
        <f t="shared" ref="DT80:DT81" si="1657">IF((+DT86*$I$86+DT84*$I$84+DT82*$I$82)/$I$80&gt;100%,100%, (+DT86*$I$86+DT84*$I$84+DT82*$I$82)/$I$80)</f>
        <v>1</v>
      </c>
      <c r="DU80" s="218">
        <f t="shared" ref="DU80:DU81" si="1658">IF((+DU86*$I$86+DU84*$I$84+DU82*$I$82)/$I$80&gt;100%,100%, (+DU86*$I$86+DU84*$I$84+DU82*$I$82)/$I$80)</f>
        <v>1</v>
      </c>
      <c r="DV80" s="218">
        <f t="shared" ref="DV80:DV81" si="1659">IF((+DV86*$I$86+DV84*$I$84+DV82*$I$82)/$I$80&gt;100%,100%, (+DV86*$I$86+DV84*$I$84+DV82*$I$82)/$I$80)</f>
        <v>1</v>
      </c>
      <c r="DW80" s="218">
        <f t="shared" ref="DW80:DW81" si="1660">IF((+DW86*$I$86+DW84*$I$84+DW82*$I$82)/$I$80&gt;100%,100%, (+DW86*$I$86+DW84*$I$84+DW82*$I$82)/$I$80)</f>
        <v>1</v>
      </c>
      <c r="DX80" s="218">
        <f t="shared" ref="DX80:DX81" si="1661">IF((+DX86*$I$86+DX84*$I$84+DX82*$I$82)/$I$80&gt;100%,100%, (+DX86*$I$86+DX84*$I$84+DX82*$I$82)/$I$80)</f>
        <v>1</v>
      </c>
      <c r="DY80" s="218">
        <f t="shared" ref="DY80:DY81" si="1662">IF((+DY86*$I$86+DY84*$I$84+DY82*$I$82)/$I$80&gt;100%,100%, (+DY86*$I$86+DY84*$I$84+DY82*$I$82)/$I$80)</f>
        <v>1</v>
      </c>
      <c r="DZ80" s="218">
        <f t="shared" ref="DZ80:DZ81" si="1663">IF((+DZ86*$I$86+DZ84*$I$84+DZ82*$I$82)/$I$80&gt;100%,100%, (+DZ86*$I$86+DZ84*$I$84+DZ82*$I$82)/$I$80)</f>
        <v>1</v>
      </c>
      <c r="EA80" s="218">
        <f t="shared" ref="EA80:EA81" si="1664">IF((+EA86*$I$86+EA84*$I$84+EA82*$I$82)/$I$80&gt;100%,100%, (+EA86*$I$86+EA84*$I$84+EA82*$I$82)/$I$80)</f>
        <v>1</v>
      </c>
      <c r="EB80" s="218">
        <f t="shared" ref="EB80:EB81" si="1665">IF((+EB86*$I$86+EB84*$I$84+EB82*$I$82)/$I$80&gt;100%,100%, (+EB86*$I$86+EB84*$I$84+EB82*$I$82)/$I$80)</f>
        <v>1</v>
      </c>
      <c r="EC80" s="218">
        <f t="shared" ref="EC80:EC81" si="1666">IF((+EC86*$I$86+EC84*$I$84+EC82*$I$82)/$I$80&gt;100%,100%, (+EC86*$I$86+EC84*$I$84+EC82*$I$82)/$I$80)</f>
        <v>1</v>
      </c>
      <c r="ED80" s="218">
        <f t="shared" ref="ED80:ED81" si="1667">IF((+ED86*$I$86+ED84*$I$84+ED82*$I$82)/$I$80&gt;100%,100%, (+ED86*$I$86+ED84*$I$84+ED82*$I$82)/$I$80)</f>
        <v>1</v>
      </c>
      <c r="EE80" s="218">
        <f t="shared" ref="EE80:EE81" si="1668">IF((+EE86*$I$86+EE84*$I$84+EE82*$I$82)/$I$80&gt;100%,100%, (+EE86*$I$86+EE84*$I$84+EE82*$I$82)/$I$80)</f>
        <v>1</v>
      </c>
      <c r="EF80" s="218">
        <f t="shared" ref="EF80:EF81" si="1669">IF((+EF86*$I$86+EF84*$I$84+EF82*$I$82)/$I$80&gt;100%,100%, (+EF86*$I$86+EF84*$I$84+EF82*$I$82)/$I$80)</f>
        <v>1</v>
      </c>
      <c r="EG80" s="218">
        <f t="shared" ref="EG80:EG81" si="1670">IF((+EG86*$I$86+EG84*$I$84+EG82*$I$82)/$I$80&gt;100%,100%, (+EG86*$I$86+EG84*$I$84+EG82*$I$82)/$I$80)</f>
        <v>1</v>
      </c>
      <c r="EH80" s="218">
        <f t="shared" ref="EH80:EH81" si="1671">IF((+EH86*$I$86+EH84*$I$84+EH82*$I$82)/$I$80&gt;100%,100%, (+EH86*$I$86+EH84*$I$84+EH82*$I$82)/$I$80)</f>
        <v>1</v>
      </c>
      <c r="EI80" s="218">
        <f t="shared" ref="EI80:EI81" si="1672">IF((+EI86*$I$86+EI84*$I$84+EI82*$I$82)/$I$80&gt;100%,100%, (+EI86*$I$86+EI84*$I$84+EI82*$I$82)/$I$80)</f>
        <v>1</v>
      </c>
      <c r="EJ80" s="218">
        <f t="shared" ref="EJ80:EJ81" si="1673">IF((+EJ86*$I$86+EJ84*$I$84+EJ82*$I$82)/$I$80&gt;100%,100%, (+EJ86*$I$86+EJ84*$I$84+EJ82*$I$82)/$I$80)</f>
        <v>1</v>
      </c>
      <c r="EK80" s="218">
        <f t="shared" ref="EK80:EK81" si="1674">IF((+EK86*$I$86+EK84*$I$84+EK82*$I$82)/$I$80&gt;100%,100%, (+EK86*$I$86+EK84*$I$84+EK82*$I$82)/$I$80)</f>
        <v>1</v>
      </c>
      <c r="EL80" s="218">
        <f t="shared" ref="EL80:EL81" si="1675">IF((+EL86*$I$86+EL84*$I$84+EL82*$I$82)/$I$80&gt;100%,100%, (+EL86*$I$86+EL84*$I$84+EL82*$I$82)/$I$80)</f>
        <v>1</v>
      </c>
      <c r="EM80" s="218">
        <f t="shared" ref="EM80:EM81" si="1676">IF((+EM86*$I$86+EM84*$I$84+EM82*$I$82)/$I$80&gt;100%,100%, (+EM86*$I$86+EM84*$I$84+EM82*$I$82)/$I$80)</f>
        <v>1</v>
      </c>
      <c r="EN80" s="218">
        <f t="shared" ref="EN80:EN81" si="1677">IF((+EN86*$I$86+EN84*$I$84+EN82*$I$82)/$I$80&gt;100%,100%, (+EN86*$I$86+EN84*$I$84+EN82*$I$82)/$I$80)</f>
        <v>1</v>
      </c>
      <c r="EO80" s="218">
        <f t="shared" ref="EO80:EO81" si="1678">IF((+EO86*$I$86+EO84*$I$84+EO82*$I$82)/$I$80&gt;100%,100%, (+EO86*$I$86+EO84*$I$84+EO82*$I$82)/$I$80)</f>
        <v>1</v>
      </c>
      <c r="EP80" s="218">
        <f t="shared" ref="EP80:EP81" si="1679">IF((+EP86*$I$86+EP84*$I$84+EP82*$I$82)/$I$80&gt;100%,100%, (+EP86*$I$86+EP84*$I$84+EP82*$I$82)/$I$80)</f>
        <v>1</v>
      </c>
      <c r="EQ80" s="218">
        <f t="shared" ref="EQ80:EQ81" si="1680">IF((+EQ86*$I$86+EQ84*$I$84+EQ82*$I$82)/$I$80&gt;100%,100%, (+EQ86*$I$86+EQ84*$I$84+EQ82*$I$82)/$I$80)</f>
        <v>1</v>
      </c>
      <c r="ER80" s="218">
        <f t="shared" ref="ER80:ER81" si="1681">IF((+ER86*$I$86+ER84*$I$84+ER82*$I$82)/$I$80&gt;100%,100%, (+ER86*$I$86+ER84*$I$84+ER82*$I$82)/$I$80)</f>
        <v>1</v>
      </c>
      <c r="ES80" s="218">
        <f t="shared" ref="ES80:ES81" si="1682">IF((+ES86*$I$86+ES84*$I$84+ES82*$I$82)/$I$80&gt;100%,100%, (+ES86*$I$86+ES84*$I$84+ES82*$I$82)/$I$80)</f>
        <v>1</v>
      </c>
      <c r="ET80" s="218">
        <f t="shared" ref="ET80:ET81" si="1683">IF((+ET86*$I$86+ET84*$I$84+ET82*$I$82)/$I$80&gt;100%,100%, (+ET86*$I$86+ET84*$I$84+ET82*$I$82)/$I$80)</f>
        <v>1</v>
      </c>
      <c r="EU80" s="218">
        <f t="shared" ref="EU80:EU81" si="1684">IF((+EU86*$I$86+EU84*$I$84+EU82*$I$82)/$I$80&gt;100%,100%, (+EU86*$I$86+EU84*$I$84+EU82*$I$82)/$I$80)</f>
        <v>1</v>
      </c>
      <c r="EV80" s="218">
        <f t="shared" ref="EV80:EV81" si="1685">IF((+EV86*$I$86+EV84*$I$84+EV82*$I$82)/$I$80&gt;100%,100%, (+EV86*$I$86+EV84*$I$84+EV82*$I$82)/$I$80)</f>
        <v>1</v>
      </c>
      <c r="EW80" s="218">
        <f t="shared" ref="EW80:EW81" si="1686">IF((+EW86*$I$86+EW84*$I$84+EW82*$I$82)/$I$80&gt;100%,100%, (+EW86*$I$86+EW84*$I$84+EW82*$I$82)/$I$80)</f>
        <v>1</v>
      </c>
      <c r="EX80" s="218">
        <f t="shared" ref="EX80:EX81" si="1687">IF((+EX86*$I$86+EX84*$I$84+EX82*$I$82)/$I$80&gt;100%,100%, (+EX86*$I$86+EX84*$I$84+EX82*$I$82)/$I$80)</f>
        <v>1</v>
      </c>
      <c r="EY80" s="218">
        <f t="shared" ref="EY80:EY81" si="1688">IF((+EY86*$I$86+EY84*$I$84+EY82*$I$82)/$I$80&gt;100%,100%, (+EY86*$I$86+EY84*$I$84+EY82*$I$82)/$I$80)</f>
        <v>1</v>
      </c>
      <c r="EZ80" s="218">
        <f t="shared" ref="EZ80:EZ81" si="1689">IF((+EZ86*$I$86+EZ84*$I$84+EZ82*$I$82)/$I$80&gt;100%,100%, (+EZ86*$I$86+EZ84*$I$84+EZ82*$I$82)/$I$80)</f>
        <v>1</v>
      </c>
      <c r="FA80" s="218">
        <f t="shared" ref="FA80:FA81" si="1690">IF((+FA86*$I$86+FA84*$I$84+FA82*$I$82)/$I$80&gt;100%,100%, (+FA86*$I$86+FA84*$I$84+FA82*$I$82)/$I$80)</f>
        <v>1</v>
      </c>
      <c r="FB80" s="218">
        <f t="shared" ref="FB80:FB81" si="1691">IF((+FB86*$I$86+FB84*$I$84+FB82*$I$82)/$I$80&gt;100%,100%, (+FB86*$I$86+FB84*$I$84+FB82*$I$82)/$I$80)</f>
        <v>1</v>
      </c>
    </row>
    <row r="81" spans="1:158" x14ac:dyDescent="0.3">
      <c r="A81" s="263"/>
      <c r="B81" s="280" t="s">
        <v>131</v>
      </c>
      <c r="C81" s="264"/>
      <c r="D81" s="296"/>
      <c r="E81" s="263"/>
      <c r="F81" s="263"/>
      <c r="G81" s="308" t="s">
        <v>93</v>
      </c>
      <c r="H81" s="263"/>
      <c r="I81" s="263"/>
      <c r="J81" s="265"/>
      <c r="K81" s="263"/>
      <c r="L81" s="216" t="str">
        <f>IFERROR(MATCH(SMALL(($O$81:$FB$81),COUNTIF(($O$81:$FB$81),0)+1),($O$81:$FB$81),0)+$O$4- 1,"")</f>
        <v/>
      </c>
      <c r="M81" s="216" t="str">
        <f>IFERROR(MATCH(100%,($O$81:$FB$81),0)+$O$4- 1,"")</f>
        <v/>
      </c>
      <c r="N81" s="217">
        <f>MAX($O$81:$FC$81)</f>
        <v>0</v>
      </c>
      <c r="O81" s="218">
        <f>IF((+O87*$I$86+O85*$I$84+O83*$I$82)/$I$80&gt;100%,100%, (+O87*$I$86+O85*$I$84+O83*$I$82)/$I$80)</f>
        <v>0</v>
      </c>
      <c r="P81" s="218">
        <f t="shared" ref="P81" si="1692">IF((+P87*$I$86+P85*$I$84+P83*$I$82)/$I$80&gt;100%,100%, (+P87*$I$86+P85*$I$84+P83*$I$82)/$I$80)</f>
        <v>0</v>
      </c>
      <c r="Q81" s="218">
        <f t="shared" si="1550"/>
        <v>0</v>
      </c>
      <c r="R81" s="218">
        <f t="shared" si="1551"/>
        <v>0</v>
      </c>
      <c r="S81" s="218">
        <f t="shared" si="1552"/>
        <v>0</v>
      </c>
      <c r="T81" s="218">
        <f t="shared" si="1553"/>
        <v>0</v>
      </c>
      <c r="U81" s="218">
        <f t="shared" si="1554"/>
        <v>0</v>
      </c>
      <c r="V81" s="218">
        <f t="shared" si="1555"/>
        <v>0</v>
      </c>
      <c r="W81" s="218">
        <f t="shared" si="1556"/>
        <v>0</v>
      </c>
      <c r="X81" s="218">
        <f t="shared" si="1557"/>
        <v>0</v>
      </c>
      <c r="Y81" s="218">
        <f t="shared" si="1558"/>
        <v>0</v>
      </c>
      <c r="Z81" s="218">
        <f t="shared" si="1559"/>
        <v>0</v>
      </c>
      <c r="AA81" s="218">
        <f t="shared" si="1560"/>
        <v>0</v>
      </c>
      <c r="AB81" s="218">
        <f t="shared" si="1561"/>
        <v>0</v>
      </c>
      <c r="AC81" s="218">
        <f t="shared" si="1562"/>
        <v>0</v>
      </c>
      <c r="AD81" s="218">
        <f t="shared" si="1563"/>
        <v>0</v>
      </c>
      <c r="AE81" s="218">
        <f t="shared" si="1564"/>
        <v>0</v>
      </c>
      <c r="AF81" s="218">
        <f t="shared" si="1565"/>
        <v>0</v>
      </c>
      <c r="AG81" s="218">
        <f t="shared" si="1566"/>
        <v>0</v>
      </c>
      <c r="AH81" s="218">
        <f t="shared" si="1567"/>
        <v>0</v>
      </c>
      <c r="AI81" s="218">
        <f t="shared" si="1568"/>
        <v>0</v>
      </c>
      <c r="AJ81" s="218">
        <f t="shared" si="1569"/>
        <v>0</v>
      </c>
      <c r="AK81" s="218">
        <f t="shared" si="1570"/>
        <v>0</v>
      </c>
      <c r="AL81" s="218">
        <f t="shared" si="1571"/>
        <v>0</v>
      </c>
      <c r="AM81" s="218">
        <f t="shared" si="1572"/>
        <v>0</v>
      </c>
      <c r="AN81" s="218">
        <f t="shared" si="1573"/>
        <v>0</v>
      </c>
      <c r="AO81" s="218">
        <f t="shared" si="1574"/>
        <v>0</v>
      </c>
      <c r="AP81" s="218">
        <f t="shared" si="1575"/>
        <v>0</v>
      </c>
      <c r="AQ81" s="218">
        <f t="shared" si="1576"/>
        <v>0</v>
      </c>
      <c r="AR81" s="218">
        <f t="shared" si="1577"/>
        <v>0</v>
      </c>
      <c r="AS81" s="218">
        <f t="shared" si="1578"/>
        <v>0</v>
      </c>
      <c r="AT81" s="218">
        <f t="shared" si="1579"/>
        <v>0</v>
      </c>
      <c r="AU81" s="218">
        <f t="shared" si="1580"/>
        <v>0</v>
      </c>
      <c r="AV81" s="218">
        <f t="shared" si="1581"/>
        <v>0</v>
      </c>
      <c r="AW81" s="218">
        <f t="shared" si="1582"/>
        <v>0</v>
      </c>
      <c r="AX81" s="218">
        <f t="shared" si="1583"/>
        <v>0</v>
      </c>
      <c r="AY81" s="218">
        <f t="shared" si="1584"/>
        <v>0</v>
      </c>
      <c r="AZ81" s="218">
        <f t="shared" si="1585"/>
        <v>0</v>
      </c>
      <c r="BA81" s="218">
        <f t="shared" si="1586"/>
        <v>0</v>
      </c>
      <c r="BB81" s="218">
        <f t="shared" si="1587"/>
        <v>0</v>
      </c>
      <c r="BC81" s="218">
        <f t="shared" si="1588"/>
        <v>0</v>
      </c>
      <c r="BD81" s="218">
        <f t="shared" si="1589"/>
        <v>0</v>
      </c>
      <c r="BE81" s="218">
        <f t="shared" si="1590"/>
        <v>0</v>
      </c>
      <c r="BF81" s="218">
        <f t="shared" si="1591"/>
        <v>0</v>
      </c>
      <c r="BG81" s="218">
        <f t="shared" si="1592"/>
        <v>0</v>
      </c>
      <c r="BH81" s="218">
        <f t="shared" si="1593"/>
        <v>0</v>
      </c>
      <c r="BI81" s="218">
        <f t="shared" si="1594"/>
        <v>0</v>
      </c>
      <c r="BJ81" s="218">
        <f t="shared" si="1595"/>
        <v>0</v>
      </c>
      <c r="BK81" s="218">
        <f t="shared" si="1596"/>
        <v>0</v>
      </c>
      <c r="BL81" s="218">
        <f t="shared" si="1597"/>
        <v>0</v>
      </c>
      <c r="BM81" s="218">
        <f t="shared" si="1598"/>
        <v>0</v>
      </c>
      <c r="BN81" s="218">
        <f t="shared" si="1599"/>
        <v>0</v>
      </c>
      <c r="BO81" s="218">
        <f t="shared" si="1600"/>
        <v>0</v>
      </c>
      <c r="BP81" s="218">
        <f t="shared" si="1601"/>
        <v>0</v>
      </c>
      <c r="BQ81" s="218">
        <f t="shared" si="1602"/>
        <v>0</v>
      </c>
      <c r="BR81" s="218">
        <f t="shared" si="1603"/>
        <v>0</v>
      </c>
      <c r="BS81" s="218">
        <f t="shared" si="1604"/>
        <v>0</v>
      </c>
      <c r="BT81" s="218">
        <f t="shared" si="1605"/>
        <v>0</v>
      </c>
      <c r="BU81" s="218">
        <f t="shared" si="1606"/>
        <v>0</v>
      </c>
      <c r="BV81" s="218">
        <f t="shared" si="1607"/>
        <v>0</v>
      </c>
      <c r="BW81" s="218">
        <f t="shared" si="1608"/>
        <v>0</v>
      </c>
      <c r="BX81" s="218">
        <f t="shared" si="1609"/>
        <v>0</v>
      </c>
      <c r="BY81" s="218">
        <f t="shared" si="1610"/>
        <v>0</v>
      </c>
      <c r="BZ81" s="218">
        <f t="shared" si="1611"/>
        <v>0</v>
      </c>
      <c r="CA81" s="218">
        <f t="shared" si="1612"/>
        <v>0</v>
      </c>
      <c r="CB81" s="218">
        <f t="shared" si="1613"/>
        <v>0</v>
      </c>
      <c r="CC81" s="218">
        <f t="shared" si="1614"/>
        <v>0</v>
      </c>
      <c r="CD81" s="218">
        <f t="shared" si="1615"/>
        <v>0</v>
      </c>
      <c r="CE81" s="218">
        <f t="shared" si="1616"/>
        <v>0</v>
      </c>
      <c r="CF81" s="218">
        <f t="shared" si="1617"/>
        <v>0</v>
      </c>
      <c r="CG81" s="218">
        <f t="shared" si="1618"/>
        <v>0</v>
      </c>
      <c r="CH81" s="218">
        <f t="shared" si="1619"/>
        <v>0</v>
      </c>
      <c r="CI81" s="218">
        <f t="shared" si="1620"/>
        <v>0</v>
      </c>
      <c r="CJ81" s="218">
        <f t="shared" si="1621"/>
        <v>0</v>
      </c>
      <c r="CK81" s="218">
        <f t="shared" si="1622"/>
        <v>0</v>
      </c>
      <c r="CL81" s="218">
        <f t="shared" si="1623"/>
        <v>0</v>
      </c>
      <c r="CM81" s="218">
        <f t="shared" si="1624"/>
        <v>0</v>
      </c>
      <c r="CN81" s="218">
        <f t="shared" si="1625"/>
        <v>0</v>
      </c>
      <c r="CO81" s="218">
        <f t="shared" si="1626"/>
        <v>0</v>
      </c>
      <c r="CP81" s="218">
        <f t="shared" si="1627"/>
        <v>0</v>
      </c>
      <c r="CQ81" s="218">
        <f t="shared" si="1628"/>
        <v>0</v>
      </c>
      <c r="CR81" s="218">
        <f t="shared" si="1629"/>
        <v>0</v>
      </c>
      <c r="CS81" s="218">
        <f t="shared" si="1630"/>
        <v>0</v>
      </c>
      <c r="CT81" s="218">
        <f t="shared" si="1631"/>
        <v>0</v>
      </c>
      <c r="CU81" s="218">
        <f t="shared" si="1632"/>
        <v>0</v>
      </c>
      <c r="CV81" s="218">
        <f t="shared" si="1633"/>
        <v>0</v>
      </c>
      <c r="CW81" s="218">
        <f t="shared" si="1634"/>
        <v>0</v>
      </c>
      <c r="CX81" s="218">
        <f t="shared" si="1635"/>
        <v>0</v>
      </c>
      <c r="CY81" s="218">
        <f t="shared" si="1636"/>
        <v>0</v>
      </c>
      <c r="CZ81" s="218">
        <f t="shared" si="1637"/>
        <v>0</v>
      </c>
      <c r="DA81" s="218">
        <f t="shared" si="1638"/>
        <v>0</v>
      </c>
      <c r="DB81" s="218">
        <f t="shared" si="1639"/>
        <v>0</v>
      </c>
      <c r="DC81" s="218">
        <f t="shared" si="1640"/>
        <v>0</v>
      </c>
      <c r="DD81" s="218">
        <f t="shared" si="1641"/>
        <v>0</v>
      </c>
      <c r="DE81" s="218">
        <f t="shared" si="1642"/>
        <v>0</v>
      </c>
      <c r="DF81" s="218">
        <f t="shared" si="1643"/>
        <v>0</v>
      </c>
      <c r="DG81" s="218">
        <f t="shared" si="1644"/>
        <v>0</v>
      </c>
      <c r="DH81" s="218">
        <f t="shared" si="1645"/>
        <v>0</v>
      </c>
      <c r="DI81" s="218">
        <f t="shared" si="1646"/>
        <v>0</v>
      </c>
      <c r="DJ81" s="218">
        <f t="shared" si="1647"/>
        <v>0</v>
      </c>
      <c r="DK81" s="218">
        <f t="shared" si="1648"/>
        <v>0</v>
      </c>
      <c r="DL81" s="218">
        <f t="shared" si="1649"/>
        <v>0</v>
      </c>
      <c r="DM81" s="218">
        <f t="shared" si="1650"/>
        <v>0</v>
      </c>
      <c r="DN81" s="218">
        <f t="shared" si="1651"/>
        <v>0</v>
      </c>
      <c r="DO81" s="218">
        <f t="shared" si="1652"/>
        <v>0</v>
      </c>
      <c r="DP81" s="218">
        <f t="shared" si="1653"/>
        <v>0</v>
      </c>
      <c r="DQ81" s="218">
        <f t="shared" si="1654"/>
        <v>0</v>
      </c>
      <c r="DR81" s="218">
        <f t="shared" si="1655"/>
        <v>0</v>
      </c>
      <c r="DS81" s="218">
        <f t="shared" si="1656"/>
        <v>0</v>
      </c>
      <c r="DT81" s="218">
        <f t="shared" si="1657"/>
        <v>0</v>
      </c>
      <c r="DU81" s="218">
        <f t="shared" si="1658"/>
        <v>0</v>
      </c>
      <c r="DV81" s="218">
        <f t="shared" si="1659"/>
        <v>0</v>
      </c>
      <c r="DW81" s="218">
        <f t="shared" si="1660"/>
        <v>0</v>
      </c>
      <c r="DX81" s="218">
        <f t="shared" si="1661"/>
        <v>0</v>
      </c>
      <c r="DY81" s="218">
        <f t="shared" si="1662"/>
        <v>0</v>
      </c>
      <c r="DZ81" s="218">
        <f t="shared" si="1663"/>
        <v>0</v>
      </c>
      <c r="EA81" s="218">
        <f t="shared" si="1664"/>
        <v>0</v>
      </c>
      <c r="EB81" s="218">
        <f t="shared" si="1665"/>
        <v>0</v>
      </c>
      <c r="EC81" s="218">
        <f t="shared" si="1666"/>
        <v>0</v>
      </c>
      <c r="ED81" s="218">
        <f t="shared" si="1667"/>
        <v>0</v>
      </c>
      <c r="EE81" s="218">
        <f t="shared" si="1668"/>
        <v>0</v>
      </c>
      <c r="EF81" s="218">
        <f t="shared" si="1669"/>
        <v>0</v>
      </c>
      <c r="EG81" s="218">
        <f t="shared" si="1670"/>
        <v>0</v>
      </c>
      <c r="EH81" s="218">
        <f t="shared" si="1671"/>
        <v>0</v>
      </c>
      <c r="EI81" s="218">
        <f t="shared" si="1672"/>
        <v>0</v>
      </c>
      <c r="EJ81" s="218">
        <f t="shared" si="1673"/>
        <v>0</v>
      </c>
      <c r="EK81" s="218">
        <f t="shared" si="1674"/>
        <v>0</v>
      </c>
      <c r="EL81" s="218">
        <f t="shared" si="1675"/>
        <v>0</v>
      </c>
      <c r="EM81" s="218">
        <f t="shared" si="1676"/>
        <v>0</v>
      </c>
      <c r="EN81" s="218">
        <f t="shared" si="1677"/>
        <v>0</v>
      </c>
      <c r="EO81" s="218">
        <f t="shared" si="1678"/>
        <v>0</v>
      </c>
      <c r="EP81" s="218">
        <f t="shared" si="1679"/>
        <v>0</v>
      </c>
      <c r="EQ81" s="218">
        <f t="shared" si="1680"/>
        <v>0</v>
      </c>
      <c r="ER81" s="218">
        <f t="shared" si="1681"/>
        <v>0</v>
      </c>
      <c r="ES81" s="218">
        <f t="shared" si="1682"/>
        <v>0</v>
      </c>
      <c r="ET81" s="218">
        <f t="shared" si="1683"/>
        <v>0</v>
      </c>
      <c r="EU81" s="218">
        <f t="shared" si="1684"/>
        <v>0</v>
      </c>
      <c r="EV81" s="218">
        <f t="shared" si="1685"/>
        <v>0</v>
      </c>
      <c r="EW81" s="218">
        <f t="shared" si="1686"/>
        <v>0</v>
      </c>
      <c r="EX81" s="218">
        <f t="shared" si="1687"/>
        <v>0</v>
      </c>
      <c r="EY81" s="218">
        <f t="shared" si="1688"/>
        <v>0</v>
      </c>
      <c r="EZ81" s="218">
        <f t="shared" si="1689"/>
        <v>0</v>
      </c>
      <c r="FA81" s="218">
        <f t="shared" si="1690"/>
        <v>0</v>
      </c>
      <c r="FB81" s="218">
        <f t="shared" si="1691"/>
        <v>0</v>
      </c>
    </row>
    <row r="82" spans="1:158" x14ac:dyDescent="0.3">
      <c r="A82" s="78">
        <v>5</v>
      </c>
      <c r="B82" s="275">
        <v>38</v>
      </c>
      <c r="C82" s="119" t="s">
        <v>77</v>
      </c>
      <c r="D82" s="291" t="s">
        <v>90</v>
      </c>
      <c r="E82" s="113">
        <v>40575</v>
      </c>
      <c r="F82" s="113">
        <v>40576</v>
      </c>
      <c r="G82" s="303" t="s">
        <v>92</v>
      </c>
      <c r="H82" s="73" t="s">
        <v>90</v>
      </c>
      <c r="I82" s="74">
        <v>1.8264840182648404E-2</v>
      </c>
      <c r="J82" s="108">
        <v>100</v>
      </c>
      <c r="K82" s="77"/>
      <c r="L82" s="133"/>
      <c r="M82" s="133"/>
      <c r="O82" s="283">
        <f>IF(IF(O$4&lt;$E82,0,IF(O$4&gt;=$F82,1,IF(VLOOKUP(O$4,CALENDARIO!$B:$C,2,0)=FALSE, 0%,(1/$D82))))&gt;1,100%,IF(O$4&lt;$E82,0,IF(O$4&gt;=$F82,1,IF(VLOOKUP(O$4,CALENDARIO!$B:$C,2,0)=FALSE,0%,(1/$D82)))))</f>
        <v>0</v>
      </c>
      <c r="P82" s="283">
        <f>IF(IF(P$4&lt;$E82,0,IF(P$4&gt;=$F82,1,IF(VLOOKUP(P$4,CALENDARIO!$B:$C,2,0)=FALSE, O82,(1/IF($D82=0,1,$D82))+O82)))&gt;1,100%,IF(P$4&lt;$E82,0,IF(P$4&gt;=$F82,1,IF(VLOOKUP(P$4,CALENDARIO!$B:$C,2,0)=FALSE, O82,(1/IF($D82=0,1,$D82))+O82))))</f>
        <v>0</v>
      </c>
      <c r="Q82" s="283">
        <f>IF(IF(Q$4&lt;$E82,0,IF(Q$4&gt;=$F82,1,IF(VLOOKUP(Q$4,CALENDARIO!$B:$C,2,0)=FALSE, P82,(1/IF($D82=0,1,$D82))+P82)))&gt;1,100%,IF(Q$4&lt;$E82,0,IF(Q$4&gt;=$F82,1,IF(VLOOKUP(Q$4,CALENDARIO!$B:$C,2,0)=FALSE, P82,(1/IF($D82=0,1,$D82))+P82))))</f>
        <v>0</v>
      </c>
      <c r="R82" s="283">
        <f>IF(IF(R$4&lt;$E82,0,IF(R$4&gt;=$F82,1,IF(VLOOKUP(R$4,CALENDARIO!$B:$C,2,0)=FALSE, Q82,(1/IF($D82=0,1,$D82))+Q82)))&gt;1,100%,IF(R$4&lt;$E82,0,IF(R$4&gt;=$F82,1,IF(VLOOKUP(R$4,CALENDARIO!$B:$C,2,0)=FALSE, Q82,(1/IF($D82=0,1,$D82))+Q82))))</f>
        <v>0</v>
      </c>
      <c r="S82" s="283">
        <f>IF(IF(S$4&lt;$E82,0,IF(S$4&gt;=$F82,1,IF(VLOOKUP(S$4,CALENDARIO!$B:$C,2,0)=FALSE, R82,(1/IF($D82=0,1,$D82))+R82)))&gt;1,100%,IF(S$4&lt;$E82,0,IF(S$4&gt;=$F82,1,IF(VLOOKUP(S$4,CALENDARIO!$B:$C,2,0)=FALSE, R82,(1/IF($D82=0,1,$D82))+R82))))</f>
        <v>0</v>
      </c>
      <c r="T82" s="283">
        <f>IF(IF(T$4&lt;$E82,0,IF(T$4&gt;=$F82,1,IF(VLOOKUP(T$4,CALENDARIO!$B:$C,2,0)=FALSE, S82,(1/IF($D82=0,1,$D82))+S82)))&gt;1,100%,IF(T$4&lt;$E82,0,IF(T$4&gt;=$F82,1,IF(VLOOKUP(T$4,CALENDARIO!$B:$C,2,0)=FALSE, S82,(1/IF($D82=0,1,$D82))+S82))))</f>
        <v>0</v>
      </c>
      <c r="U82" s="283">
        <f>IF(IF(U$4&lt;$E82,0,IF(U$4&gt;=$F82,1,IF(VLOOKUP(U$4,CALENDARIO!$B:$C,2,0)=FALSE, T82,(1/IF($D82=0,1,$D82))+T82)))&gt;1,100%,IF(U$4&lt;$E82,0,IF(U$4&gt;=$F82,1,IF(VLOOKUP(U$4,CALENDARIO!$B:$C,2,0)=FALSE, T82,(1/IF($D82=0,1,$D82))+T82))))</f>
        <v>0</v>
      </c>
      <c r="V82" s="283">
        <f>IF(IF(V$4&lt;$E82,0,IF(V$4&gt;=$F82,1,IF(VLOOKUP(V$4,CALENDARIO!$B:$C,2,0)=FALSE, U82,(1/IF($D82=0,1,$D82))+U82)))&gt;1,100%,IF(V$4&lt;$E82,0,IF(V$4&gt;=$F82,1,IF(VLOOKUP(V$4,CALENDARIO!$B:$C,2,0)=FALSE, U82,(1/IF($D82=0,1,$D82))+U82))))</f>
        <v>0</v>
      </c>
      <c r="W82" s="283">
        <f>IF(IF(W$4&lt;$E82,0,IF(W$4&gt;=$F82,1,IF(VLOOKUP(W$4,CALENDARIO!$B:$C,2,0)=FALSE, V82,(1/IF($D82=0,1,$D82))+V82)))&gt;1,100%,IF(W$4&lt;$E82,0,IF(W$4&gt;=$F82,1,IF(VLOOKUP(W$4,CALENDARIO!$B:$C,2,0)=FALSE, V82,(1/IF($D82=0,1,$D82))+V82))))</f>
        <v>0</v>
      </c>
      <c r="X82" s="283">
        <f>IF(IF(X$4&lt;$E82,0,IF(X$4&gt;=$F82,1,IF(VLOOKUP(X$4,CALENDARIO!$B:$C,2,0)=FALSE, W82,(1/IF($D82=0,1,$D82))+W82)))&gt;1,100%,IF(X$4&lt;$E82,0,IF(X$4&gt;=$F82,1,IF(VLOOKUP(X$4,CALENDARIO!$B:$C,2,0)=FALSE, W82,(1/IF($D82=0,1,$D82))+W82))))</f>
        <v>0</v>
      </c>
      <c r="Y82" s="283">
        <f>IF(IF(Y$4&lt;$E82,0,IF(Y$4&gt;=$F82,1,IF(VLOOKUP(Y$4,CALENDARIO!$B:$C,2,0)=FALSE, X82,(1/IF($D82=0,1,$D82))+X82)))&gt;1,100%,IF(Y$4&lt;$E82,0,IF(Y$4&gt;=$F82,1,IF(VLOOKUP(Y$4,CALENDARIO!$B:$C,2,0)=FALSE, X82,(1/IF($D82=0,1,$D82))+X82))))</f>
        <v>0</v>
      </c>
      <c r="Z82" s="283">
        <f>IF(IF(Z$4&lt;$E82,0,IF(Z$4&gt;=$F82,1,IF(VLOOKUP(Z$4,CALENDARIO!$B:$C,2,0)=FALSE, Y82,(1/IF($D82=0,1,$D82))+Y82)))&gt;1,100%,IF(Z$4&lt;$E82,0,IF(Z$4&gt;=$F82,1,IF(VLOOKUP(Z$4,CALENDARIO!$B:$C,2,0)=FALSE, Y82,(1/IF($D82=0,1,$D82))+Y82))))</f>
        <v>0</v>
      </c>
      <c r="AA82" s="283">
        <f>IF(IF(AA$4&lt;$E82,0,IF(AA$4&gt;=$F82,1,IF(VLOOKUP(AA$4,CALENDARIO!$B:$C,2,0)=FALSE, Z82,(1/IF($D82=0,1,$D82))+Z82)))&gt;1,100%,IF(AA$4&lt;$E82,0,IF(AA$4&gt;=$F82,1,IF(VLOOKUP(AA$4,CALENDARIO!$B:$C,2,0)=FALSE, Z82,(1/IF($D82=0,1,$D82))+Z82))))</f>
        <v>0</v>
      </c>
      <c r="AB82" s="283">
        <f>IF(IF(AB$4&lt;$E82,0,IF(AB$4&gt;=$F82,1,IF(VLOOKUP(AB$4,CALENDARIO!$B:$C,2,0)=FALSE, AA82,(1/IF($D82=0,1,$D82))+AA82)))&gt;1,100%,IF(AB$4&lt;$E82,0,IF(AB$4&gt;=$F82,1,IF(VLOOKUP(AB$4,CALENDARIO!$B:$C,2,0)=FALSE, AA82,(1/IF($D82=0,1,$D82))+AA82))))</f>
        <v>0</v>
      </c>
      <c r="AC82" s="283">
        <f>IF(IF(AC$4&lt;$E82,0,IF(AC$4&gt;=$F82,1,IF(VLOOKUP(AC$4,CALENDARIO!$B:$C,2,0)=FALSE, AB82,(1/IF($D82=0,1,$D82))+AB82)))&gt;1,100%,IF(AC$4&lt;$E82,0,IF(AC$4&gt;=$F82,1,IF(VLOOKUP(AC$4,CALENDARIO!$B:$C,2,0)=FALSE, AB82,(1/IF($D82=0,1,$D82))+AB82))))</f>
        <v>0</v>
      </c>
      <c r="AD82" s="283">
        <f>IF(IF(AD$4&lt;$E82,0,IF(AD$4&gt;=$F82,1,IF(VLOOKUP(AD$4,CALENDARIO!$B:$C,2,0)=FALSE, AC82,(1/IF($D82=0,1,$D82))+AC82)))&gt;1,100%,IF(AD$4&lt;$E82,0,IF(AD$4&gt;=$F82,1,IF(VLOOKUP(AD$4,CALENDARIO!$B:$C,2,0)=FALSE, AC82,(1/IF($D82=0,1,$D82))+AC82))))</f>
        <v>0</v>
      </c>
      <c r="AE82" s="283">
        <f>IF(IF(AE$4&lt;$E82,0,IF(AE$4&gt;=$F82,1,IF(VLOOKUP(AE$4,CALENDARIO!$B:$C,2,0)=FALSE, AD82,(1/IF($D82=0,1,$D82))+AD82)))&gt;1,100%,IF(AE$4&lt;$E82,0,IF(AE$4&gt;=$F82,1,IF(VLOOKUP(AE$4,CALENDARIO!$B:$C,2,0)=FALSE, AD82,(1/IF($D82=0,1,$D82))+AD82))))</f>
        <v>0</v>
      </c>
      <c r="AF82" s="283">
        <f>IF(IF(AF$4&lt;$E82,0,IF(AF$4&gt;=$F82,1,IF(VLOOKUP(AF$4,CALENDARIO!$B:$C,2,0)=FALSE, AE82,(1/IF($D82=0,1,$D82))+AE82)))&gt;1,100%,IF(AF$4&lt;$E82,0,IF(AF$4&gt;=$F82,1,IF(VLOOKUP(AF$4,CALENDARIO!$B:$C,2,0)=FALSE, AE82,(1/IF($D82=0,1,$D82))+AE82))))</f>
        <v>0</v>
      </c>
      <c r="AG82" s="283">
        <f>IF(IF(AG$4&lt;$E82,0,IF(AG$4&gt;=$F82,1,IF(VLOOKUP(AG$4,CALENDARIO!$B:$C,2,0)=FALSE, AF82,(1/IF($D82=0,1,$D82))+AF82)))&gt;1,100%,IF(AG$4&lt;$E82,0,IF(AG$4&gt;=$F82,1,IF(VLOOKUP(AG$4,CALENDARIO!$B:$C,2,0)=FALSE, AF82,(1/IF($D82=0,1,$D82))+AF82))))</f>
        <v>0</v>
      </c>
      <c r="AH82" s="283">
        <f>IF(IF(AH$4&lt;$E82,0,IF(AH$4&gt;=$F82,1,IF(VLOOKUP(AH$4,CALENDARIO!$B:$C,2,0)=FALSE, AG82,(1/IF($D82=0,1,$D82))+AG82)))&gt;1,100%,IF(AH$4&lt;$E82,0,IF(AH$4&gt;=$F82,1,IF(VLOOKUP(AH$4,CALENDARIO!$B:$C,2,0)=FALSE, AG82,(1/IF($D82=0,1,$D82))+AG82))))</f>
        <v>0</v>
      </c>
      <c r="AI82" s="283">
        <f>IF(IF(AI$4&lt;$E82,0,IF(AI$4&gt;=$F82,1,IF(VLOOKUP(AI$4,CALENDARIO!$B:$C,2,0)=FALSE, AH82,(1/IF($D82=0,1,$D82))+AH82)))&gt;1,100%,IF(AI$4&lt;$E82,0,IF(AI$4&gt;=$F82,1,IF(VLOOKUP(AI$4,CALENDARIO!$B:$C,2,0)=FALSE, AH82,(1/IF($D82=0,1,$D82))+AH82))))</f>
        <v>0</v>
      </c>
      <c r="AJ82" s="283">
        <f>IF(IF(AJ$4&lt;$E82,0,IF(AJ$4&gt;=$F82,1,IF(VLOOKUP(AJ$4,CALENDARIO!$B:$C,2,0)=FALSE, AI82,(1/IF($D82=0,1,$D82))+AI82)))&gt;1,100%,IF(AJ$4&lt;$E82,0,IF(AJ$4&gt;=$F82,1,IF(VLOOKUP(AJ$4,CALENDARIO!$B:$C,2,0)=FALSE, AI82,(1/IF($D82=0,1,$D82))+AI82))))</f>
        <v>0</v>
      </c>
      <c r="AK82" s="283">
        <f>IF(IF(AK$4&lt;$E82,0,IF(AK$4&gt;=$F82,1,IF(VLOOKUP(AK$4,CALENDARIO!$B:$C,2,0)=FALSE, AJ82,(1/IF($D82=0,1,$D82))+AJ82)))&gt;1,100%,IF(AK$4&lt;$E82,0,IF(AK$4&gt;=$F82,1,IF(VLOOKUP(AK$4,CALENDARIO!$B:$C,2,0)=FALSE, AJ82,(1/IF($D82=0,1,$D82))+AJ82))))</f>
        <v>0</v>
      </c>
      <c r="AL82" s="283">
        <f>IF(IF(AL$4&lt;$E82,0,IF(AL$4&gt;=$F82,1,IF(VLOOKUP(AL$4,CALENDARIO!$B:$C,2,0)=FALSE, AK82,(1/IF($D82=0,1,$D82))+AK82)))&gt;1,100%,IF(AL$4&lt;$E82,0,IF(AL$4&gt;=$F82,1,IF(VLOOKUP(AL$4,CALENDARIO!$B:$C,2,0)=FALSE, AK82,(1/IF($D82=0,1,$D82))+AK82))))</f>
        <v>0</v>
      </c>
      <c r="AM82" s="283">
        <f>IF(IF(AM$4&lt;$E82,0,IF(AM$4&gt;=$F82,1,IF(VLOOKUP(AM$4,CALENDARIO!$B:$C,2,0)=FALSE, AL82,(1/IF($D82=0,1,$D82))+AL82)))&gt;1,100%,IF(AM$4&lt;$E82,0,IF(AM$4&gt;=$F82,1,IF(VLOOKUP(AM$4,CALENDARIO!$B:$C,2,0)=FALSE, AL82,(1/IF($D82=0,1,$D82))+AL82))))</f>
        <v>0</v>
      </c>
      <c r="AN82" s="283">
        <f>IF(IF(AN$4&lt;$E82,0,IF(AN$4&gt;=$F82,1,IF(VLOOKUP(AN$4,CALENDARIO!$B:$C,2,0)=FALSE, AM82,(1/IF($D82=0,1,$D82))+AM82)))&gt;1,100%,IF(AN$4&lt;$E82,0,IF(AN$4&gt;=$F82,1,IF(VLOOKUP(AN$4,CALENDARIO!$B:$C,2,0)=FALSE, AM82,(1/IF($D82=0,1,$D82))+AM82))))</f>
        <v>0</v>
      </c>
      <c r="AO82" s="283">
        <f>IF(IF(AO$4&lt;$E82,0,IF(AO$4&gt;=$F82,1,IF(VLOOKUP(AO$4,CALENDARIO!$B:$C,2,0)=FALSE, AN82,(1/IF($D82=0,1,$D82))+AN82)))&gt;1,100%,IF(AO$4&lt;$E82,0,IF(AO$4&gt;=$F82,1,IF(VLOOKUP(AO$4,CALENDARIO!$B:$C,2,0)=FALSE, AN82,(1/IF($D82=0,1,$D82))+AN82))))</f>
        <v>0</v>
      </c>
      <c r="AP82" s="283">
        <f>IF(IF(AP$4&lt;$E82,0,IF(AP$4&gt;=$F82,1,IF(VLOOKUP(AP$4,CALENDARIO!$B:$C,2,0)=FALSE, AO82,(1/IF($D82=0,1,$D82))+AO82)))&gt;1,100%,IF(AP$4&lt;$E82,0,IF(AP$4&gt;=$F82,1,IF(VLOOKUP(AP$4,CALENDARIO!$B:$C,2,0)=FALSE, AO82,(1/IF($D82=0,1,$D82))+AO82))))</f>
        <v>0</v>
      </c>
      <c r="AQ82" s="283">
        <f>IF(IF(AQ$4&lt;$E82,0,IF(AQ$4&gt;=$F82,1,IF(VLOOKUP(AQ$4,CALENDARIO!$B:$C,2,0)=FALSE, AP82,(1/IF($D82=0,1,$D82))+AP82)))&gt;1,100%,IF(AQ$4&lt;$E82,0,IF(AQ$4&gt;=$F82,1,IF(VLOOKUP(AQ$4,CALENDARIO!$B:$C,2,0)=FALSE, AP82,(1/IF($D82=0,1,$D82))+AP82))))</f>
        <v>0</v>
      </c>
      <c r="AR82" s="283">
        <f>IF(IF(AR$4&lt;$E82,0,IF(AR$4&gt;=$F82,1,IF(VLOOKUP(AR$4,CALENDARIO!$B:$C,2,0)=FALSE, AQ82,(1/IF($D82=0,1,$D82))+AQ82)))&gt;1,100%,IF(AR$4&lt;$E82,0,IF(AR$4&gt;=$F82,1,IF(VLOOKUP(AR$4,CALENDARIO!$B:$C,2,0)=FALSE, AQ82,(1/IF($D82=0,1,$D82))+AQ82))))</f>
        <v>0</v>
      </c>
      <c r="AS82" s="283">
        <f>IF(IF(AS$4&lt;$E82,0,IF(AS$4&gt;=$F82,1,IF(VLOOKUP(AS$4,CALENDARIO!$B:$C,2,0)=FALSE, AR82,(1/IF($D82=0,1,$D82))+AR82)))&gt;1,100%,IF(AS$4&lt;$E82,0,IF(AS$4&gt;=$F82,1,IF(VLOOKUP(AS$4,CALENDARIO!$B:$C,2,0)=FALSE, AR82,(1/IF($D82=0,1,$D82))+AR82))))</f>
        <v>0</v>
      </c>
      <c r="AT82" s="283">
        <f>IF(IF(AT$4&lt;$E82,0,IF(AT$4&gt;=$F82,1,IF(VLOOKUP(AT$4,CALENDARIO!$B:$C,2,0)=FALSE, AS82,(1/IF($D82=0,1,$D82))+AS82)))&gt;1,100%,IF(AT$4&lt;$E82,0,IF(AT$4&gt;=$F82,1,IF(VLOOKUP(AT$4,CALENDARIO!$B:$C,2,0)=FALSE, AS82,(1/IF($D82=0,1,$D82))+AS82))))</f>
        <v>0</v>
      </c>
      <c r="AU82" s="283">
        <f>IF(IF(AU$4&lt;$E82,0,IF(AU$4&gt;=$F82,1,IF(VLOOKUP(AU$4,CALENDARIO!$B:$C,2,0)=FALSE, AT82,(1/IF($D82=0,1,$D82))+AT82)))&gt;1,100%,IF(AU$4&lt;$E82,0,IF(AU$4&gt;=$F82,1,IF(VLOOKUP(AU$4,CALENDARIO!$B:$C,2,0)=FALSE, AT82,(1/IF($D82=0,1,$D82))+AT82))))</f>
        <v>0</v>
      </c>
      <c r="AV82" s="283">
        <f>IF(IF(AV$4&lt;$E82,0,IF(AV$4&gt;=$F82,1,IF(VLOOKUP(AV$4,CALENDARIO!$B:$C,2,0)=FALSE, AU82,(1/IF($D82=0,1,$D82))+AU82)))&gt;1,100%,IF(AV$4&lt;$E82,0,IF(AV$4&gt;=$F82,1,IF(VLOOKUP(AV$4,CALENDARIO!$B:$C,2,0)=FALSE, AU82,(1/IF($D82=0,1,$D82))+AU82))))</f>
        <v>0</v>
      </c>
      <c r="AW82" s="283">
        <f>IF(IF(AW$4&lt;$E82,0,IF(AW$4&gt;=$F82,1,IF(VLOOKUP(AW$4,CALENDARIO!$B:$C,2,0)=FALSE, AV82,(1/IF($D82=0,1,$D82))+AV82)))&gt;1,100%,IF(AW$4&lt;$E82,0,IF(AW$4&gt;=$F82,1,IF(VLOOKUP(AW$4,CALENDARIO!$B:$C,2,0)=FALSE, AV82,(1/IF($D82=0,1,$D82))+AV82))))</f>
        <v>0</v>
      </c>
      <c r="AX82" s="283">
        <f>IF(IF(AX$4&lt;$E82,0,IF(AX$4&gt;=$F82,1,IF(VLOOKUP(AX$4,CALENDARIO!$B:$C,2,0)=FALSE, AW82,(1/IF($D82=0,1,$D82))+AW82)))&gt;1,100%,IF(AX$4&lt;$E82,0,IF(AX$4&gt;=$F82,1,IF(VLOOKUP(AX$4,CALENDARIO!$B:$C,2,0)=FALSE, AW82,(1/IF($D82=0,1,$D82))+AW82))))</f>
        <v>0</v>
      </c>
      <c r="AY82" s="283">
        <f>IF(IF(AY$4&lt;$E82,0,IF(AY$4&gt;=$F82,1,IF(VLOOKUP(AY$4,CALENDARIO!$B:$C,2,0)=FALSE, AX82,(1/IF($D82=0,1,$D82))+AX82)))&gt;1,100%,IF(AY$4&lt;$E82,0,IF(AY$4&gt;=$F82,1,IF(VLOOKUP(AY$4,CALENDARIO!$B:$C,2,0)=FALSE, AX82,(1/IF($D82=0,1,$D82))+AX82))))</f>
        <v>0</v>
      </c>
      <c r="AZ82" s="283">
        <f>IF(IF(AZ$4&lt;$E82,0,IF(AZ$4&gt;=$F82,1,IF(VLOOKUP(AZ$4,CALENDARIO!$B:$C,2,0)=FALSE, AY82,(1/IF($D82=0,1,$D82))+AY82)))&gt;1,100%,IF(AZ$4&lt;$E82,0,IF(AZ$4&gt;=$F82,1,IF(VLOOKUP(AZ$4,CALENDARIO!$B:$C,2,0)=FALSE, AY82,(1/IF($D82=0,1,$D82))+AY82))))</f>
        <v>0</v>
      </c>
      <c r="BA82" s="283">
        <f>IF(IF(BA$4&lt;$E82,0,IF(BA$4&gt;=$F82,1,IF(VLOOKUP(BA$4,CALENDARIO!$B:$C,2,0)=FALSE, AZ82,(1/IF($D82=0,1,$D82))+AZ82)))&gt;1,100%,IF(BA$4&lt;$E82,0,IF(BA$4&gt;=$F82,1,IF(VLOOKUP(BA$4,CALENDARIO!$B:$C,2,0)=FALSE, AZ82,(1/IF($D82=0,1,$D82))+AZ82))))</f>
        <v>0</v>
      </c>
      <c r="BB82" s="283">
        <f>IF(IF(BB$4&lt;$E82,0,IF(BB$4&gt;=$F82,1,IF(VLOOKUP(BB$4,CALENDARIO!$B:$C,2,0)=FALSE, BA82,(1/IF($D82=0,1,$D82))+BA82)))&gt;1,100%,IF(BB$4&lt;$E82,0,IF(BB$4&gt;=$F82,1,IF(VLOOKUP(BB$4,CALENDARIO!$B:$C,2,0)=FALSE, BA82,(1/IF($D82=0,1,$D82))+BA82))))</f>
        <v>0</v>
      </c>
      <c r="BC82" s="283">
        <f>IF(IF(BC$4&lt;$E82,0,IF(BC$4&gt;=$F82,1,IF(VLOOKUP(BC$4,CALENDARIO!$B:$C,2,0)=FALSE, BB82,(1/IF($D82=0,1,$D82))+BB82)))&gt;1,100%,IF(BC$4&lt;$E82,0,IF(BC$4&gt;=$F82,1,IF(VLOOKUP(BC$4,CALENDARIO!$B:$C,2,0)=FALSE, BB82,(1/IF($D82=0,1,$D82))+BB82))))</f>
        <v>0</v>
      </c>
      <c r="BD82" s="283">
        <f>IF(IF(BD$4&lt;$E82,0,IF(BD$4&gt;=$F82,1,IF(VLOOKUP(BD$4,CALENDARIO!$B:$C,2,0)=FALSE, BC82,(1/IF($D82=0,1,$D82))+BC82)))&gt;1,100%,IF(BD$4&lt;$E82,0,IF(BD$4&gt;=$F82,1,IF(VLOOKUP(BD$4,CALENDARIO!$B:$C,2,0)=FALSE, BC82,(1/IF($D82=0,1,$D82))+BC82))))</f>
        <v>0</v>
      </c>
      <c r="BE82" s="283">
        <f>IF(IF(BE$4&lt;$E82,0,IF(BE$4&gt;=$F82,1,IF(VLOOKUP(BE$4,CALENDARIO!$B:$C,2,0)=FALSE, BD82,(1/IF($D82=0,1,$D82))+BD82)))&gt;1,100%,IF(BE$4&lt;$E82,0,IF(BE$4&gt;=$F82,1,IF(VLOOKUP(BE$4,CALENDARIO!$B:$C,2,0)=FALSE, BD82,(1/IF($D82=0,1,$D82))+BD82))))</f>
        <v>0</v>
      </c>
      <c r="BF82" s="283">
        <f>IF(IF(BF$4&lt;$E82,0,IF(BF$4&gt;=$F82,1,IF(VLOOKUP(BF$4,CALENDARIO!$B:$C,2,0)=FALSE, BE82,(1/IF($D82=0,1,$D82))+BE82)))&gt;1,100%,IF(BF$4&lt;$E82,0,IF(BF$4&gt;=$F82,1,IF(VLOOKUP(BF$4,CALENDARIO!$B:$C,2,0)=FALSE, BE82,(1/IF($D82=0,1,$D82))+BE82))))</f>
        <v>0</v>
      </c>
      <c r="BG82" s="283">
        <f>IF(IF(BG$4&lt;$E82,0,IF(BG$4&gt;=$F82,1,IF(VLOOKUP(BG$4,CALENDARIO!$B:$C,2,0)=FALSE, BF82,(1/IF($D82=0,1,$D82))+BF82)))&gt;1,100%,IF(BG$4&lt;$E82,0,IF(BG$4&gt;=$F82,1,IF(VLOOKUP(BG$4,CALENDARIO!$B:$C,2,0)=FALSE, BF82,(1/IF($D82=0,1,$D82))+BF82))))</f>
        <v>0</v>
      </c>
      <c r="BH82" s="283">
        <f>IF(IF(BH$4&lt;$E82,0,IF(BH$4&gt;=$F82,1,IF(VLOOKUP(BH$4,CALENDARIO!$B:$C,2,0)=FALSE, BG82,(1/IF($D82=0,1,$D82))+BG82)))&gt;1,100%,IF(BH$4&lt;$E82,0,IF(BH$4&gt;=$F82,1,IF(VLOOKUP(BH$4,CALENDARIO!$B:$C,2,0)=FALSE, BG82,(1/IF($D82=0,1,$D82))+BG82))))</f>
        <v>0</v>
      </c>
      <c r="BI82" s="283">
        <f>IF(IF(BI$4&lt;$E82,0,IF(BI$4&gt;=$F82,1,IF(VLOOKUP(BI$4,CALENDARIO!$B:$C,2,0)=FALSE, BH82,(1/IF($D82=0,1,$D82))+BH82)))&gt;1,100%,IF(BI$4&lt;$E82,0,IF(BI$4&gt;=$F82,1,IF(VLOOKUP(BI$4,CALENDARIO!$B:$C,2,0)=FALSE, BH82,(1/IF($D82=0,1,$D82))+BH82))))</f>
        <v>0</v>
      </c>
      <c r="BJ82" s="283">
        <f>IF(IF(BJ$4&lt;$E82,0,IF(BJ$4&gt;=$F82,1,IF(VLOOKUP(BJ$4,CALENDARIO!$B:$C,2,0)=FALSE, BI82,(1/IF($D82=0,1,$D82))+BI82)))&gt;1,100%,IF(BJ$4&lt;$E82,0,IF(BJ$4&gt;=$F82,1,IF(VLOOKUP(BJ$4,CALENDARIO!$B:$C,2,0)=FALSE, BI82,(1/IF($D82=0,1,$D82))+BI82))))</f>
        <v>0</v>
      </c>
      <c r="BK82" s="283">
        <f>IF(IF(BK$4&lt;$E82,0,IF(BK$4&gt;=$F82,1,IF(VLOOKUP(BK$4,CALENDARIO!$B:$C,2,0)=FALSE, BJ82,(1/IF($D82=0,1,$D82))+BJ82)))&gt;1,100%,IF(BK$4&lt;$E82,0,IF(BK$4&gt;=$F82,1,IF(VLOOKUP(BK$4,CALENDARIO!$B:$C,2,0)=FALSE, BJ82,(1/IF($D82=0,1,$D82))+BJ82))))</f>
        <v>0</v>
      </c>
      <c r="BL82" s="283">
        <f>IF(IF(BL$4&lt;$E82,0,IF(BL$4&gt;=$F82,1,IF(VLOOKUP(BL$4,CALENDARIO!$B:$C,2,0)=FALSE, BK82,(1/IF($D82=0,1,$D82))+BK82)))&gt;1,100%,IF(BL$4&lt;$E82,0,IF(BL$4&gt;=$F82,1,IF(VLOOKUP(BL$4,CALENDARIO!$B:$C,2,0)=FALSE, BK82,(1/IF($D82=0,1,$D82))+BK82))))</f>
        <v>0</v>
      </c>
      <c r="BM82" s="283">
        <f>IF(IF(BM$4&lt;$E82,0,IF(BM$4&gt;=$F82,1,IF(VLOOKUP(BM$4,CALENDARIO!$B:$C,2,0)=FALSE, BL82,(1/IF($D82=0,1,$D82))+BL82)))&gt;1,100%,IF(BM$4&lt;$E82,0,IF(BM$4&gt;=$F82,1,IF(VLOOKUP(BM$4,CALENDARIO!$B:$C,2,0)=FALSE, BL82,(1/IF($D82=0,1,$D82))+BL82))))</f>
        <v>0</v>
      </c>
      <c r="BN82" s="283">
        <f>IF(IF(BN$4&lt;$E82,0,IF(BN$4&gt;=$F82,1,IF(VLOOKUP(BN$4,CALENDARIO!$B:$C,2,0)=FALSE, BM82,(1/IF($D82=0,1,$D82))+BM82)))&gt;1,100%,IF(BN$4&lt;$E82,0,IF(BN$4&gt;=$F82,1,IF(VLOOKUP(BN$4,CALENDARIO!$B:$C,2,0)=FALSE, BM82,(1/IF($D82=0,1,$D82))+BM82))))</f>
        <v>0</v>
      </c>
      <c r="BO82" s="283">
        <f>IF(IF(BO$4&lt;$E82,0,IF(BO$4&gt;=$F82,1,IF(VLOOKUP(BO$4,CALENDARIO!$B:$C,2,0)=FALSE, BN82,(1/IF($D82=0,1,$D82))+BN82)))&gt;1,100%,IF(BO$4&lt;$E82,0,IF(BO$4&gt;=$F82,1,IF(VLOOKUP(BO$4,CALENDARIO!$B:$C,2,0)=FALSE, BN82,(1/IF($D82=0,1,$D82))+BN82))))</f>
        <v>0</v>
      </c>
      <c r="BP82" s="283">
        <f>IF(IF(BP$4&lt;$E82,0,IF(BP$4&gt;=$F82,1,IF(VLOOKUP(BP$4,CALENDARIO!$B:$C,2,0)=FALSE, BO82,(1/IF($D82=0,1,$D82))+BO82)))&gt;1,100%,IF(BP$4&lt;$E82,0,IF(BP$4&gt;=$F82,1,IF(VLOOKUP(BP$4,CALENDARIO!$B:$C,2,0)=FALSE, BO82,(1/IF($D82=0,1,$D82))+BO82))))</f>
        <v>0</v>
      </c>
      <c r="BQ82" s="283">
        <f>IF(IF(BQ$4&lt;$E82,0,IF(BQ$4&gt;=$F82,1,IF(VLOOKUP(BQ$4,CALENDARIO!$B:$C,2,0)=FALSE, BP82,(1/IF($D82=0,1,$D82))+BP82)))&gt;1,100%,IF(BQ$4&lt;$E82,0,IF(BQ$4&gt;=$F82,1,IF(VLOOKUP(BQ$4,CALENDARIO!$B:$C,2,0)=FALSE, BP82,(1/IF($D82=0,1,$D82))+BP82))))</f>
        <v>0</v>
      </c>
      <c r="BR82" s="283">
        <f>IF(IF(BR$4&lt;$E82,0,IF(BR$4&gt;=$F82,1,IF(VLOOKUP(BR$4,CALENDARIO!$B:$C,2,0)=FALSE, BQ82,(1/IF($D82=0,1,$D82))+BQ82)))&gt;1,100%,IF(BR$4&lt;$E82,0,IF(BR$4&gt;=$F82,1,IF(VLOOKUP(BR$4,CALENDARIO!$B:$C,2,0)=FALSE, BQ82,(1/IF($D82=0,1,$D82))+BQ82))))</f>
        <v>0</v>
      </c>
      <c r="BS82" s="283">
        <f>IF(IF(BS$4&lt;$E82,0,IF(BS$4&gt;=$F82,1,IF(VLOOKUP(BS$4,CALENDARIO!$B:$C,2,0)=FALSE, BR82,(1/IF($D82=0,1,$D82))+BR82)))&gt;1,100%,IF(BS$4&lt;$E82,0,IF(BS$4&gt;=$F82,1,IF(VLOOKUP(BS$4,CALENDARIO!$B:$C,2,0)=FALSE, BR82,(1/IF($D82=0,1,$D82))+BR82))))</f>
        <v>0</v>
      </c>
      <c r="BT82" s="283">
        <f>IF(IF(BT$4&lt;$E82,0,IF(BT$4&gt;=$F82,1,IF(VLOOKUP(BT$4,CALENDARIO!$B:$C,2,0)=FALSE, BS82,(1/IF($D82=0,1,$D82))+BS82)))&gt;1,100%,IF(BT$4&lt;$E82,0,IF(BT$4&gt;=$F82,1,IF(VLOOKUP(BT$4,CALENDARIO!$B:$C,2,0)=FALSE, BS82,(1/IF($D82=0,1,$D82))+BS82))))</f>
        <v>0</v>
      </c>
      <c r="BU82" s="283">
        <f>IF(IF(BU$4&lt;$E82,0,IF(BU$4&gt;=$F82,1,IF(VLOOKUP(BU$4,CALENDARIO!$B:$C,2,0)=FALSE, BT82,(1/IF($D82=0,1,$D82))+BT82)))&gt;1,100%,IF(BU$4&lt;$E82,0,IF(BU$4&gt;=$F82,1,IF(VLOOKUP(BU$4,CALENDARIO!$B:$C,2,0)=FALSE, BT82,(1/IF($D82=0,1,$D82))+BT82))))</f>
        <v>0</v>
      </c>
      <c r="BV82" s="283">
        <f>IF(IF(BV$4&lt;$E82,0,IF(BV$4&gt;=$F82,1,IF(VLOOKUP(BV$4,CALENDARIO!$B:$C,2,0)=FALSE, BU82,(1/IF($D82=0,1,$D82))+BU82)))&gt;1,100%,IF(BV$4&lt;$E82,0,IF(BV$4&gt;=$F82,1,IF(VLOOKUP(BV$4,CALENDARIO!$B:$C,2,0)=FALSE, BU82,(1/IF($D82=0,1,$D82))+BU82))))</f>
        <v>0</v>
      </c>
      <c r="BW82" s="283">
        <f>IF(IF(BW$4&lt;$E82,0,IF(BW$4&gt;=$F82,1,IF(VLOOKUP(BW$4,CALENDARIO!$B:$C,2,0)=FALSE, BV82,(1/IF($D82=0,1,$D82))+BV82)))&gt;1,100%,IF(BW$4&lt;$E82,0,IF(BW$4&gt;=$F82,1,IF(VLOOKUP(BW$4,CALENDARIO!$B:$C,2,0)=FALSE, BV82,(1/IF($D82=0,1,$D82))+BV82))))</f>
        <v>0</v>
      </c>
      <c r="BX82" s="283">
        <f>IF(IF(BX$4&lt;$E82,0,IF(BX$4&gt;=$F82,1,IF(VLOOKUP(BX$4,CALENDARIO!$B:$C,2,0)=FALSE, BW82,(1/IF($D82=0,1,$D82))+BW82)))&gt;1,100%,IF(BX$4&lt;$E82,0,IF(BX$4&gt;=$F82,1,IF(VLOOKUP(BX$4,CALENDARIO!$B:$C,2,0)=FALSE, BW82,(1/IF($D82=0,1,$D82))+BW82))))</f>
        <v>0</v>
      </c>
      <c r="BY82" s="283">
        <f>IF(IF(BY$4&lt;$E82,0,IF(BY$4&gt;=$F82,1,IF(VLOOKUP(BY$4,CALENDARIO!$B:$C,2,0)=FALSE, BX82,(1/IF($D82=0,1,$D82))+BX82)))&gt;1,100%,IF(BY$4&lt;$E82,0,IF(BY$4&gt;=$F82,1,IF(VLOOKUP(BY$4,CALENDARIO!$B:$C,2,0)=FALSE, BX82,(1/IF($D82=0,1,$D82))+BX82))))</f>
        <v>0</v>
      </c>
      <c r="BZ82" s="283">
        <f>IF(IF(BZ$4&lt;$E82,0,IF(BZ$4&gt;=$F82,1,IF(VLOOKUP(BZ$4,CALENDARIO!$B:$C,2,0)=FALSE, BY82,(1/IF($D82=0,1,$D82))+BY82)))&gt;1,100%,IF(BZ$4&lt;$E82,0,IF(BZ$4&gt;=$F82,1,IF(VLOOKUP(BZ$4,CALENDARIO!$B:$C,2,0)=FALSE, BY82,(1/IF($D82=0,1,$D82))+BY82))))</f>
        <v>0</v>
      </c>
      <c r="CA82" s="283">
        <f>IF(IF(CA$4&lt;$E82,0,IF(CA$4&gt;=$F82,1,IF(VLOOKUP(CA$4,CALENDARIO!$B:$C,2,0)=FALSE, BZ82,(1/IF($D82=0,1,$D82))+BZ82)))&gt;1,100%,IF(CA$4&lt;$E82,0,IF(CA$4&gt;=$F82,1,IF(VLOOKUP(CA$4,CALENDARIO!$B:$C,2,0)=FALSE, BZ82,(1/IF($D82=0,1,$D82))+BZ82))))</f>
        <v>0</v>
      </c>
      <c r="CB82" s="283">
        <f>IF(IF(CB$4&lt;$E82,0,IF(CB$4&gt;=$F82,1,IF(VLOOKUP(CB$4,CALENDARIO!$B:$C,2,0)=FALSE, CA82,(1/IF($D82=0,1,$D82))+CA82)))&gt;1,100%,IF(CB$4&lt;$E82,0,IF(CB$4&gt;=$F82,1,IF(VLOOKUP(CB$4,CALENDARIO!$B:$C,2,0)=FALSE, CA82,(1/IF($D82=0,1,$D82))+CA82))))</f>
        <v>0.625</v>
      </c>
      <c r="CC82" s="283">
        <f>IF(IF(CC$4&lt;$E82,0,IF(CC$4&gt;=$F82,1,IF(VLOOKUP(CC$4,CALENDARIO!$B:$C,2,0)=FALSE, CB82,(1/IF($D82=0,1,$D82))+CB82)))&gt;1,100%,IF(CC$4&lt;$E82,0,IF(CC$4&gt;=$F82,1,IF(VLOOKUP(CC$4,CALENDARIO!$B:$C,2,0)=FALSE, CB82,(1/IF($D82=0,1,$D82))+CB82))))</f>
        <v>1</v>
      </c>
      <c r="CD82" s="283">
        <f>IF(IF(CD$4&lt;$E82,0,IF(CD$4&gt;=$F82,1,IF(VLOOKUP(CD$4,CALENDARIO!$B:$C,2,0)=FALSE, CC82,(1/IF($D82=0,1,$D82))+CC82)))&gt;1,100%,IF(CD$4&lt;$E82,0,IF(CD$4&gt;=$F82,1,IF(VLOOKUP(CD$4,CALENDARIO!$B:$C,2,0)=FALSE, CC82,(1/IF($D82=0,1,$D82))+CC82))))</f>
        <v>1</v>
      </c>
      <c r="CE82" s="283">
        <f>IF(IF(CE$4&lt;$E82,0,IF(CE$4&gt;=$F82,1,IF(VLOOKUP(CE$4,CALENDARIO!$B:$C,2,0)=FALSE, CD82,(1/IF($D82=0,1,$D82))+CD82)))&gt;1,100%,IF(CE$4&lt;$E82,0,IF(CE$4&gt;=$F82,1,IF(VLOOKUP(CE$4,CALENDARIO!$B:$C,2,0)=FALSE, CD82,(1/IF($D82=0,1,$D82))+CD82))))</f>
        <v>1</v>
      </c>
      <c r="CF82" s="283">
        <f>IF(IF(CF$4&lt;$E82,0,IF(CF$4&gt;=$F82,1,IF(VLOOKUP(CF$4,CALENDARIO!$B:$C,2,0)=FALSE, CE82,(1/IF($D82=0,1,$D82))+CE82)))&gt;1,100%,IF(CF$4&lt;$E82,0,IF(CF$4&gt;=$F82,1,IF(VLOOKUP(CF$4,CALENDARIO!$B:$C,2,0)=FALSE, CE82,(1/IF($D82=0,1,$D82))+CE82))))</f>
        <v>1</v>
      </c>
      <c r="CG82" s="283">
        <f>IF(IF(CG$4&lt;$E82,0,IF(CG$4&gt;=$F82,1,IF(VLOOKUP(CG$4,CALENDARIO!$B:$C,2,0)=FALSE, CF82,(1/IF($D82=0,1,$D82))+CF82)))&gt;1,100%,IF(CG$4&lt;$E82,0,IF(CG$4&gt;=$F82,1,IF(VLOOKUP(CG$4,CALENDARIO!$B:$C,2,0)=FALSE, CF82,(1/IF($D82=0,1,$D82))+CF82))))</f>
        <v>1</v>
      </c>
      <c r="CH82" s="283">
        <f>IF(IF(CH$4&lt;$E82,0,IF(CH$4&gt;=$F82,1,IF(VLOOKUP(CH$4,CALENDARIO!$B:$C,2,0)=FALSE, CG82,(1/IF($D82=0,1,$D82))+CG82)))&gt;1,100%,IF(CH$4&lt;$E82,0,IF(CH$4&gt;=$F82,1,IF(VLOOKUP(CH$4,CALENDARIO!$B:$C,2,0)=FALSE, CG82,(1/IF($D82=0,1,$D82))+CG82))))</f>
        <v>1</v>
      </c>
      <c r="CI82" s="283">
        <f>IF(IF(CI$4&lt;$E82,0,IF(CI$4&gt;=$F82,1,IF(VLOOKUP(CI$4,CALENDARIO!$B:$C,2,0)=FALSE, CH82,(1/IF($D82=0,1,$D82))+CH82)))&gt;1,100%,IF(CI$4&lt;$E82,0,IF(CI$4&gt;=$F82,1,IF(VLOOKUP(CI$4,CALENDARIO!$B:$C,2,0)=FALSE, CH82,(1/IF($D82=0,1,$D82))+CH82))))</f>
        <v>1</v>
      </c>
      <c r="CJ82" s="283">
        <f>IF(IF(CJ$4&lt;$E82,0,IF(CJ$4&gt;=$F82,1,IF(VLOOKUP(CJ$4,CALENDARIO!$B:$C,2,0)=FALSE, CI82,(1/IF($D82=0,1,$D82))+CI82)))&gt;1,100%,IF(CJ$4&lt;$E82,0,IF(CJ$4&gt;=$F82,1,IF(VLOOKUP(CJ$4,CALENDARIO!$B:$C,2,0)=FALSE, CI82,(1/IF($D82=0,1,$D82))+CI82))))</f>
        <v>1</v>
      </c>
      <c r="CK82" s="283">
        <f>IF(IF(CK$4&lt;$E82,0,IF(CK$4&gt;=$F82,1,IF(VLOOKUP(CK$4,CALENDARIO!$B:$C,2,0)=FALSE, CJ82,(1/IF($D82=0,1,$D82))+CJ82)))&gt;1,100%,IF(CK$4&lt;$E82,0,IF(CK$4&gt;=$F82,1,IF(VLOOKUP(CK$4,CALENDARIO!$B:$C,2,0)=FALSE, CJ82,(1/IF($D82=0,1,$D82))+CJ82))))</f>
        <v>1</v>
      </c>
      <c r="CL82" s="283">
        <f>IF(IF(CL$4&lt;$E82,0,IF(CL$4&gt;=$F82,1,IF(VLOOKUP(CL$4,CALENDARIO!$B:$C,2,0)=FALSE, CK82,(1/IF($D82=0,1,$D82))+CK82)))&gt;1,100%,IF(CL$4&lt;$E82,0,IF(CL$4&gt;=$F82,1,IF(VLOOKUP(CL$4,CALENDARIO!$B:$C,2,0)=FALSE, CK82,(1/IF($D82=0,1,$D82))+CK82))))</f>
        <v>1</v>
      </c>
      <c r="CM82" s="283">
        <f>IF(IF(CM$4&lt;$E82,0,IF(CM$4&gt;=$F82,1,IF(VLOOKUP(CM$4,CALENDARIO!$B:$C,2,0)=FALSE, CL82,(1/IF($D82=0,1,$D82))+CL82)))&gt;1,100%,IF(CM$4&lt;$E82,0,IF(CM$4&gt;=$F82,1,IF(VLOOKUP(CM$4,CALENDARIO!$B:$C,2,0)=FALSE, CL82,(1/IF($D82=0,1,$D82))+CL82))))</f>
        <v>1</v>
      </c>
      <c r="CN82" s="283">
        <f>IF(IF(CN$4&lt;$E82,0,IF(CN$4&gt;=$F82,1,IF(VLOOKUP(CN$4,CALENDARIO!$B:$C,2,0)=FALSE, CM82,(1/IF($D82=0,1,$D82))+CM82)))&gt;1,100%,IF(CN$4&lt;$E82,0,IF(CN$4&gt;=$F82,1,IF(VLOOKUP(CN$4,CALENDARIO!$B:$C,2,0)=FALSE, CM82,(1/IF($D82=0,1,$D82))+CM82))))</f>
        <v>1</v>
      </c>
      <c r="CO82" s="283">
        <f>IF(IF(CO$4&lt;$E82,0,IF(CO$4&gt;=$F82,1,IF(VLOOKUP(CO$4,CALENDARIO!$B:$C,2,0)=FALSE, CN82,(1/IF($D82=0,1,$D82))+CN82)))&gt;1,100%,IF(CO$4&lt;$E82,0,IF(CO$4&gt;=$F82,1,IF(VLOOKUP(CO$4,CALENDARIO!$B:$C,2,0)=FALSE, CN82,(1/IF($D82=0,1,$D82))+CN82))))</f>
        <v>1</v>
      </c>
      <c r="CP82" s="283">
        <f>IF(IF(CP$4&lt;$E82,0,IF(CP$4&gt;=$F82,1,IF(VLOOKUP(CP$4,CALENDARIO!$B:$C,2,0)=FALSE, CO82,(1/IF($D82=0,1,$D82))+CO82)))&gt;1,100%,IF(CP$4&lt;$E82,0,IF(CP$4&gt;=$F82,1,IF(VLOOKUP(CP$4,CALENDARIO!$B:$C,2,0)=FALSE, CO82,(1/IF($D82=0,1,$D82))+CO82))))</f>
        <v>1</v>
      </c>
      <c r="CQ82" s="283">
        <f>IF(IF(CQ$4&lt;$E82,0,IF(CQ$4&gt;=$F82,1,IF(VLOOKUP(CQ$4,CALENDARIO!$B:$C,2,0)=FALSE, CP82,(1/IF($D82=0,1,$D82))+CP82)))&gt;1,100%,IF(CQ$4&lt;$E82,0,IF(CQ$4&gt;=$F82,1,IF(VLOOKUP(CQ$4,CALENDARIO!$B:$C,2,0)=FALSE, CP82,(1/IF($D82=0,1,$D82))+CP82))))</f>
        <v>1</v>
      </c>
      <c r="CR82" s="283">
        <f>IF(IF(CR$4&lt;$E82,0,IF(CR$4&gt;=$F82,1,IF(VLOOKUP(CR$4,CALENDARIO!$B:$C,2,0)=FALSE, CQ82,(1/IF($D82=0,1,$D82))+CQ82)))&gt;1,100%,IF(CR$4&lt;$E82,0,IF(CR$4&gt;=$F82,1,IF(VLOOKUP(CR$4,CALENDARIO!$B:$C,2,0)=FALSE, CQ82,(1/IF($D82=0,1,$D82))+CQ82))))</f>
        <v>1</v>
      </c>
      <c r="CS82" s="283">
        <f>IF(IF(CS$4&lt;$E82,0,IF(CS$4&gt;=$F82,1,IF(VLOOKUP(CS$4,CALENDARIO!$B:$C,2,0)=FALSE, CR82,(1/IF($D82=0,1,$D82))+CR82)))&gt;1,100%,IF(CS$4&lt;$E82,0,IF(CS$4&gt;=$F82,1,IF(VLOOKUP(CS$4,CALENDARIO!$B:$C,2,0)=FALSE, CR82,(1/IF($D82=0,1,$D82))+CR82))))</f>
        <v>1</v>
      </c>
      <c r="CT82" s="283">
        <f>IF(IF(CT$4&lt;$E82,0,IF(CT$4&gt;=$F82,1,IF(VLOOKUP(CT$4,CALENDARIO!$B:$C,2,0)=FALSE, CS82,(1/IF($D82=0,1,$D82))+CS82)))&gt;1,100%,IF(CT$4&lt;$E82,0,IF(CT$4&gt;=$F82,1,IF(VLOOKUP(CT$4,CALENDARIO!$B:$C,2,0)=FALSE, CS82,(1/IF($D82=0,1,$D82))+CS82))))</f>
        <v>1</v>
      </c>
      <c r="CU82" s="283">
        <f>IF(IF(CU$4&lt;$E82,0,IF(CU$4&gt;=$F82,1,IF(VLOOKUP(CU$4,CALENDARIO!$B:$C,2,0)=FALSE, CT82,(1/IF($D82=0,1,$D82))+CT82)))&gt;1,100%,IF(CU$4&lt;$E82,0,IF(CU$4&gt;=$F82,1,IF(VLOOKUP(CU$4,CALENDARIO!$B:$C,2,0)=FALSE, CT82,(1/IF($D82=0,1,$D82))+CT82))))</f>
        <v>1</v>
      </c>
      <c r="CV82" s="283">
        <f>IF(IF(CV$4&lt;$E82,0,IF(CV$4&gt;=$F82,1,IF(VLOOKUP(CV$4,CALENDARIO!$B:$C,2,0)=FALSE, CU82,(1/IF($D82=0,1,$D82))+CU82)))&gt;1,100%,IF(CV$4&lt;$E82,0,IF(CV$4&gt;=$F82,1,IF(VLOOKUP(CV$4,CALENDARIO!$B:$C,2,0)=FALSE, CU82,(1/IF($D82=0,1,$D82))+CU82))))</f>
        <v>1</v>
      </c>
      <c r="CW82" s="283">
        <f>IF(IF(CW$4&lt;$E82,0,IF(CW$4&gt;=$F82,1,IF(VLOOKUP(CW$4,CALENDARIO!$B:$C,2,0)=FALSE, CV82,(1/IF($D82=0,1,$D82))+CV82)))&gt;1,100%,IF(CW$4&lt;$E82,0,IF(CW$4&gt;=$F82,1,IF(VLOOKUP(CW$4,CALENDARIO!$B:$C,2,0)=FALSE, CV82,(1/IF($D82=0,1,$D82))+CV82))))</f>
        <v>1</v>
      </c>
      <c r="CX82" s="283">
        <f>IF(IF(CX$4&lt;$E82,0,IF(CX$4&gt;=$F82,1,IF(VLOOKUP(CX$4,CALENDARIO!$B:$C,2,0)=FALSE, CW82,(1/IF($D82=0,1,$D82))+CW82)))&gt;1,100%,IF(CX$4&lt;$E82,0,IF(CX$4&gt;=$F82,1,IF(VLOOKUP(CX$4,CALENDARIO!$B:$C,2,0)=FALSE, CW82,(1/IF($D82=0,1,$D82))+CW82))))</f>
        <v>1</v>
      </c>
      <c r="CY82" s="283">
        <f>IF(IF(CY$4&lt;$E82,0,IF(CY$4&gt;=$F82,1,IF(VLOOKUP(CY$4,CALENDARIO!$B:$C,2,0)=FALSE, CX82,(1/IF($D82=0,1,$D82))+CX82)))&gt;1,100%,IF(CY$4&lt;$E82,0,IF(CY$4&gt;=$F82,1,IF(VLOOKUP(CY$4,CALENDARIO!$B:$C,2,0)=FALSE, CX82,(1/IF($D82=0,1,$D82))+CX82))))</f>
        <v>1</v>
      </c>
      <c r="CZ82" s="283">
        <f>IF(IF(CZ$4&lt;$E82,0,IF(CZ$4&gt;=$F82,1,IF(VLOOKUP(CZ$4,CALENDARIO!$B:$C,2,0)=FALSE, CY82,(1/IF($D82=0,1,$D82))+CY82)))&gt;1,100%,IF(CZ$4&lt;$E82,0,IF(CZ$4&gt;=$F82,1,IF(VLOOKUP(CZ$4,CALENDARIO!$B:$C,2,0)=FALSE, CY82,(1/IF($D82=0,1,$D82))+CY82))))</f>
        <v>1</v>
      </c>
      <c r="DA82" s="283">
        <f>IF(IF(DA$4&lt;$E82,0,IF(DA$4&gt;=$F82,1,IF(VLOOKUP(DA$4,CALENDARIO!$B:$C,2,0)=FALSE, CZ82,(1/IF($D82=0,1,$D82))+CZ82)))&gt;1,100%,IF(DA$4&lt;$E82,0,IF(DA$4&gt;=$F82,1,IF(VLOOKUP(DA$4,CALENDARIO!$B:$C,2,0)=FALSE, CZ82,(1/IF($D82=0,1,$D82))+CZ82))))</f>
        <v>1</v>
      </c>
      <c r="DB82" s="283">
        <f>IF(IF(DB$4&lt;$E82,0,IF(DB$4&gt;=$F82,1,IF(VLOOKUP(DB$4,CALENDARIO!$B:$C,2,0)=FALSE, DA82,(1/IF($D82=0,1,$D82))+DA82)))&gt;1,100%,IF(DB$4&lt;$E82,0,IF(DB$4&gt;=$F82,1,IF(VLOOKUP(DB$4,CALENDARIO!$B:$C,2,0)=FALSE, DA82,(1/IF($D82=0,1,$D82))+DA82))))</f>
        <v>1</v>
      </c>
      <c r="DC82" s="283">
        <f>IF(IF(DC$4&lt;$E82,0,IF(DC$4&gt;=$F82,1,IF(VLOOKUP(DC$4,CALENDARIO!$B:$C,2,0)=FALSE, DB82,(1/IF($D82=0,1,$D82))+DB82)))&gt;1,100%,IF(DC$4&lt;$E82,0,IF(DC$4&gt;=$F82,1,IF(VLOOKUP(DC$4,CALENDARIO!$B:$C,2,0)=FALSE, DB82,(1/IF($D82=0,1,$D82))+DB82))))</f>
        <v>1</v>
      </c>
      <c r="DD82" s="283">
        <f>IF(IF(DD$4&lt;$E82,0,IF(DD$4&gt;=$F82,1,IF(VLOOKUP(DD$4,CALENDARIO!$B:$C,2,0)=FALSE, DC82,(1/IF($D82=0,1,$D82))+DC82)))&gt;1,100%,IF(DD$4&lt;$E82,0,IF(DD$4&gt;=$F82,1,IF(VLOOKUP(DD$4,CALENDARIO!$B:$C,2,0)=FALSE, DC82,(1/IF($D82=0,1,$D82))+DC82))))</f>
        <v>1</v>
      </c>
      <c r="DE82" s="283">
        <f>IF(IF(DE$4&lt;$E82,0,IF(DE$4&gt;=$F82,1,IF(VLOOKUP(DE$4,CALENDARIO!$B:$C,2,0)=FALSE, DD82,(1/IF($D82=0,1,$D82))+DD82)))&gt;1,100%,IF(DE$4&lt;$E82,0,IF(DE$4&gt;=$F82,1,IF(VLOOKUP(DE$4,CALENDARIO!$B:$C,2,0)=FALSE, DD82,(1/IF($D82=0,1,$D82))+DD82))))</f>
        <v>1</v>
      </c>
      <c r="DF82" s="283">
        <f>IF(IF(DF$4&lt;$E82,0,IF(DF$4&gt;=$F82,1,IF(VLOOKUP(DF$4,CALENDARIO!$B:$C,2,0)=FALSE, DE82,(1/IF($D82=0,1,$D82))+DE82)))&gt;1,100%,IF(DF$4&lt;$E82,0,IF(DF$4&gt;=$F82,1,IF(VLOOKUP(DF$4,CALENDARIO!$B:$C,2,0)=FALSE, DE82,(1/IF($D82=0,1,$D82))+DE82))))</f>
        <v>1</v>
      </c>
      <c r="DG82" s="283">
        <f>IF(IF(DG$4&lt;$E82,0,IF(DG$4&gt;=$F82,1,IF(VLOOKUP(DG$4,CALENDARIO!$B:$C,2,0)=FALSE, DF82,(1/IF($D82=0,1,$D82))+DF82)))&gt;1,100%,IF(DG$4&lt;$E82,0,IF(DG$4&gt;=$F82,1,IF(VLOOKUP(DG$4,CALENDARIO!$B:$C,2,0)=FALSE, DF82,(1/IF($D82=0,1,$D82))+DF82))))</f>
        <v>1</v>
      </c>
      <c r="DH82" s="283">
        <f>IF(IF(DH$4&lt;$E82,0,IF(DH$4&gt;=$F82,1,IF(VLOOKUP(DH$4,CALENDARIO!$B:$C,2,0)=FALSE, DG82,(1/IF($D82=0,1,$D82))+DG82)))&gt;1,100%,IF(DH$4&lt;$E82,0,IF(DH$4&gt;=$F82,1,IF(VLOOKUP(DH$4,CALENDARIO!$B:$C,2,0)=FALSE, DG82,(1/IF($D82=0,1,$D82))+DG82))))</f>
        <v>1</v>
      </c>
      <c r="DI82" s="283">
        <f>IF(IF(DI$4&lt;$E82,0,IF(DI$4&gt;=$F82,1,IF(VLOOKUP(DI$4,CALENDARIO!$B:$C,2,0)=FALSE, DH82,(1/IF($D82=0,1,$D82))+DH82)))&gt;1,100%,IF(DI$4&lt;$E82,0,IF(DI$4&gt;=$F82,1,IF(VLOOKUP(DI$4,CALENDARIO!$B:$C,2,0)=FALSE, DH82,(1/IF($D82=0,1,$D82))+DH82))))</f>
        <v>1</v>
      </c>
      <c r="DJ82" s="283">
        <f>IF(IF(DJ$4&lt;$E82,0,IF(DJ$4&gt;=$F82,1,IF(VLOOKUP(DJ$4,CALENDARIO!$B:$C,2,0)=FALSE, DI82,(1/IF($D82=0,1,$D82))+DI82)))&gt;1,100%,IF(DJ$4&lt;$E82,0,IF(DJ$4&gt;=$F82,1,IF(VLOOKUP(DJ$4,CALENDARIO!$B:$C,2,0)=FALSE, DI82,(1/IF($D82=0,1,$D82))+DI82))))</f>
        <v>1</v>
      </c>
      <c r="DK82" s="283">
        <f>IF(IF(DK$4&lt;$E82,0,IF(DK$4&gt;=$F82,1,IF(VLOOKUP(DK$4,CALENDARIO!$B:$C,2,0)=FALSE, DJ82,(1/IF($D82=0,1,$D82))+DJ82)))&gt;1,100%,IF(DK$4&lt;$E82,0,IF(DK$4&gt;=$F82,1,IF(VLOOKUP(DK$4,CALENDARIO!$B:$C,2,0)=FALSE, DJ82,(1/IF($D82=0,1,$D82))+DJ82))))</f>
        <v>1</v>
      </c>
      <c r="DL82" s="283">
        <f>IF(IF(DL$4&lt;$E82,0,IF(DL$4&gt;=$F82,1,IF(VLOOKUP(DL$4,CALENDARIO!$B:$C,2,0)=FALSE, DK82,(1/IF($D82=0,1,$D82))+DK82)))&gt;1,100%,IF(DL$4&lt;$E82,0,IF(DL$4&gt;=$F82,1,IF(VLOOKUP(DL$4,CALENDARIO!$B:$C,2,0)=FALSE, DK82,(1/IF($D82=0,1,$D82))+DK82))))</f>
        <v>1</v>
      </c>
      <c r="DM82" s="283">
        <f>IF(IF(DM$4&lt;$E82,0,IF(DM$4&gt;=$F82,1,IF(VLOOKUP(DM$4,CALENDARIO!$B:$C,2,0)=FALSE, DL82,(1/IF($D82=0,1,$D82))+DL82)))&gt;1,100%,IF(DM$4&lt;$E82,0,IF(DM$4&gt;=$F82,1,IF(VLOOKUP(DM$4,CALENDARIO!$B:$C,2,0)=FALSE, DL82,(1/IF($D82=0,1,$D82))+DL82))))</f>
        <v>1</v>
      </c>
      <c r="DN82" s="283">
        <f>IF(IF(DN$4&lt;$E82,0,IF(DN$4&gt;=$F82,1,IF(VLOOKUP(DN$4,CALENDARIO!$B:$C,2,0)=FALSE, DM82,(1/IF($D82=0,1,$D82))+DM82)))&gt;1,100%,IF(DN$4&lt;$E82,0,IF(DN$4&gt;=$F82,1,IF(VLOOKUP(DN$4,CALENDARIO!$B:$C,2,0)=FALSE, DM82,(1/IF($D82=0,1,$D82))+DM82))))</f>
        <v>1</v>
      </c>
      <c r="DO82" s="283">
        <f>IF(IF(DO$4&lt;$E82,0,IF(DO$4&gt;=$F82,1,IF(VLOOKUP(DO$4,CALENDARIO!$B:$C,2,0)=FALSE, DN82,(1/IF($D82=0,1,$D82))+DN82)))&gt;1,100%,IF(DO$4&lt;$E82,0,IF(DO$4&gt;=$F82,1,IF(VLOOKUP(DO$4,CALENDARIO!$B:$C,2,0)=FALSE, DN82,(1/IF($D82=0,1,$D82))+DN82))))</f>
        <v>1</v>
      </c>
      <c r="DP82" s="283">
        <f>IF(IF(DP$4&lt;$E82,0,IF(DP$4&gt;=$F82,1,IF(VLOOKUP(DP$4,CALENDARIO!$B:$C,2,0)=FALSE, DO82,(1/IF($D82=0,1,$D82))+DO82)))&gt;1,100%,IF(DP$4&lt;$E82,0,IF(DP$4&gt;=$F82,1,IF(VLOOKUP(DP$4,CALENDARIO!$B:$C,2,0)=FALSE, DO82,(1/IF($D82=0,1,$D82))+DO82))))</f>
        <v>1</v>
      </c>
      <c r="DQ82" s="283">
        <f>IF(IF(DQ$4&lt;$E82,0,IF(DQ$4&gt;=$F82,1,IF(VLOOKUP(DQ$4,CALENDARIO!$B:$C,2,0)=FALSE, DP82,(1/IF($D82=0,1,$D82))+DP82)))&gt;1,100%,IF(DQ$4&lt;$E82,0,IF(DQ$4&gt;=$F82,1,IF(VLOOKUP(DQ$4,CALENDARIO!$B:$C,2,0)=FALSE, DP82,(1/IF($D82=0,1,$D82))+DP82))))</f>
        <v>1</v>
      </c>
      <c r="DR82" s="283">
        <f>IF(IF(DR$4&lt;$E82,0,IF(DR$4&gt;=$F82,1,IF(VLOOKUP(DR$4,CALENDARIO!$B:$C,2,0)=FALSE, DQ82,(1/IF($D82=0,1,$D82))+DQ82)))&gt;1,100%,IF(DR$4&lt;$E82,0,IF(DR$4&gt;=$F82,1,IF(VLOOKUP(DR$4,CALENDARIO!$B:$C,2,0)=FALSE, DQ82,(1/IF($D82=0,1,$D82))+DQ82))))</f>
        <v>1</v>
      </c>
      <c r="DS82" s="283">
        <f>IF(IF(DS$4&lt;$E82,0,IF(DS$4&gt;=$F82,1,IF(VLOOKUP(DS$4,CALENDARIO!$B:$C,2,0)=FALSE, DR82,(1/IF($D82=0,1,$D82))+DR82)))&gt;1,100%,IF(DS$4&lt;$E82,0,IF(DS$4&gt;=$F82,1,IF(VLOOKUP(DS$4,CALENDARIO!$B:$C,2,0)=FALSE, DR82,(1/IF($D82=0,1,$D82))+DR82))))</f>
        <v>1</v>
      </c>
      <c r="DT82" s="283">
        <f>IF(IF(DT$4&lt;$E82,0,IF(DT$4&gt;=$F82,1,IF(VLOOKUP(DT$4,CALENDARIO!$B:$C,2,0)=FALSE, DS82,(1/IF($D82=0,1,$D82))+DS82)))&gt;1,100%,IF(DT$4&lt;$E82,0,IF(DT$4&gt;=$F82,1,IF(VLOOKUP(DT$4,CALENDARIO!$B:$C,2,0)=FALSE, DS82,(1/IF($D82=0,1,$D82))+DS82))))</f>
        <v>1</v>
      </c>
      <c r="DU82" s="283">
        <f>IF(IF(DU$4&lt;$E82,0,IF(DU$4&gt;=$F82,1,IF(VLOOKUP(DU$4,CALENDARIO!$B:$C,2,0)=FALSE, DT82,(1/IF($D82=0,1,$D82))+DT82)))&gt;1,100%,IF(DU$4&lt;$E82,0,IF(DU$4&gt;=$F82,1,IF(VLOOKUP(DU$4,CALENDARIO!$B:$C,2,0)=FALSE, DT82,(1/IF($D82=0,1,$D82))+DT82))))</f>
        <v>1</v>
      </c>
      <c r="DV82" s="283">
        <f>IF(IF(DV$4&lt;$E82,0,IF(DV$4&gt;=$F82,1,IF(VLOOKUP(DV$4,CALENDARIO!$B:$C,2,0)=FALSE, DU82,(1/IF($D82=0,1,$D82))+DU82)))&gt;1,100%,IF(DV$4&lt;$E82,0,IF(DV$4&gt;=$F82,1,IF(VLOOKUP(DV$4,CALENDARIO!$B:$C,2,0)=FALSE, DU82,(1/IF($D82=0,1,$D82))+DU82))))</f>
        <v>1</v>
      </c>
      <c r="DW82" s="283">
        <f>IF(IF(DW$4&lt;$E82,0,IF(DW$4&gt;=$F82,1,IF(VLOOKUP(DW$4,CALENDARIO!$B:$C,2,0)=FALSE, DV82,(1/IF($D82=0,1,$D82))+DV82)))&gt;1,100%,IF(DW$4&lt;$E82,0,IF(DW$4&gt;=$F82,1,IF(VLOOKUP(DW$4,CALENDARIO!$B:$C,2,0)=FALSE, DV82,(1/IF($D82=0,1,$D82))+DV82))))</f>
        <v>1</v>
      </c>
      <c r="DX82" s="283">
        <f>IF(IF(DX$4&lt;$E82,0,IF(DX$4&gt;=$F82,1,IF(VLOOKUP(DX$4,CALENDARIO!$B:$C,2,0)=FALSE, DW82,(1/IF($D82=0,1,$D82))+DW82)))&gt;1,100%,IF(DX$4&lt;$E82,0,IF(DX$4&gt;=$F82,1,IF(VLOOKUP(DX$4,CALENDARIO!$B:$C,2,0)=FALSE, DW82,(1/IF($D82=0,1,$D82))+DW82))))</f>
        <v>1</v>
      </c>
      <c r="DY82" s="283">
        <f>IF(IF(DY$4&lt;$E82,0,IF(DY$4&gt;=$F82,1,IF(VLOOKUP(DY$4,CALENDARIO!$B:$C,2,0)=FALSE, DX82,(1/IF($D82=0,1,$D82))+DX82)))&gt;1,100%,IF(DY$4&lt;$E82,0,IF(DY$4&gt;=$F82,1,IF(VLOOKUP(DY$4,CALENDARIO!$B:$C,2,0)=FALSE, DX82,(1/IF($D82=0,1,$D82))+DX82))))</f>
        <v>1</v>
      </c>
      <c r="DZ82" s="283">
        <f>IF(IF(DZ$4&lt;$E82,0,IF(DZ$4&gt;=$F82,1,IF(VLOOKUP(DZ$4,CALENDARIO!$B:$C,2,0)=FALSE, DY82,(1/IF($D82=0,1,$D82))+DY82)))&gt;1,100%,IF(DZ$4&lt;$E82,0,IF(DZ$4&gt;=$F82,1,IF(VLOOKUP(DZ$4,CALENDARIO!$B:$C,2,0)=FALSE, DY82,(1/IF($D82=0,1,$D82))+DY82))))</f>
        <v>1</v>
      </c>
      <c r="EA82" s="283">
        <f>IF(IF(EA$4&lt;$E82,0,IF(EA$4&gt;=$F82,1,IF(VLOOKUP(EA$4,CALENDARIO!$B:$C,2,0)=FALSE, DZ82,(1/IF($D82=0,1,$D82))+DZ82)))&gt;1,100%,IF(EA$4&lt;$E82,0,IF(EA$4&gt;=$F82,1,IF(VLOOKUP(EA$4,CALENDARIO!$B:$C,2,0)=FALSE, DZ82,(1/IF($D82=0,1,$D82))+DZ82))))</f>
        <v>1</v>
      </c>
      <c r="EB82" s="283">
        <f>IF(IF(EB$4&lt;$E82,0,IF(EB$4&gt;=$F82,1,IF(VLOOKUP(EB$4,CALENDARIO!$B:$C,2,0)=FALSE, EA82,(1/IF($D82=0,1,$D82))+EA82)))&gt;1,100%,IF(EB$4&lt;$E82,0,IF(EB$4&gt;=$F82,1,IF(VLOOKUP(EB$4,CALENDARIO!$B:$C,2,0)=FALSE, EA82,(1/IF($D82=0,1,$D82))+EA82))))</f>
        <v>1</v>
      </c>
      <c r="EC82" s="283">
        <f>IF(IF(EC$4&lt;$E82,0,IF(EC$4&gt;=$F82,1,IF(VLOOKUP(EC$4,CALENDARIO!$B:$C,2,0)=FALSE, EB82,(1/IF($D82=0,1,$D82))+EB82)))&gt;1,100%,IF(EC$4&lt;$E82,0,IF(EC$4&gt;=$F82,1,IF(VLOOKUP(EC$4,CALENDARIO!$B:$C,2,0)=FALSE, EB82,(1/IF($D82=0,1,$D82))+EB82))))</f>
        <v>1</v>
      </c>
      <c r="ED82" s="283">
        <f>IF(IF(ED$4&lt;$E82,0,IF(ED$4&gt;=$F82,1,IF(VLOOKUP(ED$4,CALENDARIO!$B:$C,2,0)=FALSE, EC82,(1/IF($D82=0,1,$D82))+EC82)))&gt;1,100%,IF(ED$4&lt;$E82,0,IF(ED$4&gt;=$F82,1,IF(VLOOKUP(ED$4,CALENDARIO!$B:$C,2,0)=FALSE, EC82,(1/IF($D82=0,1,$D82))+EC82))))</f>
        <v>1</v>
      </c>
      <c r="EE82" s="283">
        <f>IF(IF(EE$4&lt;$E82,0,IF(EE$4&gt;=$F82,1,IF(VLOOKUP(EE$4,CALENDARIO!$B:$C,2,0)=FALSE, ED82,(1/IF($D82=0,1,$D82))+ED82)))&gt;1,100%,IF(EE$4&lt;$E82,0,IF(EE$4&gt;=$F82,1,IF(VLOOKUP(EE$4,CALENDARIO!$B:$C,2,0)=FALSE, ED82,(1/IF($D82=0,1,$D82))+ED82))))</f>
        <v>1</v>
      </c>
      <c r="EF82" s="283">
        <f>IF(IF(EF$4&lt;$E82,0,IF(EF$4&gt;=$F82,1,IF(VLOOKUP(EF$4,CALENDARIO!$B:$C,2,0)=FALSE, EE82,(1/IF($D82=0,1,$D82))+EE82)))&gt;1,100%,IF(EF$4&lt;$E82,0,IF(EF$4&gt;=$F82,1,IF(VLOOKUP(EF$4,CALENDARIO!$B:$C,2,0)=FALSE, EE82,(1/IF($D82=0,1,$D82))+EE82))))</f>
        <v>1</v>
      </c>
      <c r="EG82" s="283">
        <f>IF(IF(EG$4&lt;$E82,0,IF(EG$4&gt;=$F82,1,IF(VLOOKUP(EG$4,CALENDARIO!$B:$C,2,0)=FALSE, EF82,(1/IF($D82=0,1,$D82))+EF82)))&gt;1,100%,IF(EG$4&lt;$E82,0,IF(EG$4&gt;=$F82,1,IF(VLOOKUP(EG$4,CALENDARIO!$B:$C,2,0)=FALSE, EF82,(1/IF($D82=0,1,$D82))+EF82))))</f>
        <v>1</v>
      </c>
      <c r="EH82" s="283">
        <f>IF(IF(EH$4&lt;$E82,0,IF(EH$4&gt;=$F82,1,IF(VLOOKUP(EH$4,CALENDARIO!$B:$C,2,0)=FALSE, EG82,(1/IF($D82=0,1,$D82))+EG82)))&gt;1,100%,IF(EH$4&lt;$E82,0,IF(EH$4&gt;=$F82,1,IF(VLOOKUP(EH$4,CALENDARIO!$B:$C,2,0)=FALSE, EG82,(1/IF($D82=0,1,$D82))+EG82))))</f>
        <v>1</v>
      </c>
      <c r="EI82" s="283">
        <f>IF(IF(EI$4&lt;$E82,0,IF(EI$4&gt;=$F82,1,IF(VLOOKUP(EI$4,CALENDARIO!$B:$C,2,0)=FALSE, EH82,(1/IF($D82=0,1,$D82))+EH82)))&gt;1,100%,IF(EI$4&lt;$E82,0,IF(EI$4&gt;=$F82,1,IF(VLOOKUP(EI$4,CALENDARIO!$B:$C,2,0)=FALSE, EH82,(1/IF($D82=0,1,$D82))+EH82))))</f>
        <v>1</v>
      </c>
      <c r="EJ82" s="283">
        <f>IF(IF(EJ$4&lt;$E82,0,IF(EJ$4&gt;=$F82,1,IF(VLOOKUP(EJ$4,CALENDARIO!$B:$C,2,0)=FALSE, EI82,(1/IF($D82=0,1,$D82))+EI82)))&gt;1,100%,IF(EJ$4&lt;$E82,0,IF(EJ$4&gt;=$F82,1,IF(VLOOKUP(EJ$4,CALENDARIO!$B:$C,2,0)=FALSE, EI82,(1/IF($D82=0,1,$D82))+EI82))))</f>
        <v>1</v>
      </c>
      <c r="EK82" s="283">
        <f>IF(IF(EK$4&lt;$E82,0,IF(EK$4&gt;=$F82,1,IF(VLOOKUP(EK$4,CALENDARIO!$B:$C,2,0)=FALSE, EJ82,(1/IF($D82=0,1,$D82))+EJ82)))&gt;1,100%,IF(EK$4&lt;$E82,0,IF(EK$4&gt;=$F82,1,IF(VLOOKUP(EK$4,CALENDARIO!$B:$C,2,0)=FALSE, EJ82,(1/IF($D82=0,1,$D82))+EJ82))))</f>
        <v>1</v>
      </c>
      <c r="EL82" s="283">
        <f>IF(IF(EL$4&lt;$E82,0,IF(EL$4&gt;=$F82,1,IF(VLOOKUP(EL$4,CALENDARIO!$B:$C,2,0)=FALSE, EK82,(1/IF($D82=0,1,$D82))+EK82)))&gt;1,100%,IF(EL$4&lt;$E82,0,IF(EL$4&gt;=$F82,1,IF(VLOOKUP(EL$4,CALENDARIO!$B:$C,2,0)=FALSE, EK82,(1/IF($D82=0,1,$D82))+EK82))))</f>
        <v>1</v>
      </c>
      <c r="EM82" s="283">
        <f>IF(IF(EM$4&lt;$E82,0,IF(EM$4&gt;=$F82,1,IF(VLOOKUP(EM$4,CALENDARIO!$B:$C,2,0)=FALSE, EL82,(1/IF($D82=0,1,$D82))+EL82)))&gt;1,100%,IF(EM$4&lt;$E82,0,IF(EM$4&gt;=$F82,1,IF(VLOOKUP(EM$4,CALENDARIO!$B:$C,2,0)=FALSE, EL82,(1/IF($D82=0,1,$D82))+EL82))))</f>
        <v>1</v>
      </c>
      <c r="EN82" s="283">
        <f>IF(IF(EN$4&lt;$E82,0,IF(EN$4&gt;=$F82,1,IF(VLOOKUP(EN$4,CALENDARIO!$B:$C,2,0)=FALSE, EM82,(1/IF($D82=0,1,$D82))+EM82)))&gt;1,100%,IF(EN$4&lt;$E82,0,IF(EN$4&gt;=$F82,1,IF(VLOOKUP(EN$4,CALENDARIO!$B:$C,2,0)=FALSE, EM82,(1/IF($D82=0,1,$D82))+EM82))))</f>
        <v>1</v>
      </c>
      <c r="EO82" s="283">
        <f>IF(IF(EO$4&lt;$E82,0,IF(EO$4&gt;=$F82,1,IF(VLOOKUP(EO$4,CALENDARIO!$B:$C,2,0)=FALSE, EN82,(1/IF($D82=0,1,$D82))+EN82)))&gt;1,100%,IF(EO$4&lt;$E82,0,IF(EO$4&gt;=$F82,1,IF(VLOOKUP(EO$4,CALENDARIO!$B:$C,2,0)=FALSE, EN82,(1/IF($D82=0,1,$D82))+EN82))))</f>
        <v>1</v>
      </c>
      <c r="EP82" s="283">
        <f>IF(IF(EP$4&lt;$E82,0,IF(EP$4&gt;=$F82,1,IF(VLOOKUP(EP$4,CALENDARIO!$B:$C,2,0)=FALSE, EO82,(1/IF($D82=0,1,$D82))+EO82)))&gt;1,100%,IF(EP$4&lt;$E82,0,IF(EP$4&gt;=$F82,1,IF(VLOOKUP(EP$4,CALENDARIO!$B:$C,2,0)=FALSE, EO82,(1/IF($D82=0,1,$D82))+EO82))))</f>
        <v>1</v>
      </c>
      <c r="EQ82" s="283">
        <f>IF(IF(EQ$4&lt;$E82,0,IF(EQ$4&gt;=$F82,1,IF(VLOOKUP(EQ$4,CALENDARIO!$B:$C,2,0)=FALSE, EP82,(1/IF($D82=0,1,$D82))+EP82)))&gt;1,100%,IF(EQ$4&lt;$E82,0,IF(EQ$4&gt;=$F82,1,IF(VLOOKUP(EQ$4,CALENDARIO!$B:$C,2,0)=FALSE, EP82,(1/IF($D82=0,1,$D82))+EP82))))</f>
        <v>1</v>
      </c>
      <c r="ER82" s="283">
        <f>IF(IF(ER$4&lt;$E82,0,IF(ER$4&gt;=$F82,1,IF(VLOOKUP(ER$4,CALENDARIO!$B:$C,2,0)=FALSE, EQ82,(1/IF($D82=0,1,$D82))+EQ82)))&gt;1,100%,IF(ER$4&lt;$E82,0,IF(ER$4&gt;=$F82,1,IF(VLOOKUP(ER$4,CALENDARIO!$B:$C,2,0)=FALSE, EQ82,(1/IF($D82=0,1,$D82))+EQ82))))</f>
        <v>1</v>
      </c>
      <c r="ES82" s="283">
        <f>IF(IF(ES$4&lt;$E82,0,IF(ES$4&gt;=$F82,1,IF(VLOOKUP(ES$4,CALENDARIO!$B:$C,2,0)=FALSE, ER82,(1/IF($D82=0,1,$D82))+ER82)))&gt;1,100%,IF(ES$4&lt;$E82,0,IF(ES$4&gt;=$F82,1,IF(VLOOKUP(ES$4,CALENDARIO!$B:$C,2,0)=FALSE, ER82,(1/IF($D82=0,1,$D82))+ER82))))</f>
        <v>1</v>
      </c>
      <c r="ET82" s="283">
        <f>IF(IF(ET$4&lt;$E82,0,IF(ET$4&gt;=$F82,1,IF(VLOOKUP(ET$4,CALENDARIO!$B:$C,2,0)=FALSE, ES82,(1/IF($D82=0,1,$D82))+ES82)))&gt;1,100%,IF(ET$4&lt;$E82,0,IF(ET$4&gt;=$F82,1,IF(VLOOKUP(ET$4,CALENDARIO!$B:$C,2,0)=FALSE, ES82,(1/IF($D82=0,1,$D82))+ES82))))</f>
        <v>1</v>
      </c>
      <c r="EU82" s="283">
        <f>IF(IF(EU$4&lt;$E82,0,IF(EU$4&gt;=$F82,1,IF(VLOOKUP(EU$4,CALENDARIO!$B:$C,2,0)=FALSE, ET82,(1/IF($D82=0,1,$D82))+ET82)))&gt;1,100%,IF(EU$4&lt;$E82,0,IF(EU$4&gt;=$F82,1,IF(VLOOKUP(EU$4,CALENDARIO!$B:$C,2,0)=FALSE, ET82,(1/IF($D82=0,1,$D82))+ET82))))</f>
        <v>1</v>
      </c>
      <c r="EV82" s="283">
        <f>IF(IF(EV$4&lt;$E82,0,IF(EV$4&gt;=$F82,1,IF(VLOOKUP(EV$4,CALENDARIO!$B:$C,2,0)=FALSE, EU82,(1/IF($D82=0,1,$D82))+EU82)))&gt;1,100%,IF(EV$4&lt;$E82,0,IF(EV$4&gt;=$F82,1,IF(VLOOKUP(EV$4,CALENDARIO!$B:$C,2,0)=FALSE, EU82,(1/IF($D82=0,1,$D82))+EU82))))</f>
        <v>1</v>
      </c>
      <c r="EW82" s="283">
        <f>IF(IF(EW$4&lt;$E82,0,IF(EW$4&gt;=$F82,1,IF(VLOOKUP(EW$4,CALENDARIO!$B:$C,2,0)=FALSE, EV82,(1/IF($D82=0,1,$D82))+EV82)))&gt;1,100%,IF(EW$4&lt;$E82,0,IF(EW$4&gt;=$F82,1,IF(VLOOKUP(EW$4,CALENDARIO!$B:$C,2,0)=FALSE, EV82,(1/IF($D82=0,1,$D82))+EV82))))</f>
        <v>1</v>
      </c>
      <c r="EX82" s="283">
        <f>IF(IF(EX$4&lt;$E82,0,IF(EX$4&gt;=$F82,1,IF(VLOOKUP(EX$4,CALENDARIO!$B:$C,2,0)=FALSE, EW82,(1/IF($D82=0,1,$D82))+EW82)))&gt;1,100%,IF(EX$4&lt;$E82,0,IF(EX$4&gt;=$F82,1,IF(VLOOKUP(EX$4,CALENDARIO!$B:$C,2,0)=FALSE, EW82,(1/IF($D82=0,1,$D82))+EW82))))</f>
        <v>1</v>
      </c>
      <c r="EY82" s="283">
        <f>IF(IF(EY$4&lt;$E82,0,IF(EY$4&gt;=$F82,1,IF(VLOOKUP(EY$4,CALENDARIO!$B:$C,2,0)=FALSE, EX82,(1/IF($D82=0,1,$D82))+EX82)))&gt;1,100%,IF(EY$4&lt;$E82,0,IF(EY$4&gt;=$F82,1,IF(VLOOKUP(EY$4,CALENDARIO!$B:$C,2,0)=FALSE, EX82,(1/IF($D82=0,1,$D82))+EX82))))</f>
        <v>1</v>
      </c>
      <c r="EZ82" s="283">
        <f>IF(IF(EZ$4&lt;$E82,0,IF(EZ$4&gt;=$F82,1,IF(VLOOKUP(EZ$4,CALENDARIO!$B:$C,2,0)=FALSE, EY82,(1/IF($D82=0,1,$D82))+EY82)))&gt;1,100%,IF(EZ$4&lt;$E82,0,IF(EZ$4&gt;=$F82,1,IF(VLOOKUP(EZ$4,CALENDARIO!$B:$C,2,0)=FALSE, EY82,(1/IF($D82=0,1,$D82))+EY82))))</f>
        <v>1</v>
      </c>
      <c r="FA82" s="283">
        <f>IF(IF(FA$4&lt;$E82,0,IF(FA$4&gt;=$F82,1,IF(VLOOKUP(FA$4,CALENDARIO!$B:$C,2,0)=FALSE, EZ82,(1/IF($D82=0,1,$D82))+EZ82)))&gt;1,100%,IF(FA$4&lt;$E82,0,IF(FA$4&gt;=$F82,1,IF(VLOOKUP(FA$4,CALENDARIO!$B:$C,2,0)=FALSE, EZ82,(1/IF($D82=0,1,$D82))+EZ82))))</f>
        <v>1</v>
      </c>
      <c r="FB82" s="283">
        <f>IF(IF(FB$4&lt;$E82,0,IF(FB$4&gt;=$F82,1,IF(VLOOKUP(FB$4,CALENDARIO!$B:$C,2,0)=FALSE, FA82,(1/IF($D82=0,1,$D82))+FA82)))&gt;1,100%,IF(FB$4&lt;$E82,0,IF(FB$4&gt;=$F82,1,IF(VLOOKUP(FB$4,CALENDARIO!$B:$C,2,0)=FALSE, FA82,(1/IF($D82=0,1,$D82))+FA82))))</f>
        <v>1</v>
      </c>
    </row>
    <row r="83" spans="1:158" x14ac:dyDescent="0.3">
      <c r="A83" s="255"/>
      <c r="B83" s="276" t="s">
        <v>132</v>
      </c>
      <c r="C83" s="266"/>
      <c r="D83" s="292"/>
      <c r="E83" s="255"/>
      <c r="F83" s="255"/>
      <c r="G83" s="304" t="s">
        <v>93</v>
      </c>
      <c r="H83" s="255"/>
      <c r="I83" s="255"/>
      <c r="J83" s="257"/>
      <c r="K83" s="255"/>
      <c r="L83" s="133" t="str">
        <f>IFERROR(MATCH(SMALL(($O$83:$FB$83),COUNTIF(($O$83:$FB$83),0)+1),($O$83:$FB$83),0)+$O$4- 1,"")</f>
        <v/>
      </c>
      <c r="M83" s="133" t="str">
        <f>IFERROR(MATCH(100%,($O$83:$FB$83),0)+$O$4- 1,"")</f>
        <v/>
      </c>
      <c r="N83" s="134">
        <f>MAX($O$83:$FC$83)</f>
        <v>0</v>
      </c>
      <c r="O83" s="284">
        <v>0</v>
      </c>
      <c r="P83" s="284">
        <f>+(O83)</f>
        <v>0</v>
      </c>
      <c r="Q83" s="284">
        <f t="shared" ref="Q83:U83" si="1693">+(P83)</f>
        <v>0</v>
      </c>
      <c r="R83" s="284">
        <f t="shared" si="1693"/>
        <v>0</v>
      </c>
      <c r="S83" s="284">
        <f t="shared" si="1693"/>
        <v>0</v>
      </c>
      <c r="T83" s="284">
        <f t="shared" si="1693"/>
        <v>0</v>
      </c>
      <c r="U83" s="284">
        <f t="shared" si="1693"/>
        <v>0</v>
      </c>
      <c r="V83" s="284">
        <f t="shared" ref="V83:CG83" si="1694">+(U83)</f>
        <v>0</v>
      </c>
      <c r="W83" s="284">
        <f t="shared" si="1694"/>
        <v>0</v>
      </c>
      <c r="X83" s="284">
        <f t="shared" si="1694"/>
        <v>0</v>
      </c>
      <c r="Y83" s="284">
        <f t="shared" si="1694"/>
        <v>0</v>
      </c>
      <c r="Z83" s="284">
        <f t="shared" si="1694"/>
        <v>0</v>
      </c>
      <c r="AA83" s="284">
        <f t="shared" si="1694"/>
        <v>0</v>
      </c>
      <c r="AB83" s="284">
        <f t="shared" si="1694"/>
        <v>0</v>
      </c>
      <c r="AC83" s="284">
        <f t="shared" si="1694"/>
        <v>0</v>
      </c>
      <c r="AD83" s="284">
        <f t="shared" si="1694"/>
        <v>0</v>
      </c>
      <c r="AE83" s="284">
        <f t="shared" si="1694"/>
        <v>0</v>
      </c>
      <c r="AF83" s="284">
        <f t="shared" si="1694"/>
        <v>0</v>
      </c>
      <c r="AG83" s="284">
        <f t="shared" si="1694"/>
        <v>0</v>
      </c>
      <c r="AH83" s="284">
        <f t="shared" si="1694"/>
        <v>0</v>
      </c>
      <c r="AI83" s="284">
        <f t="shared" si="1694"/>
        <v>0</v>
      </c>
      <c r="AJ83" s="284">
        <f t="shared" si="1694"/>
        <v>0</v>
      </c>
      <c r="AK83" s="284">
        <f t="shared" si="1694"/>
        <v>0</v>
      </c>
      <c r="AL83" s="284">
        <f t="shared" si="1694"/>
        <v>0</v>
      </c>
      <c r="AM83" s="284">
        <f t="shared" si="1694"/>
        <v>0</v>
      </c>
      <c r="AN83" s="284">
        <f t="shared" si="1694"/>
        <v>0</v>
      </c>
      <c r="AO83" s="284">
        <f t="shared" si="1694"/>
        <v>0</v>
      </c>
      <c r="AP83" s="284">
        <f t="shared" si="1694"/>
        <v>0</v>
      </c>
      <c r="AQ83" s="284">
        <f t="shared" si="1694"/>
        <v>0</v>
      </c>
      <c r="AR83" s="284">
        <f t="shared" si="1694"/>
        <v>0</v>
      </c>
      <c r="AS83" s="284">
        <f t="shared" si="1694"/>
        <v>0</v>
      </c>
      <c r="AT83" s="284">
        <f t="shared" si="1694"/>
        <v>0</v>
      </c>
      <c r="AU83" s="284">
        <f t="shared" si="1694"/>
        <v>0</v>
      </c>
      <c r="AV83" s="284">
        <f t="shared" si="1694"/>
        <v>0</v>
      </c>
      <c r="AW83" s="284">
        <f t="shared" si="1694"/>
        <v>0</v>
      </c>
      <c r="AX83" s="284">
        <f t="shared" si="1694"/>
        <v>0</v>
      </c>
      <c r="AY83" s="284">
        <f t="shared" si="1694"/>
        <v>0</v>
      </c>
      <c r="AZ83" s="284">
        <f t="shared" si="1694"/>
        <v>0</v>
      </c>
      <c r="BA83" s="284">
        <f t="shared" si="1694"/>
        <v>0</v>
      </c>
      <c r="BB83" s="284">
        <f t="shared" si="1694"/>
        <v>0</v>
      </c>
      <c r="BC83" s="284">
        <f t="shared" si="1694"/>
        <v>0</v>
      </c>
      <c r="BD83" s="284">
        <f t="shared" si="1694"/>
        <v>0</v>
      </c>
      <c r="BE83" s="284">
        <f t="shared" si="1694"/>
        <v>0</v>
      </c>
      <c r="BF83" s="284">
        <f t="shared" si="1694"/>
        <v>0</v>
      </c>
      <c r="BG83" s="284">
        <f t="shared" si="1694"/>
        <v>0</v>
      </c>
      <c r="BH83" s="284">
        <f t="shared" si="1694"/>
        <v>0</v>
      </c>
      <c r="BI83" s="284">
        <f t="shared" si="1694"/>
        <v>0</v>
      </c>
      <c r="BJ83" s="284">
        <f t="shared" si="1694"/>
        <v>0</v>
      </c>
      <c r="BK83" s="284">
        <f t="shared" si="1694"/>
        <v>0</v>
      </c>
      <c r="BL83" s="284">
        <f t="shared" si="1694"/>
        <v>0</v>
      </c>
      <c r="BM83" s="284">
        <f t="shared" si="1694"/>
        <v>0</v>
      </c>
      <c r="BN83" s="284">
        <f t="shared" si="1694"/>
        <v>0</v>
      </c>
      <c r="BO83" s="284">
        <f t="shared" si="1694"/>
        <v>0</v>
      </c>
      <c r="BP83" s="284">
        <f t="shared" si="1694"/>
        <v>0</v>
      </c>
      <c r="BQ83" s="284">
        <f t="shared" si="1694"/>
        <v>0</v>
      </c>
      <c r="BR83" s="284">
        <f t="shared" si="1694"/>
        <v>0</v>
      </c>
      <c r="BS83" s="284">
        <f t="shared" si="1694"/>
        <v>0</v>
      </c>
      <c r="BT83" s="284">
        <f t="shared" si="1694"/>
        <v>0</v>
      </c>
      <c r="BU83" s="284">
        <f t="shared" si="1694"/>
        <v>0</v>
      </c>
      <c r="BV83" s="284">
        <f t="shared" si="1694"/>
        <v>0</v>
      </c>
      <c r="BW83" s="284">
        <f t="shared" si="1694"/>
        <v>0</v>
      </c>
      <c r="BX83" s="284">
        <f t="shared" si="1694"/>
        <v>0</v>
      </c>
      <c r="BY83" s="284">
        <f t="shared" si="1694"/>
        <v>0</v>
      </c>
      <c r="BZ83" s="284">
        <f t="shared" si="1694"/>
        <v>0</v>
      </c>
      <c r="CA83" s="284">
        <f t="shared" si="1694"/>
        <v>0</v>
      </c>
      <c r="CB83" s="284">
        <f t="shared" si="1694"/>
        <v>0</v>
      </c>
      <c r="CC83" s="284">
        <f t="shared" si="1694"/>
        <v>0</v>
      </c>
      <c r="CD83" s="284">
        <f t="shared" si="1694"/>
        <v>0</v>
      </c>
      <c r="CE83" s="284">
        <f t="shared" si="1694"/>
        <v>0</v>
      </c>
      <c r="CF83" s="284">
        <f t="shared" si="1694"/>
        <v>0</v>
      </c>
      <c r="CG83" s="284">
        <f t="shared" si="1694"/>
        <v>0</v>
      </c>
      <c r="CH83" s="284">
        <f t="shared" ref="CH83:ES83" si="1695">+(CG83)</f>
        <v>0</v>
      </c>
      <c r="CI83" s="284">
        <f t="shared" si="1695"/>
        <v>0</v>
      </c>
      <c r="CJ83" s="284">
        <f t="shared" si="1695"/>
        <v>0</v>
      </c>
      <c r="CK83" s="284">
        <f t="shared" si="1695"/>
        <v>0</v>
      </c>
      <c r="CL83" s="284">
        <f t="shared" si="1695"/>
        <v>0</v>
      </c>
      <c r="CM83" s="284">
        <f t="shared" si="1695"/>
        <v>0</v>
      </c>
      <c r="CN83" s="284">
        <f t="shared" si="1695"/>
        <v>0</v>
      </c>
      <c r="CO83" s="284">
        <f t="shared" si="1695"/>
        <v>0</v>
      </c>
      <c r="CP83" s="284">
        <f t="shared" si="1695"/>
        <v>0</v>
      </c>
      <c r="CQ83" s="284">
        <f t="shared" si="1695"/>
        <v>0</v>
      </c>
      <c r="CR83" s="284">
        <f t="shared" si="1695"/>
        <v>0</v>
      </c>
      <c r="CS83" s="284">
        <f t="shared" si="1695"/>
        <v>0</v>
      </c>
      <c r="CT83" s="284">
        <f t="shared" si="1695"/>
        <v>0</v>
      </c>
      <c r="CU83" s="284">
        <f t="shared" si="1695"/>
        <v>0</v>
      </c>
      <c r="CV83" s="284">
        <f t="shared" si="1695"/>
        <v>0</v>
      </c>
      <c r="CW83" s="284">
        <f t="shared" si="1695"/>
        <v>0</v>
      </c>
      <c r="CX83" s="284">
        <f t="shared" si="1695"/>
        <v>0</v>
      </c>
      <c r="CY83" s="284">
        <f t="shared" si="1695"/>
        <v>0</v>
      </c>
      <c r="CZ83" s="284">
        <f t="shared" si="1695"/>
        <v>0</v>
      </c>
      <c r="DA83" s="284">
        <f t="shared" si="1695"/>
        <v>0</v>
      </c>
      <c r="DB83" s="284">
        <f t="shared" si="1695"/>
        <v>0</v>
      </c>
      <c r="DC83" s="284">
        <f t="shared" si="1695"/>
        <v>0</v>
      </c>
      <c r="DD83" s="284">
        <f t="shared" si="1695"/>
        <v>0</v>
      </c>
      <c r="DE83" s="284">
        <f t="shared" si="1695"/>
        <v>0</v>
      </c>
      <c r="DF83" s="284">
        <f t="shared" si="1695"/>
        <v>0</v>
      </c>
      <c r="DG83" s="284">
        <f t="shared" si="1695"/>
        <v>0</v>
      </c>
      <c r="DH83" s="284">
        <f t="shared" si="1695"/>
        <v>0</v>
      </c>
      <c r="DI83" s="284">
        <f t="shared" si="1695"/>
        <v>0</v>
      </c>
      <c r="DJ83" s="284">
        <f t="shared" si="1695"/>
        <v>0</v>
      </c>
      <c r="DK83" s="284">
        <f t="shared" si="1695"/>
        <v>0</v>
      </c>
      <c r="DL83" s="284">
        <f t="shared" si="1695"/>
        <v>0</v>
      </c>
      <c r="DM83" s="284">
        <f t="shared" si="1695"/>
        <v>0</v>
      </c>
      <c r="DN83" s="284">
        <f t="shared" si="1695"/>
        <v>0</v>
      </c>
      <c r="DO83" s="284">
        <f t="shared" si="1695"/>
        <v>0</v>
      </c>
      <c r="DP83" s="284">
        <f t="shared" si="1695"/>
        <v>0</v>
      </c>
      <c r="DQ83" s="284">
        <f t="shared" si="1695"/>
        <v>0</v>
      </c>
      <c r="DR83" s="284">
        <f t="shared" si="1695"/>
        <v>0</v>
      </c>
      <c r="DS83" s="284">
        <f t="shared" si="1695"/>
        <v>0</v>
      </c>
      <c r="DT83" s="284">
        <f t="shared" si="1695"/>
        <v>0</v>
      </c>
      <c r="DU83" s="284">
        <f t="shared" si="1695"/>
        <v>0</v>
      </c>
      <c r="DV83" s="284">
        <f t="shared" si="1695"/>
        <v>0</v>
      </c>
      <c r="DW83" s="284">
        <f t="shared" si="1695"/>
        <v>0</v>
      </c>
      <c r="DX83" s="284">
        <f t="shared" si="1695"/>
        <v>0</v>
      </c>
      <c r="DY83" s="284">
        <f t="shared" si="1695"/>
        <v>0</v>
      </c>
      <c r="DZ83" s="284">
        <f t="shared" si="1695"/>
        <v>0</v>
      </c>
      <c r="EA83" s="284">
        <f t="shared" si="1695"/>
        <v>0</v>
      </c>
      <c r="EB83" s="284">
        <f t="shared" si="1695"/>
        <v>0</v>
      </c>
      <c r="EC83" s="284">
        <f t="shared" si="1695"/>
        <v>0</v>
      </c>
      <c r="ED83" s="284">
        <f t="shared" si="1695"/>
        <v>0</v>
      </c>
      <c r="EE83" s="284">
        <f t="shared" si="1695"/>
        <v>0</v>
      </c>
      <c r="EF83" s="284">
        <f t="shared" si="1695"/>
        <v>0</v>
      </c>
      <c r="EG83" s="284">
        <f t="shared" si="1695"/>
        <v>0</v>
      </c>
      <c r="EH83" s="284">
        <f t="shared" si="1695"/>
        <v>0</v>
      </c>
      <c r="EI83" s="284">
        <f t="shared" si="1695"/>
        <v>0</v>
      </c>
      <c r="EJ83" s="284">
        <f t="shared" si="1695"/>
        <v>0</v>
      </c>
      <c r="EK83" s="284">
        <f t="shared" si="1695"/>
        <v>0</v>
      </c>
      <c r="EL83" s="284">
        <f t="shared" si="1695"/>
        <v>0</v>
      </c>
      <c r="EM83" s="284">
        <f t="shared" si="1695"/>
        <v>0</v>
      </c>
      <c r="EN83" s="284">
        <f t="shared" si="1695"/>
        <v>0</v>
      </c>
      <c r="EO83" s="284">
        <f t="shared" si="1695"/>
        <v>0</v>
      </c>
      <c r="EP83" s="284">
        <f t="shared" si="1695"/>
        <v>0</v>
      </c>
      <c r="EQ83" s="284">
        <f t="shared" si="1695"/>
        <v>0</v>
      </c>
      <c r="ER83" s="284">
        <f t="shared" si="1695"/>
        <v>0</v>
      </c>
      <c r="ES83" s="284">
        <f t="shared" si="1695"/>
        <v>0</v>
      </c>
      <c r="ET83" s="284">
        <f t="shared" ref="ET83:FB83" si="1696">+(ES83)</f>
        <v>0</v>
      </c>
      <c r="EU83" s="284">
        <f t="shared" si="1696"/>
        <v>0</v>
      </c>
      <c r="EV83" s="284">
        <f t="shared" si="1696"/>
        <v>0</v>
      </c>
      <c r="EW83" s="284">
        <f t="shared" si="1696"/>
        <v>0</v>
      </c>
      <c r="EX83" s="284">
        <f t="shared" si="1696"/>
        <v>0</v>
      </c>
      <c r="EY83" s="284">
        <f t="shared" si="1696"/>
        <v>0</v>
      </c>
      <c r="EZ83" s="284">
        <f t="shared" si="1696"/>
        <v>0</v>
      </c>
      <c r="FA83" s="284">
        <f t="shared" si="1696"/>
        <v>0</v>
      </c>
      <c r="FB83" s="284">
        <f t="shared" si="1696"/>
        <v>0</v>
      </c>
    </row>
    <row r="84" spans="1:158" x14ac:dyDescent="0.3">
      <c r="A84" s="78">
        <v>5</v>
      </c>
      <c r="B84" s="275">
        <v>39</v>
      </c>
      <c r="C84" s="119" t="s">
        <v>78</v>
      </c>
      <c r="D84" s="291">
        <v>1</v>
      </c>
      <c r="E84" s="113">
        <v>40576</v>
      </c>
      <c r="F84" s="113">
        <v>40577</v>
      </c>
      <c r="G84" s="303" t="s">
        <v>92</v>
      </c>
      <c r="H84" s="73">
        <v>1</v>
      </c>
      <c r="I84" s="74">
        <v>1.1415525114155252E-2</v>
      </c>
      <c r="J84" s="108">
        <v>100</v>
      </c>
      <c r="K84" s="77"/>
      <c r="L84" s="133"/>
      <c r="M84" s="133"/>
      <c r="O84" s="283">
        <f>IF(IF(O$4&lt;$E84,0,IF(O$4&gt;=$F84,1,IF(VLOOKUP(O$4,CALENDARIO!$B:$C,2,0)=FALSE, 0%,(1/$D84))))&gt;1,100%,IF(O$4&lt;$E84,0,IF(O$4&gt;=$F84,1,IF(VLOOKUP(O$4,CALENDARIO!$B:$C,2,0)=FALSE,0%,(1/$D84)))))</f>
        <v>0</v>
      </c>
      <c r="P84" s="283">
        <f>IF(IF(P$4&lt;$E84,0,IF(P$4&gt;=$F84,1,IF(VLOOKUP(P$4,CALENDARIO!$B:$C,2,0)=FALSE, O84,(1/IF($D84=0,1,$D84))+O84)))&gt;1,100%,IF(P$4&lt;$E84,0,IF(P$4&gt;=$F84,1,IF(VLOOKUP(P$4,CALENDARIO!$B:$C,2,0)=FALSE, O84,(1/IF($D84=0,1,$D84))+O84))))</f>
        <v>0</v>
      </c>
      <c r="Q84" s="283">
        <f>IF(IF(Q$4&lt;$E84,0,IF(Q$4&gt;=$F84,1,IF(VLOOKUP(Q$4,CALENDARIO!$B:$C,2,0)=FALSE, P84,(1/IF($D84=0,1,$D84))+P84)))&gt;1,100%,IF(Q$4&lt;$E84,0,IF(Q$4&gt;=$F84,1,IF(VLOOKUP(Q$4,CALENDARIO!$B:$C,2,0)=FALSE, P84,(1/IF($D84=0,1,$D84))+P84))))</f>
        <v>0</v>
      </c>
      <c r="R84" s="283">
        <f>IF(IF(R$4&lt;$E84,0,IF(R$4&gt;=$F84,1,IF(VLOOKUP(R$4,CALENDARIO!$B:$C,2,0)=FALSE, Q84,(1/IF($D84=0,1,$D84))+Q84)))&gt;1,100%,IF(R$4&lt;$E84,0,IF(R$4&gt;=$F84,1,IF(VLOOKUP(R$4,CALENDARIO!$B:$C,2,0)=FALSE, Q84,(1/IF($D84=0,1,$D84))+Q84))))</f>
        <v>0</v>
      </c>
      <c r="S84" s="283">
        <f>IF(IF(S$4&lt;$E84,0,IF(S$4&gt;=$F84,1,IF(VLOOKUP(S$4,CALENDARIO!$B:$C,2,0)=FALSE, R84,(1/IF($D84=0,1,$D84))+R84)))&gt;1,100%,IF(S$4&lt;$E84,0,IF(S$4&gt;=$F84,1,IF(VLOOKUP(S$4,CALENDARIO!$B:$C,2,0)=FALSE, R84,(1/IF($D84=0,1,$D84))+R84))))</f>
        <v>0</v>
      </c>
      <c r="T84" s="283">
        <f>IF(IF(T$4&lt;$E84,0,IF(T$4&gt;=$F84,1,IF(VLOOKUP(T$4,CALENDARIO!$B:$C,2,0)=FALSE, S84,(1/IF($D84=0,1,$D84))+S84)))&gt;1,100%,IF(T$4&lt;$E84,0,IF(T$4&gt;=$F84,1,IF(VLOOKUP(T$4,CALENDARIO!$B:$C,2,0)=FALSE, S84,(1/IF($D84=0,1,$D84))+S84))))</f>
        <v>0</v>
      </c>
      <c r="U84" s="283">
        <f>IF(IF(U$4&lt;$E84,0,IF(U$4&gt;=$F84,1,IF(VLOOKUP(U$4,CALENDARIO!$B:$C,2,0)=FALSE, T84,(1/IF($D84=0,1,$D84))+T84)))&gt;1,100%,IF(U$4&lt;$E84,0,IF(U$4&gt;=$F84,1,IF(VLOOKUP(U$4,CALENDARIO!$B:$C,2,0)=FALSE, T84,(1/IF($D84=0,1,$D84))+T84))))</f>
        <v>0</v>
      </c>
      <c r="V84" s="283">
        <f>IF(IF(V$4&lt;$E84,0,IF(V$4&gt;=$F84,1,IF(VLOOKUP(V$4,CALENDARIO!$B:$C,2,0)=FALSE, U84,(1/IF($D84=0,1,$D84))+U84)))&gt;1,100%,IF(V$4&lt;$E84,0,IF(V$4&gt;=$F84,1,IF(VLOOKUP(V$4,CALENDARIO!$B:$C,2,0)=FALSE, U84,(1/IF($D84=0,1,$D84))+U84))))</f>
        <v>0</v>
      </c>
      <c r="W84" s="283">
        <f>IF(IF(W$4&lt;$E84,0,IF(W$4&gt;=$F84,1,IF(VLOOKUP(W$4,CALENDARIO!$B:$C,2,0)=FALSE, V84,(1/IF($D84=0,1,$D84))+V84)))&gt;1,100%,IF(W$4&lt;$E84,0,IF(W$4&gt;=$F84,1,IF(VLOOKUP(W$4,CALENDARIO!$B:$C,2,0)=FALSE, V84,(1/IF($D84=0,1,$D84))+V84))))</f>
        <v>0</v>
      </c>
      <c r="X84" s="283">
        <f>IF(IF(X$4&lt;$E84,0,IF(X$4&gt;=$F84,1,IF(VLOOKUP(X$4,CALENDARIO!$B:$C,2,0)=FALSE, W84,(1/IF($D84=0,1,$D84))+W84)))&gt;1,100%,IF(X$4&lt;$E84,0,IF(X$4&gt;=$F84,1,IF(VLOOKUP(X$4,CALENDARIO!$B:$C,2,0)=FALSE, W84,(1/IF($D84=0,1,$D84))+W84))))</f>
        <v>0</v>
      </c>
      <c r="Y84" s="283">
        <f>IF(IF(Y$4&lt;$E84,0,IF(Y$4&gt;=$F84,1,IF(VLOOKUP(Y$4,CALENDARIO!$B:$C,2,0)=FALSE, X84,(1/IF($D84=0,1,$D84))+X84)))&gt;1,100%,IF(Y$4&lt;$E84,0,IF(Y$4&gt;=$F84,1,IF(VLOOKUP(Y$4,CALENDARIO!$B:$C,2,0)=FALSE, X84,(1/IF($D84=0,1,$D84))+X84))))</f>
        <v>0</v>
      </c>
      <c r="Z84" s="283">
        <f>IF(IF(Z$4&lt;$E84,0,IF(Z$4&gt;=$F84,1,IF(VLOOKUP(Z$4,CALENDARIO!$B:$C,2,0)=FALSE, Y84,(1/IF($D84=0,1,$D84))+Y84)))&gt;1,100%,IF(Z$4&lt;$E84,0,IF(Z$4&gt;=$F84,1,IF(VLOOKUP(Z$4,CALENDARIO!$B:$C,2,0)=FALSE, Y84,(1/IF($D84=0,1,$D84))+Y84))))</f>
        <v>0</v>
      </c>
      <c r="AA84" s="283">
        <f>IF(IF(AA$4&lt;$E84,0,IF(AA$4&gt;=$F84,1,IF(VLOOKUP(AA$4,CALENDARIO!$B:$C,2,0)=FALSE, Z84,(1/IF($D84=0,1,$D84))+Z84)))&gt;1,100%,IF(AA$4&lt;$E84,0,IF(AA$4&gt;=$F84,1,IF(VLOOKUP(AA$4,CALENDARIO!$B:$C,2,0)=FALSE, Z84,(1/IF($D84=0,1,$D84))+Z84))))</f>
        <v>0</v>
      </c>
      <c r="AB84" s="283">
        <f>IF(IF(AB$4&lt;$E84,0,IF(AB$4&gt;=$F84,1,IF(VLOOKUP(AB$4,CALENDARIO!$B:$C,2,0)=FALSE, AA84,(1/IF($D84=0,1,$D84))+AA84)))&gt;1,100%,IF(AB$4&lt;$E84,0,IF(AB$4&gt;=$F84,1,IF(VLOOKUP(AB$4,CALENDARIO!$B:$C,2,0)=FALSE, AA84,(1/IF($D84=0,1,$D84))+AA84))))</f>
        <v>0</v>
      </c>
      <c r="AC84" s="283">
        <f>IF(IF(AC$4&lt;$E84,0,IF(AC$4&gt;=$F84,1,IF(VLOOKUP(AC$4,CALENDARIO!$B:$C,2,0)=FALSE, AB84,(1/IF($D84=0,1,$D84))+AB84)))&gt;1,100%,IF(AC$4&lt;$E84,0,IF(AC$4&gt;=$F84,1,IF(VLOOKUP(AC$4,CALENDARIO!$B:$C,2,0)=FALSE, AB84,(1/IF($D84=0,1,$D84))+AB84))))</f>
        <v>0</v>
      </c>
      <c r="AD84" s="283">
        <f>IF(IF(AD$4&lt;$E84,0,IF(AD$4&gt;=$F84,1,IF(VLOOKUP(AD$4,CALENDARIO!$B:$C,2,0)=FALSE, AC84,(1/IF($D84=0,1,$D84))+AC84)))&gt;1,100%,IF(AD$4&lt;$E84,0,IF(AD$4&gt;=$F84,1,IF(VLOOKUP(AD$4,CALENDARIO!$B:$C,2,0)=FALSE, AC84,(1/IF($D84=0,1,$D84))+AC84))))</f>
        <v>0</v>
      </c>
      <c r="AE84" s="283">
        <f>IF(IF(AE$4&lt;$E84,0,IF(AE$4&gt;=$F84,1,IF(VLOOKUP(AE$4,CALENDARIO!$B:$C,2,0)=FALSE, AD84,(1/IF($D84=0,1,$D84))+AD84)))&gt;1,100%,IF(AE$4&lt;$E84,0,IF(AE$4&gt;=$F84,1,IF(VLOOKUP(AE$4,CALENDARIO!$B:$C,2,0)=FALSE, AD84,(1/IF($D84=0,1,$D84))+AD84))))</f>
        <v>0</v>
      </c>
      <c r="AF84" s="283">
        <f>IF(IF(AF$4&lt;$E84,0,IF(AF$4&gt;=$F84,1,IF(VLOOKUP(AF$4,CALENDARIO!$B:$C,2,0)=FALSE, AE84,(1/IF($D84=0,1,$D84))+AE84)))&gt;1,100%,IF(AF$4&lt;$E84,0,IF(AF$4&gt;=$F84,1,IF(VLOOKUP(AF$4,CALENDARIO!$B:$C,2,0)=FALSE, AE84,(1/IF($D84=0,1,$D84))+AE84))))</f>
        <v>0</v>
      </c>
      <c r="AG84" s="283">
        <f>IF(IF(AG$4&lt;$E84,0,IF(AG$4&gt;=$F84,1,IF(VLOOKUP(AG$4,CALENDARIO!$B:$C,2,0)=FALSE, AF84,(1/IF($D84=0,1,$D84))+AF84)))&gt;1,100%,IF(AG$4&lt;$E84,0,IF(AG$4&gt;=$F84,1,IF(VLOOKUP(AG$4,CALENDARIO!$B:$C,2,0)=FALSE, AF84,(1/IF($D84=0,1,$D84))+AF84))))</f>
        <v>0</v>
      </c>
      <c r="AH84" s="283">
        <f>IF(IF(AH$4&lt;$E84,0,IF(AH$4&gt;=$F84,1,IF(VLOOKUP(AH$4,CALENDARIO!$B:$C,2,0)=FALSE, AG84,(1/IF($D84=0,1,$D84))+AG84)))&gt;1,100%,IF(AH$4&lt;$E84,0,IF(AH$4&gt;=$F84,1,IF(VLOOKUP(AH$4,CALENDARIO!$B:$C,2,0)=FALSE, AG84,(1/IF($D84=0,1,$D84))+AG84))))</f>
        <v>0</v>
      </c>
      <c r="AI84" s="283">
        <f>IF(IF(AI$4&lt;$E84,0,IF(AI$4&gt;=$F84,1,IF(VLOOKUP(AI$4,CALENDARIO!$B:$C,2,0)=FALSE, AH84,(1/IF($D84=0,1,$D84))+AH84)))&gt;1,100%,IF(AI$4&lt;$E84,0,IF(AI$4&gt;=$F84,1,IF(VLOOKUP(AI$4,CALENDARIO!$B:$C,2,0)=FALSE, AH84,(1/IF($D84=0,1,$D84))+AH84))))</f>
        <v>0</v>
      </c>
      <c r="AJ84" s="283">
        <f>IF(IF(AJ$4&lt;$E84,0,IF(AJ$4&gt;=$F84,1,IF(VLOOKUP(AJ$4,CALENDARIO!$B:$C,2,0)=FALSE, AI84,(1/IF($D84=0,1,$D84))+AI84)))&gt;1,100%,IF(AJ$4&lt;$E84,0,IF(AJ$4&gt;=$F84,1,IF(VLOOKUP(AJ$4,CALENDARIO!$B:$C,2,0)=FALSE, AI84,(1/IF($D84=0,1,$D84))+AI84))))</f>
        <v>0</v>
      </c>
      <c r="AK84" s="283">
        <f>IF(IF(AK$4&lt;$E84,0,IF(AK$4&gt;=$F84,1,IF(VLOOKUP(AK$4,CALENDARIO!$B:$C,2,0)=FALSE, AJ84,(1/IF($D84=0,1,$D84))+AJ84)))&gt;1,100%,IF(AK$4&lt;$E84,0,IF(AK$4&gt;=$F84,1,IF(VLOOKUP(AK$4,CALENDARIO!$B:$C,2,0)=FALSE, AJ84,(1/IF($D84=0,1,$D84))+AJ84))))</f>
        <v>0</v>
      </c>
      <c r="AL84" s="283">
        <f>IF(IF(AL$4&lt;$E84,0,IF(AL$4&gt;=$F84,1,IF(VLOOKUP(AL$4,CALENDARIO!$B:$C,2,0)=FALSE, AK84,(1/IF($D84=0,1,$D84))+AK84)))&gt;1,100%,IF(AL$4&lt;$E84,0,IF(AL$4&gt;=$F84,1,IF(VLOOKUP(AL$4,CALENDARIO!$B:$C,2,0)=FALSE, AK84,(1/IF($D84=0,1,$D84))+AK84))))</f>
        <v>0</v>
      </c>
      <c r="AM84" s="283">
        <f>IF(IF(AM$4&lt;$E84,0,IF(AM$4&gt;=$F84,1,IF(VLOOKUP(AM$4,CALENDARIO!$B:$C,2,0)=FALSE, AL84,(1/IF($D84=0,1,$D84))+AL84)))&gt;1,100%,IF(AM$4&lt;$E84,0,IF(AM$4&gt;=$F84,1,IF(VLOOKUP(AM$4,CALENDARIO!$B:$C,2,0)=FALSE, AL84,(1/IF($D84=0,1,$D84))+AL84))))</f>
        <v>0</v>
      </c>
      <c r="AN84" s="283">
        <f>IF(IF(AN$4&lt;$E84,0,IF(AN$4&gt;=$F84,1,IF(VLOOKUP(AN$4,CALENDARIO!$B:$C,2,0)=FALSE, AM84,(1/IF($D84=0,1,$D84))+AM84)))&gt;1,100%,IF(AN$4&lt;$E84,0,IF(AN$4&gt;=$F84,1,IF(VLOOKUP(AN$4,CALENDARIO!$B:$C,2,0)=FALSE, AM84,(1/IF($D84=0,1,$D84))+AM84))))</f>
        <v>0</v>
      </c>
      <c r="AO84" s="283">
        <f>IF(IF(AO$4&lt;$E84,0,IF(AO$4&gt;=$F84,1,IF(VLOOKUP(AO$4,CALENDARIO!$B:$C,2,0)=FALSE, AN84,(1/IF($D84=0,1,$D84))+AN84)))&gt;1,100%,IF(AO$4&lt;$E84,0,IF(AO$4&gt;=$F84,1,IF(VLOOKUP(AO$4,CALENDARIO!$B:$C,2,0)=FALSE, AN84,(1/IF($D84=0,1,$D84))+AN84))))</f>
        <v>0</v>
      </c>
      <c r="AP84" s="283">
        <f>IF(IF(AP$4&lt;$E84,0,IF(AP$4&gt;=$F84,1,IF(VLOOKUP(AP$4,CALENDARIO!$B:$C,2,0)=FALSE, AO84,(1/IF($D84=0,1,$D84))+AO84)))&gt;1,100%,IF(AP$4&lt;$E84,0,IF(AP$4&gt;=$F84,1,IF(VLOOKUP(AP$4,CALENDARIO!$B:$C,2,0)=FALSE, AO84,(1/IF($D84=0,1,$D84))+AO84))))</f>
        <v>0</v>
      </c>
      <c r="AQ84" s="283">
        <f>IF(IF(AQ$4&lt;$E84,0,IF(AQ$4&gt;=$F84,1,IF(VLOOKUP(AQ$4,CALENDARIO!$B:$C,2,0)=FALSE, AP84,(1/IF($D84=0,1,$D84))+AP84)))&gt;1,100%,IF(AQ$4&lt;$E84,0,IF(AQ$4&gt;=$F84,1,IF(VLOOKUP(AQ$4,CALENDARIO!$B:$C,2,0)=FALSE, AP84,(1/IF($D84=0,1,$D84))+AP84))))</f>
        <v>0</v>
      </c>
      <c r="AR84" s="283">
        <f>IF(IF(AR$4&lt;$E84,0,IF(AR$4&gt;=$F84,1,IF(VLOOKUP(AR$4,CALENDARIO!$B:$C,2,0)=FALSE, AQ84,(1/IF($D84=0,1,$D84))+AQ84)))&gt;1,100%,IF(AR$4&lt;$E84,0,IF(AR$4&gt;=$F84,1,IF(VLOOKUP(AR$4,CALENDARIO!$B:$C,2,0)=FALSE, AQ84,(1/IF($D84=0,1,$D84))+AQ84))))</f>
        <v>0</v>
      </c>
      <c r="AS84" s="283">
        <f>IF(IF(AS$4&lt;$E84,0,IF(AS$4&gt;=$F84,1,IF(VLOOKUP(AS$4,CALENDARIO!$B:$C,2,0)=FALSE, AR84,(1/IF($D84=0,1,$D84))+AR84)))&gt;1,100%,IF(AS$4&lt;$E84,0,IF(AS$4&gt;=$F84,1,IF(VLOOKUP(AS$4,CALENDARIO!$B:$C,2,0)=FALSE, AR84,(1/IF($D84=0,1,$D84))+AR84))))</f>
        <v>0</v>
      </c>
      <c r="AT84" s="283">
        <f>IF(IF(AT$4&lt;$E84,0,IF(AT$4&gt;=$F84,1,IF(VLOOKUP(AT$4,CALENDARIO!$B:$C,2,0)=FALSE, AS84,(1/IF($D84=0,1,$D84))+AS84)))&gt;1,100%,IF(AT$4&lt;$E84,0,IF(AT$4&gt;=$F84,1,IF(VLOOKUP(AT$4,CALENDARIO!$B:$C,2,0)=FALSE, AS84,(1/IF($D84=0,1,$D84))+AS84))))</f>
        <v>0</v>
      </c>
      <c r="AU84" s="283">
        <f>IF(IF(AU$4&lt;$E84,0,IF(AU$4&gt;=$F84,1,IF(VLOOKUP(AU$4,CALENDARIO!$B:$C,2,0)=FALSE, AT84,(1/IF($D84=0,1,$D84))+AT84)))&gt;1,100%,IF(AU$4&lt;$E84,0,IF(AU$4&gt;=$F84,1,IF(VLOOKUP(AU$4,CALENDARIO!$B:$C,2,0)=FALSE, AT84,(1/IF($D84=0,1,$D84))+AT84))))</f>
        <v>0</v>
      </c>
      <c r="AV84" s="283">
        <f>IF(IF(AV$4&lt;$E84,0,IF(AV$4&gt;=$F84,1,IF(VLOOKUP(AV$4,CALENDARIO!$B:$C,2,0)=FALSE, AU84,(1/IF($D84=0,1,$D84))+AU84)))&gt;1,100%,IF(AV$4&lt;$E84,0,IF(AV$4&gt;=$F84,1,IF(VLOOKUP(AV$4,CALENDARIO!$B:$C,2,0)=FALSE, AU84,(1/IF($D84=0,1,$D84))+AU84))))</f>
        <v>0</v>
      </c>
      <c r="AW84" s="283">
        <f>IF(IF(AW$4&lt;$E84,0,IF(AW$4&gt;=$F84,1,IF(VLOOKUP(AW$4,CALENDARIO!$B:$C,2,0)=FALSE, AV84,(1/IF($D84=0,1,$D84))+AV84)))&gt;1,100%,IF(AW$4&lt;$E84,0,IF(AW$4&gt;=$F84,1,IF(VLOOKUP(AW$4,CALENDARIO!$B:$C,2,0)=FALSE, AV84,(1/IF($D84=0,1,$D84))+AV84))))</f>
        <v>0</v>
      </c>
      <c r="AX84" s="283">
        <f>IF(IF(AX$4&lt;$E84,0,IF(AX$4&gt;=$F84,1,IF(VLOOKUP(AX$4,CALENDARIO!$B:$C,2,0)=FALSE, AW84,(1/IF($D84=0,1,$D84))+AW84)))&gt;1,100%,IF(AX$4&lt;$E84,0,IF(AX$4&gt;=$F84,1,IF(VLOOKUP(AX$4,CALENDARIO!$B:$C,2,0)=FALSE, AW84,(1/IF($D84=0,1,$D84))+AW84))))</f>
        <v>0</v>
      </c>
      <c r="AY84" s="283">
        <f>IF(IF(AY$4&lt;$E84,0,IF(AY$4&gt;=$F84,1,IF(VLOOKUP(AY$4,CALENDARIO!$B:$C,2,0)=FALSE, AX84,(1/IF($D84=0,1,$D84))+AX84)))&gt;1,100%,IF(AY$4&lt;$E84,0,IF(AY$4&gt;=$F84,1,IF(VLOOKUP(AY$4,CALENDARIO!$B:$C,2,0)=FALSE, AX84,(1/IF($D84=0,1,$D84))+AX84))))</f>
        <v>0</v>
      </c>
      <c r="AZ84" s="283">
        <f>IF(IF(AZ$4&lt;$E84,0,IF(AZ$4&gt;=$F84,1,IF(VLOOKUP(AZ$4,CALENDARIO!$B:$C,2,0)=FALSE, AY84,(1/IF($D84=0,1,$D84))+AY84)))&gt;1,100%,IF(AZ$4&lt;$E84,0,IF(AZ$4&gt;=$F84,1,IF(VLOOKUP(AZ$4,CALENDARIO!$B:$C,2,0)=FALSE, AY84,(1/IF($D84=0,1,$D84))+AY84))))</f>
        <v>0</v>
      </c>
      <c r="BA84" s="283">
        <f>IF(IF(BA$4&lt;$E84,0,IF(BA$4&gt;=$F84,1,IF(VLOOKUP(BA$4,CALENDARIO!$B:$C,2,0)=FALSE, AZ84,(1/IF($D84=0,1,$D84))+AZ84)))&gt;1,100%,IF(BA$4&lt;$E84,0,IF(BA$4&gt;=$F84,1,IF(VLOOKUP(BA$4,CALENDARIO!$B:$C,2,0)=FALSE, AZ84,(1/IF($D84=0,1,$D84))+AZ84))))</f>
        <v>0</v>
      </c>
      <c r="BB84" s="283">
        <f>IF(IF(BB$4&lt;$E84,0,IF(BB$4&gt;=$F84,1,IF(VLOOKUP(BB$4,CALENDARIO!$B:$C,2,0)=FALSE, BA84,(1/IF($D84=0,1,$D84))+BA84)))&gt;1,100%,IF(BB$4&lt;$E84,0,IF(BB$4&gt;=$F84,1,IF(VLOOKUP(BB$4,CALENDARIO!$B:$C,2,0)=FALSE, BA84,(1/IF($D84=0,1,$D84))+BA84))))</f>
        <v>0</v>
      </c>
      <c r="BC84" s="283">
        <f>IF(IF(BC$4&lt;$E84,0,IF(BC$4&gt;=$F84,1,IF(VLOOKUP(BC$4,CALENDARIO!$B:$C,2,0)=FALSE, BB84,(1/IF($D84=0,1,$D84))+BB84)))&gt;1,100%,IF(BC$4&lt;$E84,0,IF(BC$4&gt;=$F84,1,IF(VLOOKUP(BC$4,CALENDARIO!$B:$C,2,0)=FALSE, BB84,(1/IF($D84=0,1,$D84))+BB84))))</f>
        <v>0</v>
      </c>
      <c r="BD84" s="283">
        <f>IF(IF(BD$4&lt;$E84,0,IF(BD$4&gt;=$F84,1,IF(VLOOKUP(BD$4,CALENDARIO!$B:$C,2,0)=FALSE, BC84,(1/IF($D84=0,1,$D84))+BC84)))&gt;1,100%,IF(BD$4&lt;$E84,0,IF(BD$4&gt;=$F84,1,IF(VLOOKUP(BD$4,CALENDARIO!$B:$C,2,0)=FALSE, BC84,(1/IF($D84=0,1,$D84))+BC84))))</f>
        <v>0</v>
      </c>
      <c r="BE84" s="283">
        <f>IF(IF(BE$4&lt;$E84,0,IF(BE$4&gt;=$F84,1,IF(VLOOKUP(BE$4,CALENDARIO!$B:$C,2,0)=FALSE, BD84,(1/IF($D84=0,1,$D84))+BD84)))&gt;1,100%,IF(BE$4&lt;$E84,0,IF(BE$4&gt;=$F84,1,IF(VLOOKUP(BE$4,CALENDARIO!$B:$C,2,0)=FALSE, BD84,(1/IF($D84=0,1,$D84))+BD84))))</f>
        <v>0</v>
      </c>
      <c r="BF84" s="283">
        <f>IF(IF(BF$4&lt;$E84,0,IF(BF$4&gt;=$F84,1,IF(VLOOKUP(BF$4,CALENDARIO!$B:$C,2,0)=FALSE, BE84,(1/IF($D84=0,1,$D84))+BE84)))&gt;1,100%,IF(BF$4&lt;$E84,0,IF(BF$4&gt;=$F84,1,IF(VLOOKUP(BF$4,CALENDARIO!$B:$C,2,0)=FALSE, BE84,(1/IF($D84=0,1,$D84))+BE84))))</f>
        <v>0</v>
      </c>
      <c r="BG84" s="283">
        <f>IF(IF(BG$4&lt;$E84,0,IF(BG$4&gt;=$F84,1,IF(VLOOKUP(BG$4,CALENDARIO!$B:$C,2,0)=FALSE, BF84,(1/IF($D84=0,1,$D84))+BF84)))&gt;1,100%,IF(BG$4&lt;$E84,0,IF(BG$4&gt;=$F84,1,IF(VLOOKUP(BG$4,CALENDARIO!$B:$C,2,0)=FALSE, BF84,(1/IF($D84=0,1,$D84))+BF84))))</f>
        <v>0</v>
      </c>
      <c r="BH84" s="283">
        <f>IF(IF(BH$4&lt;$E84,0,IF(BH$4&gt;=$F84,1,IF(VLOOKUP(BH$4,CALENDARIO!$B:$C,2,0)=FALSE, BG84,(1/IF($D84=0,1,$D84))+BG84)))&gt;1,100%,IF(BH$4&lt;$E84,0,IF(BH$4&gt;=$F84,1,IF(VLOOKUP(BH$4,CALENDARIO!$B:$C,2,0)=FALSE, BG84,(1/IF($D84=0,1,$D84))+BG84))))</f>
        <v>0</v>
      </c>
      <c r="BI84" s="283">
        <f>IF(IF(BI$4&lt;$E84,0,IF(BI$4&gt;=$F84,1,IF(VLOOKUP(BI$4,CALENDARIO!$B:$C,2,0)=FALSE, BH84,(1/IF($D84=0,1,$D84))+BH84)))&gt;1,100%,IF(BI$4&lt;$E84,0,IF(BI$4&gt;=$F84,1,IF(VLOOKUP(BI$4,CALENDARIO!$B:$C,2,0)=FALSE, BH84,(1/IF($D84=0,1,$D84))+BH84))))</f>
        <v>0</v>
      </c>
      <c r="BJ84" s="283">
        <f>IF(IF(BJ$4&lt;$E84,0,IF(BJ$4&gt;=$F84,1,IF(VLOOKUP(BJ$4,CALENDARIO!$B:$C,2,0)=FALSE, BI84,(1/IF($D84=0,1,$D84))+BI84)))&gt;1,100%,IF(BJ$4&lt;$E84,0,IF(BJ$4&gt;=$F84,1,IF(VLOOKUP(BJ$4,CALENDARIO!$B:$C,2,0)=FALSE, BI84,(1/IF($D84=0,1,$D84))+BI84))))</f>
        <v>0</v>
      </c>
      <c r="BK84" s="283">
        <f>IF(IF(BK$4&lt;$E84,0,IF(BK$4&gt;=$F84,1,IF(VLOOKUP(BK$4,CALENDARIO!$B:$C,2,0)=FALSE, BJ84,(1/IF($D84=0,1,$D84))+BJ84)))&gt;1,100%,IF(BK$4&lt;$E84,0,IF(BK$4&gt;=$F84,1,IF(VLOOKUP(BK$4,CALENDARIO!$B:$C,2,0)=FALSE, BJ84,(1/IF($D84=0,1,$D84))+BJ84))))</f>
        <v>0</v>
      </c>
      <c r="BL84" s="283">
        <f>IF(IF(BL$4&lt;$E84,0,IF(BL$4&gt;=$F84,1,IF(VLOOKUP(BL$4,CALENDARIO!$B:$C,2,0)=FALSE, BK84,(1/IF($D84=0,1,$D84))+BK84)))&gt;1,100%,IF(BL$4&lt;$E84,0,IF(BL$4&gt;=$F84,1,IF(VLOOKUP(BL$4,CALENDARIO!$B:$C,2,0)=FALSE, BK84,(1/IF($D84=0,1,$D84))+BK84))))</f>
        <v>0</v>
      </c>
      <c r="BM84" s="283">
        <f>IF(IF(BM$4&lt;$E84,0,IF(BM$4&gt;=$F84,1,IF(VLOOKUP(BM$4,CALENDARIO!$B:$C,2,0)=FALSE, BL84,(1/IF($D84=0,1,$D84))+BL84)))&gt;1,100%,IF(BM$4&lt;$E84,0,IF(BM$4&gt;=$F84,1,IF(VLOOKUP(BM$4,CALENDARIO!$B:$C,2,0)=FALSE, BL84,(1/IF($D84=0,1,$D84))+BL84))))</f>
        <v>0</v>
      </c>
      <c r="BN84" s="283">
        <f>IF(IF(BN$4&lt;$E84,0,IF(BN$4&gt;=$F84,1,IF(VLOOKUP(BN$4,CALENDARIO!$B:$C,2,0)=FALSE, BM84,(1/IF($D84=0,1,$D84))+BM84)))&gt;1,100%,IF(BN$4&lt;$E84,0,IF(BN$4&gt;=$F84,1,IF(VLOOKUP(BN$4,CALENDARIO!$B:$C,2,0)=FALSE, BM84,(1/IF($D84=0,1,$D84))+BM84))))</f>
        <v>0</v>
      </c>
      <c r="BO84" s="283">
        <f>IF(IF(BO$4&lt;$E84,0,IF(BO$4&gt;=$F84,1,IF(VLOOKUP(BO$4,CALENDARIO!$B:$C,2,0)=FALSE, BN84,(1/IF($D84=0,1,$D84))+BN84)))&gt;1,100%,IF(BO$4&lt;$E84,0,IF(BO$4&gt;=$F84,1,IF(VLOOKUP(BO$4,CALENDARIO!$B:$C,2,0)=FALSE, BN84,(1/IF($D84=0,1,$D84))+BN84))))</f>
        <v>0</v>
      </c>
      <c r="BP84" s="283">
        <f>IF(IF(BP$4&lt;$E84,0,IF(BP$4&gt;=$F84,1,IF(VLOOKUP(BP$4,CALENDARIO!$B:$C,2,0)=FALSE, BO84,(1/IF($D84=0,1,$D84))+BO84)))&gt;1,100%,IF(BP$4&lt;$E84,0,IF(BP$4&gt;=$F84,1,IF(VLOOKUP(BP$4,CALENDARIO!$B:$C,2,0)=FALSE, BO84,(1/IF($D84=0,1,$D84))+BO84))))</f>
        <v>0</v>
      </c>
      <c r="BQ84" s="283">
        <f>IF(IF(BQ$4&lt;$E84,0,IF(BQ$4&gt;=$F84,1,IF(VLOOKUP(BQ$4,CALENDARIO!$B:$C,2,0)=FALSE, BP84,(1/IF($D84=0,1,$D84))+BP84)))&gt;1,100%,IF(BQ$4&lt;$E84,0,IF(BQ$4&gt;=$F84,1,IF(VLOOKUP(BQ$4,CALENDARIO!$B:$C,2,0)=FALSE, BP84,(1/IF($D84=0,1,$D84))+BP84))))</f>
        <v>0</v>
      </c>
      <c r="BR84" s="283">
        <f>IF(IF(BR$4&lt;$E84,0,IF(BR$4&gt;=$F84,1,IF(VLOOKUP(BR$4,CALENDARIO!$B:$C,2,0)=FALSE, BQ84,(1/IF($D84=0,1,$D84))+BQ84)))&gt;1,100%,IF(BR$4&lt;$E84,0,IF(BR$4&gt;=$F84,1,IF(VLOOKUP(BR$4,CALENDARIO!$B:$C,2,0)=FALSE, BQ84,(1/IF($D84=0,1,$D84))+BQ84))))</f>
        <v>0</v>
      </c>
      <c r="BS84" s="283">
        <f>IF(IF(BS$4&lt;$E84,0,IF(BS$4&gt;=$F84,1,IF(VLOOKUP(BS$4,CALENDARIO!$B:$C,2,0)=FALSE, BR84,(1/IF($D84=0,1,$D84))+BR84)))&gt;1,100%,IF(BS$4&lt;$E84,0,IF(BS$4&gt;=$F84,1,IF(VLOOKUP(BS$4,CALENDARIO!$B:$C,2,0)=FALSE, BR84,(1/IF($D84=0,1,$D84))+BR84))))</f>
        <v>0</v>
      </c>
      <c r="BT84" s="283">
        <f>IF(IF(BT$4&lt;$E84,0,IF(BT$4&gt;=$F84,1,IF(VLOOKUP(BT$4,CALENDARIO!$B:$C,2,0)=FALSE, BS84,(1/IF($D84=0,1,$D84))+BS84)))&gt;1,100%,IF(BT$4&lt;$E84,0,IF(BT$4&gt;=$F84,1,IF(VLOOKUP(BT$4,CALENDARIO!$B:$C,2,0)=FALSE, BS84,(1/IF($D84=0,1,$D84))+BS84))))</f>
        <v>0</v>
      </c>
      <c r="BU84" s="283">
        <f>IF(IF(BU$4&lt;$E84,0,IF(BU$4&gt;=$F84,1,IF(VLOOKUP(BU$4,CALENDARIO!$B:$C,2,0)=FALSE, BT84,(1/IF($D84=0,1,$D84))+BT84)))&gt;1,100%,IF(BU$4&lt;$E84,0,IF(BU$4&gt;=$F84,1,IF(VLOOKUP(BU$4,CALENDARIO!$B:$C,2,0)=FALSE, BT84,(1/IF($D84=0,1,$D84))+BT84))))</f>
        <v>0</v>
      </c>
      <c r="BV84" s="283">
        <f>IF(IF(BV$4&lt;$E84,0,IF(BV$4&gt;=$F84,1,IF(VLOOKUP(BV$4,CALENDARIO!$B:$C,2,0)=FALSE, BU84,(1/IF($D84=0,1,$D84))+BU84)))&gt;1,100%,IF(BV$4&lt;$E84,0,IF(BV$4&gt;=$F84,1,IF(VLOOKUP(BV$4,CALENDARIO!$B:$C,2,0)=FALSE, BU84,(1/IF($D84=0,1,$D84))+BU84))))</f>
        <v>0</v>
      </c>
      <c r="BW84" s="283">
        <f>IF(IF(BW$4&lt;$E84,0,IF(BW$4&gt;=$F84,1,IF(VLOOKUP(BW$4,CALENDARIO!$B:$C,2,0)=FALSE, BV84,(1/IF($D84=0,1,$D84))+BV84)))&gt;1,100%,IF(BW$4&lt;$E84,0,IF(BW$4&gt;=$F84,1,IF(VLOOKUP(BW$4,CALENDARIO!$B:$C,2,0)=FALSE, BV84,(1/IF($D84=0,1,$D84))+BV84))))</f>
        <v>0</v>
      </c>
      <c r="BX84" s="283">
        <f>IF(IF(BX$4&lt;$E84,0,IF(BX$4&gt;=$F84,1,IF(VLOOKUP(BX$4,CALENDARIO!$B:$C,2,0)=FALSE, BW84,(1/IF($D84=0,1,$D84))+BW84)))&gt;1,100%,IF(BX$4&lt;$E84,0,IF(BX$4&gt;=$F84,1,IF(VLOOKUP(BX$4,CALENDARIO!$B:$C,2,0)=FALSE, BW84,(1/IF($D84=0,1,$D84))+BW84))))</f>
        <v>0</v>
      </c>
      <c r="BY84" s="283">
        <f>IF(IF(BY$4&lt;$E84,0,IF(BY$4&gt;=$F84,1,IF(VLOOKUP(BY$4,CALENDARIO!$B:$C,2,0)=FALSE, BX84,(1/IF($D84=0,1,$D84))+BX84)))&gt;1,100%,IF(BY$4&lt;$E84,0,IF(BY$4&gt;=$F84,1,IF(VLOOKUP(BY$4,CALENDARIO!$B:$C,2,0)=FALSE, BX84,(1/IF($D84=0,1,$D84))+BX84))))</f>
        <v>0</v>
      </c>
      <c r="BZ84" s="283">
        <f>IF(IF(BZ$4&lt;$E84,0,IF(BZ$4&gt;=$F84,1,IF(VLOOKUP(BZ$4,CALENDARIO!$B:$C,2,0)=FALSE, BY84,(1/IF($D84=0,1,$D84))+BY84)))&gt;1,100%,IF(BZ$4&lt;$E84,0,IF(BZ$4&gt;=$F84,1,IF(VLOOKUP(BZ$4,CALENDARIO!$B:$C,2,0)=FALSE, BY84,(1/IF($D84=0,1,$D84))+BY84))))</f>
        <v>0</v>
      </c>
      <c r="CA84" s="283">
        <f>IF(IF(CA$4&lt;$E84,0,IF(CA$4&gt;=$F84,1,IF(VLOOKUP(CA$4,CALENDARIO!$B:$C,2,0)=FALSE, BZ84,(1/IF($D84=0,1,$D84))+BZ84)))&gt;1,100%,IF(CA$4&lt;$E84,0,IF(CA$4&gt;=$F84,1,IF(VLOOKUP(CA$4,CALENDARIO!$B:$C,2,0)=FALSE, BZ84,(1/IF($D84=0,1,$D84))+BZ84))))</f>
        <v>0</v>
      </c>
      <c r="CB84" s="283">
        <f>IF(IF(CB$4&lt;$E84,0,IF(CB$4&gt;=$F84,1,IF(VLOOKUP(CB$4,CALENDARIO!$B:$C,2,0)=FALSE, CA84,(1/IF($D84=0,1,$D84))+CA84)))&gt;1,100%,IF(CB$4&lt;$E84,0,IF(CB$4&gt;=$F84,1,IF(VLOOKUP(CB$4,CALENDARIO!$B:$C,2,0)=FALSE, CA84,(1/IF($D84=0,1,$D84))+CA84))))</f>
        <v>0</v>
      </c>
      <c r="CC84" s="283">
        <f>IF(IF(CC$4&lt;$E84,0,IF(CC$4&gt;=$F84,1,IF(VLOOKUP(CC$4,CALENDARIO!$B:$C,2,0)=FALSE, CB84,(1/IF($D84=0,1,$D84))+CB84)))&gt;1,100%,IF(CC$4&lt;$E84,0,IF(CC$4&gt;=$F84,1,IF(VLOOKUP(CC$4,CALENDARIO!$B:$C,2,0)=FALSE, CB84,(1/IF($D84=0,1,$D84))+CB84))))</f>
        <v>1</v>
      </c>
      <c r="CD84" s="283">
        <f>IF(IF(CD$4&lt;$E84,0,IF(CD$4&gt;=$F84,1,IF(VLOOKUP(CD$4,CALENDARIO!$B:$C,2,0)=FALSE, CC84,(1/IF($D84=0,1,$D84))+CC84)))&gt;1,100%,IF(CD$4&lt;$E84,0,IF(CD$4&gt;=$F84,1,IF(VLOOKUP(CD$4,CALENDARIO!$B:$C,2,0)=FALSE, CC84,(1/IF($D84=0,1,$D84))+CC84))))</f>
        <v>1</v>
      </c>
      <c r="CE84" s="283">
        <f>IF(IF(CE$4&lt;$E84,0,IF(CE$4&gt;=$F84,1,IF(VLOOKUP(CE$4,CALENDARIO!$B:$C,2,0)=FALSE, CD84,(1/IF($D84=0,1,$D84))+CD84)))&gt;1,100%,IF(CE$4&lt;$E84,0,IF(CE$4&gt;=$F84,1,IF(VLOOKUP(CE$4,CALENDARIO!$B:$C,2,0)=FALSE, CD84,(1/IF($D84=0,1,$D84))+CD84))))</f>
        <v>1</v>
      </c>
      <c r="CF84" s="283">
        <f>IF(IF(CF$4&lt;$E84,0,IF(CF$4&gt;=$F84,1,IF(VLOOKUP(CF$4,CALENDARIO!$B:$C,2,0)=FALSE, CE84,(1/IF($D84=0,1,$D84))+CE84)))&gt;1,100%,IF(CF$4&lt;$E84,0,IF(CF$4&gt;=$F84,1,IF(VLOOKUP(CF$4,CALENDARIO!$B:$C,2,0)=FALSE, CE84,(1/IF($D84=0,1,$D84))+CE84))))</f>
        <v>1</v>
      </c>
      <c r="CG84" s="283">
        <f>IF(IF(CG$4&lt;$E84,0,IF(CG$4&gt;=$F84,1,IF(VLOOKUP(CG$4,CALENDARIO!$B:$C,2,0)=FALSE, CF84,(1/IF($D84=0,1,$D84))+CF84)))&gt;1,100%,IF(CG$4&lt;$E84,0,IF(CG$4&gt;=$F84,1,IF(VLOOKUP(CG$4,CALENDARIO!$B:$C,2,0)=FALSE, CF84,(1/IF($D84=0,1,$D84))+CF84))))</f>
        <v>1</v>
      </c>
      <c r="CH84" s="283">
        <f>IF(IF(CH$4&lt;$E84,0,IF(CH$4&gt;=$F84,1,IF(VLOOKUP(CH$4,CALENDARIO!$B:$C,2,0)=FALSE, CG84,(1/IF($D84=0,1,$D84))+CG84)))&gt;1,100%,IF(CH$4&lt;$E84,0,IF(CH$4&gt;=$F84,1,IF(VLOOKUP(CH$4,CALENDARIO!$B:$C,2,0)=FALSE, CG84,(1/IF($D84=0,1,$D84))+CG84))))</f>
        <v>1</v>
      </c>
      <c r="CI84" s="283">
        <f>IF(IF(CI$4&lt;$E84,0,IF(CI$4&gt;=$F84,1,IF(VLOOKUP(CI$4,CALENDARIO!$B:$C,2,0)=FALSE, CH84,(1/IF($D84=0,1,$D84))+CH84)))&gt;1,100%,IF(CI$4&lt;$E84,0,IF(CI$4&gt;=$F84,1,IF(VLOOKUP(CI$4,CALENDARIO!$B:$C,2,0)=FALSE, CH84,(1/IF($D84=0,1,$D84))+CH84))))</f>
        <v>1</v>
      </c>
      <c r="CJ84" s="283">
        <f>IF(IF(CJ$4&lt;$E84,0,IF(CJ$4&gt;=$F84,1,IF(VLOOKUP(CJ$4,CALENDARIO!$B:$C,2,0)=FALSE, CI84,(1/IF($D84=0,1,$D84))+CI84)))&gt;1,100%,IF(CJ$4&lt;$E84,0,IF(CJ$4&gt;=$F84,1,IF(VLOOKUP(CJ$4,CALENDARIO!$B:$C,2,0)=FALSE, CI84,(1/IF($D84=0,1,$D84))+CI84))))</f>
        <v>1</v>
      </c>
      <c r="CK84" s="283">
        <f>IF(IF(CK$4&lt;$E84,0,IF(CK$4&gt;=$F84,1,IF(VLOOKUP(CK$4,CALENDARIO!$B:$C,2,0)=FALSE, CJ84,(1/IF($D84=0,1,$D84))+CJ84)))&gt;1,100%,IF(CK$4&lt;$E84,0,IF(CK$4&gt;=$F84,1,IF(VLOOKUP(CK$4,CALENDARIO!$B:$C,2,0)=FALSE, CJ84,(1/IF($D84=0,1,$D84))+CJ84))))</f>
        <v>1</v>
      </c>
      <c r="CL84" s="283">
        <f>IF(IF(CL$4&lt;$E84,0,IF(CL$4&gt;=$F84,1,IF(VLOOKUP(CL$4,CALENDARIO!$B:$C,2,0)=FALSE, CK84,(1/IF($D84=0,1,$D84))+CK84)))&gt;1,100%,IF(CL$4&lt;$E84,0,IF(CL$4&gt;=$F84,1,IF(VLOOKUP(CL$4,CALENDARIO!$B:$C,2,0)=FALSE, CK84,(1/IF($D84=0,1,$D84))+CK84))))</f>
        <v>1</v>
      </c>
      <c r="CM84" s="283">
        <f>IF(IF(CM$4&lt;$E84,0,IF(CM$4&gt;=$F84,1,IF(VLOOKUP(CM$4,CALENDARIO!$B:$C,2,0)=FALSE, CL84,(1/IF($D84=0,1,$D84))+CL84)))&gt;1,100%,IF(CM$4&lt;$E84,0,IF(CM$4&gt;=$F84,1,IF(VLOOKUP(CM$4,CALENDARIO!$B:$C,2,0)=FALSE, CL84,(1/IF($D84=0,1,$D84))+CL84))))</f>
        <v>1</v>
      </c>
      <c r="CN84" s="283">
        <f>IF(IF(CN$4&lt;$E84,0,IF(CN$4&gt;=$F84,1,IF(VLOOKUP(CN$4,CALENDARIO!$B:$C,2,0)=FALSE, CM84,(1/IF($D84=0,1,$D84))+CM84)))&gt;1,100%,IF(CN$4&lt;$E84,0,IF(CN$4&gt;=$F84,1,IF(VLOOKUP(CN$4,CALENDARIO!$B:$C,2,0)=FALSE, CM84,(1/IF($D84=0,1,$D84))+CM84))))</f>
        <v>1</v>
      </c>
      <c r="CO84" s="283">
        <f>IF(IF(CO$4&lt;$E84,0,IF(CO$4&gt;=$F84,1,IF(VLOOKUP(CO$4,CALENDARIO!$B:$C,2,0)=FALSE, CN84,(1/IF($D84=0,1,$D84))+CN84)))&gt;1,100%,IF(CO$4&lt;$E84,0,IF(CO$4&gt;=$F84,1,IF(VLOOKUP(CO$4,CALENDARIO!$B:$C,2,0)=FALSE, CN84,(1/IF($D84=0,1,$D84))+CN84))))</f>
        <v>1</v>
      </c>
      <c r="CP84" s="283">
        <f>IF(IF(CP$4&lt;$E84,0,IF(CP$4&gt;=$F84,1,IF(VLOOKUP(CP$4,CALENDARIO!$B:$C,2,0)=FALSE, CO84,(1/IF($D84=0,1,$D84))+CO84)))&gt;1,100%,IF(CP$4&lt;$E84,0,IF(CP$4&gt;=$F84,1,IF(VLOOKUP(CP$4,CALENDARIO!$B:$C,2,0)=FALSE, CO84,(1/IF($D84=0,1,$D84))+CO84))))</f>
        <v>1</v>
      </c>
      <c r="CQ84" s="283">
        <f>IF(IF(CQ$4&lt;$E84,0,IF(CQ$4&gt;=$F84,1,IF(VLOOKUP(CQ$4,CALENDARIO!$B:$C,2,0)=FALSE, CP84,(1/IF($D84=0,1,$D84))+CP84)))&gt;1,100%,IF(CQ$4&lt;$E84,0,IF(CQ$4&gt;=$F84,1,IF(VLOOKUP(CQ$4,CALENDARIO!$B:$C,2,0)=FALSE, CP84,(1/IF($D84=0,1,$D84))+CP84))))</f>
        <v>1</v>
      </c>
      <c r="CR84" s="283">
        <f>IF(IF(CR$4&lt;$E84,0,IF(CR$4&gt;=$F84,1,IF(VLOOKUP(CR$4,CALENDARIO!$B:$C,2,0)=FALSE, CQ84,(1/IF($D84=0,1,$D84))+CQ84)))&gt;1,100%,IF(CR$4&lt;$E84,0,IF(CR$4&gt;=$F84,1,IF(VLOOKUP(CR$4,CALENDARIO!$B:$C,2,0)=FALSE, CQ84,(1/IF($D84=0,1,$D84))+CQ84))))</f>
        <v>1</v>
      </c>
      <c r="CS84" s="283">
        <f>IF(IF(CS$4&lt;$E84,0,IF(CS$4&gt;=$F84,1,IF(VLOOKUP(CS$4,CALENDARIO!$B:$C,2,0)=FALSE, CR84,(1/IF($D84=0,1,$D84))+CR84)))&gt;1,100%,IF(CS$4&lt;$E84,0,IF(CS$4&gt;=$F84,1,IF(VLOOKUP(CS$4,CALENDARIO!$B:$C,2,0)=FALSE, CR84,(1/IF($D84=0,1,$D84))+CR84))))</f>
        <v>1</v>
      </c>
      <c r="CT84" s="283">
        <f>IF(IF(CT$4&lt;$E84,0,IF(CT$4&gt;=$F84,1,IF(VLOOKUP(CT$4,CALENDARIO!$B:$C,2,0)=FALSE, CS84,(1/IF($D84=0,1,$D84))+CS84)))&gt;1,100%,IF(CT$4&lt;$E84,0,IF(CT$4&gt;=$F84,1,IF(VLOOKUP(CT$4,CALENDARIO!$B:$C,2,0)=FALSE, CS84,(1/IF($D84=0,1,$D84))+CS84))))</f>
        <v>1</v>
      </c>
      <c r="CU84" s="283">
        <f>IF(IF(CU$4&lt;$E84,0,IF(CU$4&gt;=$F84,1,IF(VLOOKUP(CU$4,CALENDARIO!$B:$C,2,0)=FALSE, CT84,(1/IF($D84=0,1,$D84))+CT84)))&gt;1,100%,IF(CU$4&lt;$E84,0,IF(CU$4&gt;=$F84,1,IF(VLOOKUP(CU$4,CALENDARIO!$B:$C,2,0)=FALSE, CT84,(1/IF($D84=0,1,$D84))+CT84))))</f>
        <v>1</v>
      </c>
      <c r="CV84" s="283">
        <f>IF(IF(CV$4&lt;$E84,0,IF(CV$4&gt;=$F84,1,IF(VLOOKUP(CV$4,CALENDARIO!$B:$C,2,0)=FALSE, CU84,(1/IF($D84=0,1,$D84))+CU84)))&gt;1,100%,IF(CV$4&lt;$E84,0,IF(CV$4&gt;=$F84,1,IF(VLOOKUP(CV$4,CALENDARIO!$B:$C,2,0)=FALSE, CU84,(1/IF($D84=0,1,$D84))+CU84))))</f>
        <v>1</v>
      </c>
      <c r="CW84" s="283">
        <f>IF(IF(CW$4&lt;$E84,0,IF(CW$4&gt;=$F84,1,IF(VLOOKUP(CW$4,CALENDARIO!$B:$C,2,0)=FALSE, CV84,(1/IF($D84=0,1,$D84))+CV84)))&gt;1,100%,IF(CW$4&lt;$E84,0,IF(CW$4&gt;=$F84,1,IF(VLOOKUP(CW$4,CALENDARIO!$B:$C,2,0)=FALSE, CV84,(1/IF($D84=0,1,$D84))+CV84))))</f>
        <v>1</v>
      </c>
      <c r="CX84" s="283">
        <f>IF(IF(CX$4&lt;$E84,0,IF(CX$4&gt;=$F84,1,IF(VLOOKUP(CX$4,CALENDARIO!$B:$C,2,0)=FALSE, CW84,(1/IF($D84=0,1,$D84))+CW84)))&gt;1,100%,IF(CX$4&lt;$E84,0,IF(CX$4&gt;=$F84,1,IF(VLOOKUP(CX$4,CALENDARIO!$B:$C,2,0)=FALSE, CW84,(1/IF($D84=0,1,$D84))+CW84))))</f>
        <v>1</v>
      </c>
      <c r="CY84" s="283">
        <f>IF(IF(CY$4&lt;$E84,0,IF(CY$4&gt;=$F84,1,IF(VLOOKUP(CY$4,CALENDARIO!$B:$C,2,0)=FALSE, CX84,(1/IF($D84=0,1,$D84))+CX84)))&gt;1,100%,IF(CY$4&lt;$E84,0,IF(CY$4&gt;=$F84,1,IF(VLOOKUP(CY$4,CALENDARIO!$B:$C,2,0)=FALSE, CX84,(1/IF($D84=0,1,$D84))+CX84))))</f>
        <v>1</v>
      </c>
      <c r="CZ84" s="283">
        <f>IF(IF(CZ$4&lt;$E84,0,IF(CZ$4&gt;=$F84,1,IF(VLOOKUP(CZ$4,CALENDARIO!$B:$C,2,0)=FALSE, CY84,(1/IF($D84=0,1,$D84))+CY84)))&gt;1,100%,IF(CZ$4&lt;$E84,0,IF(CZ$4&gt;=$F84,1,IF(VLOOKUP(CZ$4,CALENDARIO!$B:$C,2,0)=FALSE, CY84,(1/IF($D84=0,1,$D84))+CY84))))</f>
        <v>1</v>
      </c>
      <c r="DA84" s="283">
        <f>IF(IF(DA$4&lt;$E84,0,IF(DA$4&gt;=$F84,1,IF(VLOOKUP(DA$4,CALENDARIO!$B:$C,2,0)=FALSE, CZ84,(1/IF($D84=0,1,$D84))+CZ84)))&gt;1,100%,IF(DA$4&lt;$E84,0,IF(DA$4&gt;=$F84,1,IF(VLOOKUP(DA$4,CALENDARIO!$B:$C,2,0)=FALSE, CZ84,(1/IF($D84=0,1,$D84))+CZ84))))</f>
        <v>1</v>
      </c>
      <c r="DB84" s="283">
        <f>IF(IF(DB$4&lt;$E84,0,IF(DB$4&gt;=$F84,1,IF(VLOOKUP(DB$4,CALENDARIO!$B:$C,2,0)=FALSE, DA84,(1/IF($D84=0,1,$D84))+DA84)))&gt;1,100%,IF(DB$4&lt;$E84,0,IF(DB$4&gt;=$F84,1,IF(VLOOKUP(DB$4,CALENDARIO!$B:$C,2,0)=FALSE, DA84,(1/IF($D84=0,1,$D84))+DA84))))</f>
        <v>1</v>
      </c>
      <c r="DC84" s="283">
        <f>IF(IF(DC$4&lt;$E84,0,IF(DC$4&gt;=$F84,1,IF(VLOOKUP(DC$4,CALENDARIO!$B:$C,2,0)=FALSE, DB84,(1/IF($D84=0,1,$D84))+DB84)))&gt;1,100%,IF(DC$4&lt;$E84,0,IF(DC$4&gt;=$F84,1,IF(VLOOKUP(DC$4,CALENDARIO!$B:$C,2,0)=FALSE, DB84,(1/IF($D84=0,1,$D84))+DB84))))</f>
        <v>1</v>
      </c>
      <c r="DD84" s="283">
        <f>IF(IF(DD$4&lt;$E84,0,IF(DD$4&gt;=$F84,1,IF(VLOOKUP(DD$4,CALENDARIO!$B:$C,2,0)=FALSE, DC84,(1/IF($D84=0,1,$D84))+DC84)))&gt;1,100%,IF(DD$4&lt;$E84,0,IF(DD$4&gt;=$F84,1,IF(VLOOKUP(DD$4,CALENDARIO!$B:$C,2,0)=FALSE, DC84,(1/IF($D84=0,1,$D84))+DC84))))</f>
        <v>1</v>
      </c>
      <c r="DE84" s="283">
        <f>IF(IF(DE$4&lt;$E84,0,IF(DE$4&gt;=$F84,1,IF(VLOOKUP(DE$4,CALENDARIO!$B:$C,2,0)=FALSE, DD84,(1/IF($D84=0,1,$D84))+DD84)))&gt;1,100%,IF(DE$4&lt;$E84,0,IF(DE$4&gt;=$F84,1,IF(VLOOKUP(DE$4,CALENDARIO!$B:$C,2,0)=FALSE, DD84,(1/IF($D84=0,1,$D84))+DD84))))</f>
        <v>1</v>
      </c>
      <c r="DF84" s="283">
        <f>IF(IF(DF$4&lt;$E84,0,IF(DF$4&gt;=$F84,1,IF(VLOOKUP(DF$4,CALENDARIO!$B:$C,2,0)=FALSE, DE84,(1/IF($D84=0,1,$D84))+DE84)))&gt;1,100%,IF(DF$4&lt;$E84,0,IF(DF$4&gt;=$F84,1,IF(VLOOKUP(DF$4,CALENDARIO!$B:$C,2,0)=FALSE, DE84,(1/IF($D84=0,1,$D84))+DE84))))</f>
        <v>1</v>
      </c>
      <c r="DG84" s="283">
        <f>IF(IF(DG$4&lt;$E84,0,IF(DG$4&gt;=$F84,1,IF(VLOOKUP(DG$4,CALENDARIO!$B:$C,2,0)=FALSE, DF84,(1/IF($D84=0,1,$D84))+DF84)))&gt;1,100%,IF(DG$4&lt;$E84,0,IF(DG$4&gt;=$F84,1,IF(VLOOKUP(DG$4,CALENDARIO!$B:$C,2,0)=FALSE, DF84,(1/IF($D84=0,1,$D84))+DF84))))</f>
        <v>1</v>
      </c>
      <c r="DH84" s="283">
        <f>IF(IF(DH$4&lt;$E84,0,IF(DH$4&gt;=$F84,1,IF(VLOOKUP(DH$4,CALENDARIO!$B:$C,2,0)=FALSE, DG84,(1/IF($D84=0,1,$D84))+DG84)))&gt;1,100%,IF(DH$4&lt;$E84,0,IF(DH$4&gt;=$F84,1,IF(VLOOKUP(DH$4,CALENDARIO!$B:$C,2,0)=FALSE, DG84,(1/IF($D84=0,1,$D84))+DG84))))</f>
        <v>1</v>
      </c>
      <c r="DI84" s="283">
        <f>IF(IF(DI$4&lt;$E84,0,IF(DI$4&gt;=$F84,1,IF(VLOOKUP(DI$4,CALENDARIO!$B:$C,2,0)=FALSE, DH84,(1/IF($D84=0,1,$D84))+DH84)))&gt;1,100%,IF(DI$4&lt;$E84,0,IF(DI$4&gt;=$F84,1,IF(VLOOKUP(DI$4,CALENDARIO!$B:$C,2,0)=FALSE, DH84,(1/IF($D84=0,1,$D84))+DH84))))</f>
        <v>1</v>
      </c>
      <c r="DJ84" s="283">
        <f>IF(IF(DJ$4&lt;$E84,0,IF(DJ$4&gt;=$F84,1,IF(VLOOKUP(DJ$4,CALENDARIO!$B:$C,2,0)=FALSE, DI84,(1/IF($D84=0,1,$D84))+DI84)))&gt;1,100%,IF(DJ$4&lt;$E84,0,IF(DJ$4&gt;=$F84,1,IF(VLOOKUP(DJ$4,CALENDARIO!$B:$C,2,0)=FALSE, DI84,(1/IF($D84=0,1,$D84))+DI84))))</f>
        <v>1</v>
      </c>
      <c r="DK84" s="283">
        <f>IF(IF(DK$4&lt;$E84,0,IF(DK$4&gt;=$F84,1,IF(VLOOKUP(DK$4,CALENDARIO!$B:$C,2,0)=FALSE, DJ84,(1/IF($D84=0,1,$D84))+DJ84)))&gt;1,100%,IF(DK$4&lt;$E84,0,IF(DK$4&gt;=$F84,1,IF(VLOOKUP(DK$4,CALENDARIO!$B:$C,2,0)=FALSE, DJ84,(1/IF($D84=0,1,$D84))+DJ84))))</f>
        <v>1</v>
      </c>
      <c r="DL84" s="283">
        <f>IF(IF(DL$4&lt;$E84,0,IF(DL$4&gt;=$F84,1,IF(VLOOKUP(DL$4,CALENDARIO!$B:$C,2,0)=FALSE, DK84,(1/IF($D84=0,1,$D84))+DK84)))&gt;1,100%,IF(DL$4&lt;$E84,0,IF(DL$4&gt;=$F84,1,IF(VLOOKUP(DL$4,CALENDARIO!$B:$C,2,0)=FALSE, DK84,(1/IF($D84=0,1,$D84))+DK84))))</f>
        <v>1</v>
      </c>
      <c r="DM84" s="283">
        <f>IF(IF(DM$4&lt;$E84,0,IF(DM$4&gt;=$F84,1,IF(VLOOKUP(DM$4,CALENDARIO!$B:$C,2,0)=FALSE, DL84,(1/IF($D84=0,1,$D84))+DL84)))&gt;1,100%,IF(DM$4&lt;$E84,0,IF(DM$4&gt;=$F84,1,IF(VLOOKUP(DM$4,CALENDARIO!$B:$C,2,0)=FALSE, DL84,(1/IF($D84=0,1,$D84))+DL84))))</f>
        <v>1</v>
      </c>
      <c r="DN84" s="283">
        <f>IF(IF(DN$4&lt;$E84,0,IF(DN$4&gt;=$F84,1,IF(VLOOKUP(DN$4,CALENDARIO!$B:$C,2,0)=FALSE, DM84,(1/IF($D84=0,1,$D84))+DM84)))&gt;1,100%,IF(DN$4&lt;$E84,0,IF(DN$4&gt;=$F84,1,IF(VLOOKUP(DN$4,CALENDARIO!$B:$C,2,0)=FALSE, DM84,(1/IF($D84=0,1,$D84))+DM84))))</f>
        <v>1</v>
      </c>
      <c r="DO84" s="283">
        <f>IF(IF(DO$4&lt;$E84,0,IF(DO$4&gt;=$F84,1,IF(VLOOKUP(DO$4,CALENDARIO!$B:$C,2,0)=FALSE, DN84,(1/IF($D84=0,1,$D84))+DN84)))&gt;1,100%,IF(DO$4&lt;$E84,0,IF(DO$4&gt;=$F84,1,IF(VLOOKUP(DO$4,CALENDARIO!$B:$C,2,0)=FALSE, DN84,(1/IF($D84=0,1,$D84))+DN84))))</f>
        <v>1</v>
      </c>
      <c r="DP84" s="283">
        <f>IF(IF(DP$4&lt;$E84,0,IF(DP$4&gt;=$F84,1,IF(VLOOKUP(DP$4,CALENDARIO!$B:$C,2,0)=FALSE, DO84,(1/IF($D84=0,1,$D84))+DO84)))&gt;1,100%,IF(DP$4&lt;$E84,0,IF(DP$4&gt;=$F84,1,IF(VLOOKUP(DP$4,CALENDARIO!$B:$C,2,0)=FALSE, DO84,(1/IF($D84=0,1,$D84))+DO84))))</f>
        <v>1</v>
      </c>
      <c r="DQ84" s="283">
        <f>IF(IF(DQ$4&lt;$E84,0,IF(DQ$4&gt;=$F84,1,IF(VLOOKUP(DQ$4,CALENDARIO!$B:$C,2,0)=FALSE, DP84,(1/IF($D84=0,1,$D84))+DP84)))&gt;1,100%,IF(DQ$4&lt;$E84,0,IF(DQ$4&gt;=$F84,1,IF(VLOOKUP(DQ$4,CALENDARIO!$B:$C,2,0)=FALSE, DP84,(1/IF($D84=0,1,$D84))+DP84))))</f>
        <v>1</v>
      </c>
      <c r="DR84" s="283">
        <f>IF(IF(DR$4&lt;$E84,0,IF(DR$4&gt;=$F84,1,IF(VLOOKUP(DR$4,CALENDARIO!$B:$C,2,0)=FALSE, DQ84,(1/IF($D84=0,1,$D84))+DQ84)))&gt;1,100%,IF(DR$4&lt;$E84,0,IF(DR$4&gt;=$F84,1,IF(VLOOKUP(DR$4,CALENDARIO!$B:$C,2,0)=FALSE, DQ84,(1/IF($D84=0,1,$D84))+DQ84))))</f>
        <v>1</v>
      </c>
      <c r="DS84" s="283">
        <f>IF(IF(DS$4&lt;$E84,0,IF(DS$4&gt;=$F84,1,IF(VLOOKUP(DS$4,CALENDARIO!$B:$C,2,0)=FALSE, DR84,(1/IF($D84=0,1,$D84))+DR84)))&gt;1,100%,IF(DS$4&lt;$E84,0,IF(DS$4&gt;=$F84,1,IF(VLOOKUP(DS$4,CALENDARIO!$B:$C,2,0)=FALSE, DR84,(1/IF($D84=0,1,$D84))+DR84))))</f>
        <v>1</v>
      </c>
      <c r="DT84" s="283">
        <f>IF(IF(DT$4&lt;$E84,0,IF(DT$4&gt;=$F84,1,IF(VLOOKUP(DT$4,CALENDARIO!$B:$C,2,0)=FALSE, DS84,(1/IF($D84=0,1,$D84))+DS84)))&gt;1,100%,IF(DT$4&lt;$E84,0,IF(DT$4&gt;=$F84,1,IF(VLOOKUP(DT$4,CALENDARIO!$B:$C,2,0)=FALSE, DS84,(1/IF($D84=0,1,$D84))+DS84))))</f>
        <v>1</v>
      </c>
      <c r="DU84" s="283">
        <f>IF(IF(DU$4&lt;$E84,0,IF(DU$4&gt;=$F84,1,IF(VLOOKUP(DU$4,CALENDARIO!$B:$C,2,0)=FALSE, DT84,(1/IF($D84=0,1,$D84))+DT84)))&gt;1,100%,IF(DU$4&lt;$E84,0,IF(DU$4&gt;=$F84,1,IF(VLOOKUP(DU$4,CALENDARIO!$B:$C,2,0)=FALSE, DT84,(1/IF($D84=0,1,$D84))+DT84))))</f>
        <v>1</v>
      </c>
      <c r="DV84" s="283">
        <f>IF(IF(DV$4&lt;$E84,0,IF(DV$4&gt;=$F84,1,IF(VLOOKUP(DV$4,CALENDARIO!$B:$C,2,0)=FALSE, DU84,(1/IF($D84=0,1,$D84))+DU84)))&gt;1,100%,IF(DV$4&lt;$E84,0,IF(DV$4&gt;=$F84,1,IF(VLOOKUP(DV$4,CALENDARIO!$B:$C,2,0)=FALSE, DU84,(1/IF($D84=0,1,$D84))+DU84))))</f>
        <v>1</v>
      </c>
      <c r="DW84" s="283">
        <f>IF(IF(DW$4&lt;$E84,0,IF(DW$4&gt;=$F84,1,IF(VLOOKUP(DW$4,CALENDARIO!$B:$C,2,0)=FALSE, DV84,(1/IF($D84=0,1,$D84))+DV84)))&gt;1,100%,IF(DW$4&lt;$E84,0,IF(DW$4&gt;=$F84,1,IF(VLOOKUP(DW$4,CALENDARIO!$B:$C,2,0)=FALSE, DV84,(1/IF($D84=0,1,$D84))+DV84))))</f>
        <v>1</v>
      </c>
      <c r="DX84" s="283">
        <f>IF(IF(DX$4&lt;$E84,0,IF(DX$4&gt;=$F84,1,IF(VLOOKUP(DX$4,CALENDARIO!$B:$C,2,0)=FALSE, DW84,(1/IF($D84=0,1,$D84))+DW84)))&gt;1,100%,IF(DX$4&lt;$E84,0,IF(DX$4&gt;=$F84,1,IF(VLOOKUP(DX$4,CALENDARIO!$B:$C,2,0)=FALSE, DW84,(1/IF($D84=0,1,$D84))+DW84))))</f>
        <v>1</v>
      </c>
      <c r="DY84" s="283">
        <f>IF(IF(DY$4&lt;$E84,0,IF(DY$4&gt;=$F84,1,IF(VLOOKUP(DY$4,CALENDARIO!$B:$C,2,0)=FALSE, DX84,(1/IF($D84=0,1,$D84))+DX84)))&gt;1,100%,IF(DY$4&lt;$E84,0,IF(DY$4&gt;=$F84,1,IF(VLOOKUP(DY$4,CALENDARIO!$B:$C,2,0)=FALSE, DX84,(1/IF($D84=0,1,$D84))+DX84))))</f>
        <v>1</v>
      </c>
      <c r="DZ84" s="283">
        <f>IF(IF(DZ$4&lt;$E84,0,IF(DZ$4&gt;=$F84,1,IF(VLOOKUP(DZ$4,CALENDARIO!$B:$C,2,0)=FALSE, DY84,(1/IF($D84=0,1,$D84))+DY84)))&gt;1,100%,IF(DZ$4&lt;$E84,0,IF(DZ$4&gt;=$F84,1,IF(VLOOKUP(DZ$4,CALENDARIO!$B:$C,2,0)=FALSE, DY84,(1/IF($D84=0,1,$D84))+DY84))))</f>
        <v>1</v>
      </c>
      <c r="EA84" s="283">
        <f>IF(IF(EA$4&lt;$E84,0,IF(EA$4&gt;=$F84,1,IF(VLOOKUP(EA$4,CALENDARIO!$B:$C,2,0)=FALSE, DZ84,(1/IF($D84=0,1,$D84))+DZ84)))&gt;1,100%,IF(EA$4&lt;$E84,0,IF(EA$4&gt;=$F84,1,IF(VLOOKUP(EA$4,CALENDARIO!$B:$C,2,0)=FALSE, DZ84,(1/IF($D84=0,1,$D84))+DZ84))))</f>
        <v>1</v>
      </c>
      <c r="EB84" s="283">
        <f>IF(IF(EB$4&lt;$E84,0,IF(EB$4&gt;=$F84,1,IF(VLOOKUP(EB$4,CALENDARIO!$B:$C,2,0)=FALSE, EA84,(1/IF($D84=0,1,$D84))+EA84)))&gt;1,100%,IF(EB$4&lt;$E84,0,IF(EB$4&gt;=$F84,1,IF(VLOOKUP(EB$4,CALENDARIO!$B:$C,2,0)=FALSE, EA84,(1/IF($D84=0,1,$D84))+EA84))))</f>
        <v>1</v>
      </c>
      <c r="EC84" s="283">
        <f>IF(IF(EC$4&lt;$E84,0,IF(EC$4&gt;=$F84,1,IF(VLOOKUP(EC$4,CALENDARIO!$B:$C,2,0)=FALSE, EB84,(1/IF($D84=0,1,$D84))+EB84)))&gt;1,100%,IF(EC$4&lt;$E84,0,IF(EC$4&gt;=$F84,1,IF(VLOOKUP(EC$4,CALENDARIO!$B:$C,2,0)=FALSE, EB84,(1/IF($D84=0,1,$D84))+EB84))))</f>
        <v>1</v>
      </c>
      <c r="ED84" s="283">
        <f>IF(IF(ED$4&lt;$E84,0,IF(ED$4&gt;=$F84,1,IF(VLOOKUP(ED$4,CALENDARIO!$B:$C,2,0)=FALSE, EC84,(1/IF($D84=0,1,$D84))+EC84)))&gt;1,100%,IF(ED$4&lt;$E84,0,IF(ED$4&gt;=$F84,1,IF(VLOOKUP(ED$4,CALENDARIO!$B:$C,2,0)=FALSE, EC84,(1/IF($D84=0,1,$D84))+EC84))))</f>
        <v>1</v>
      </c>
      <c r="EE84" s="283">
        <f>IF(IF(EE$4&lt;$E84,0,IF(EE$4&gt;=$F84,1,IF(VLOOKUP(EE$4,CALENDARIO!$B:$C,2,0)=FALSE, ED84,(1/IF($D84=0,1,$D84))+ED84)))&gt;1,100%,IF(EE$4&lt;$E84,0,IF(EE$4&gt;=$F84,1,IF(VLOOKUP(EE$4,CALENDARIO!$B:$C,2,0)=FALSE, ED84,(1/IF($D84=0,1,$D84))+ED84))))</f>
        <v>1</v>
      </c>
      <c r="EF84" s="283">
        <f>IF(IF(EF$4&lt;$E84,0,IF(EF$4&gt;=$F84,1,IF(VLOOKUP(EF$4,CALENDARIO!$B:$C,2,0)=FALSE, EE84,(1/IF($D84=0,1,$D84))+EE84)))&gt;1,100%,IF(EF$4&lt;$E84,0,IF(EF$4&gt;=$F84,1,IF(VLOOKUP(EF$4,CALENDARIO!$B:$C,2,0)=FALSE, EE84,(1/IF($D84=0,1,$D84))+EE84))))</f>
        <v>1</v>
      </c>
      <c r="EG84" s="283">
        <f>IF(IF(EG$4&lt;$E84,0,IF(EG$4&gt;=$F84,1,IF(VLOOKUP(EG$4,CALENDARIO!$B:$C,2,0)=FALSE, EF84,(1/IF($D84=0,1,$D84))+EF84)))&gt;1,100%,IF(EG$4&lt;$E84,0,IF(EG$4&gt;=$F84,1,IF(VLOOKUP(EG$4,CALENDARIO!$B:$C,2,0)=FALSE, EF84,(1/IF($D84=0,1,$D84))+EF84))))</f>
        <v>1</v>
      </c>
      <c r="EH84" s="283">
        <f>IF(IF(EH$4&lt;$E84,0,IF(EH$4&gt;=$F84,1,IF(VLOOKUP(EH$4,CALENDARIO!$B:$C,2,0)=FALSE, EG84,(1/IF($D84=0,1,$D84))+EG84)))&gt;1,100%,IF(EH$4&lt;$E84,0,IF(EH$4&gt;=$F84,1,IF(VLOOKUP(EH$4,CALENDARIO!$B:$C,2,0)=FALSE, EG84,(1/IF($D84=0,1,$D84))+EG84))))</f>
        <v>1</v>
      </c>
      <c r="EI84" s="283">
        <f>IF(IF(EI$4&lt;$E84,0,IF(EI$4&gt;=$F84,1,IF(VLOOKUP(EI$4,CALENDARIO!$B:$C,2,0)=FALSE, EH84,(1/IF($D84=0,1,$D84))+EH84)))&gt;1,100%,IF(EI$4&lt;$E84,0,IF(EI$4&gt;=$F84,1,IF(VLOOKUP(EI$4,CALENDARIO!$B:$C,2,0)=FALSE, EH84,(1/IF($D84=0,1,$D84))+EH84))))</f>
        <v>1</v>
      </c>
      <c r="EJ84" s="283">
        <f>IF(IF(EJ$4&lt;$E84,0,IF(EJ$4&gt;=$F84,1,IF(VLOOKUP(EJ$4,CALENDARIO!$B:$C,2,0)=FALSE, EI84,(1/IF($D84=0,1,$D84))+EI84)))&gt;1,100%,IF(EJ$4&lt;$E84,0,IF(EJ$4&gt;=$F84,1,IF(VLOOKUP(EJ$4,CALENDARIO!$B:$C,2,0)=FALSE, EI84,(1/IF($D84=0,1,$D84))+EI84))))</f>
        <v>1</v>
      </c>
      <c r="EK84" s="283">
        <f>IF(IF(EK$4&lt;$E84,0,IF(EK$4&gt;=$F84,1,IF(VLOOKUP(EK$4,CALENDARIO!$B:$C,2,0)=FALSE, EJ84,(1/IF($D84=0,1,$D84))+EJ84)))&gt;1,100%,IF(EK$4&lt;$E84,0,IF(EK$4&gt;=$F84,1,IF(VLOOKUP(EK$4,CALENDARIO!$B:$C,2,0)=FALSE, EJ84,(1/IF($D84=0,1,$D84))+EJ84))))</f>
        <v>1</v>
      </c>
      <c r="EL84" s="283">
        <f>IF(IF(EL$4&lt;$E84,0,IF(EL$4&gt;=$F84,1,IF(VLOOKUP(EL$4,CALENDARIO!$B:$C,2,0)=FALSE, EK84,(1/IF($D84=0,1,$D84))+EK84)))&gt;1,100%,IF(EL$4&lt;$E84,0,IF(EL$4&gt;=$F84,1,IF(VLOOKUP(EL$4,CALENDARIO!$B:$C,2,0)=FALSE, EK84,(1/IF($D84=0,1,$D84))+EK84))))</f>
        <v>1</v>
      </c>
      <c r="EM84" s="283">
        <f>IF(IF(EM$4&lt;$E84,0,IF(EM$4&gt;=$F84,1,IF(VLOOKUP(EM$4,CALENDARIO!$B:$C,2,0)=FALSE, EL84,(1/IF($D84=0,1,$D84))+EL84)))&gt;1,100%,IF(EM$4&lt;$E84,0,IF(EM$4&gt;=$F84,1,IF(VLOOKUP(EM$4,CALENDARIO!$B:$C,2,0)=FALSE, EL84,(1/IF($D84=0,1,$D84))+EL84))))</f>
        <v>1</v>
      </c>
      <c r="EN84" s="283">
        <f>IF(IF(EN$4&lt;$E84,0,IF(EN$4&gt;=$F84,1,IF(VLOOKUP(EN$4,CALENDARIO!$B:$C,2,0)=FALSE, EM84,(1/IF($D84=0,1,$D84))+EM84)))&gt;1,100%,IF(EN$4&lt;$E84,0,IF(EN$4&gt;=$F84,1,IF(VLOOKUP(EN$4,CALENDARIO!$B:$C,2,0)=FALSE, EM84,(1/IF($D84=0,1,$D84))+EM84))))</f>
        <v>1</v>
      </c>
      <c r="EO84" s="283">
        <f>IF(IF(EO$4&lt;$E84,0,IF(EO$4&gt;=$F84,1,IF(VLOOKUP(EO$4,CALENDARIO!$B:$C,2,0)=FALSE, EN84,(1/IF($D84=0,1,$D84))+EN84)))&gt;1,100%,IF(EO$4&lt;$E84,0,IF(EO$4&gt;=$F84,1,IF(VLOOKUP(EO$4,CALENDARIO!$B:$C,2,0)=FALSE, EN84,(1/IF($D84=0,1,$D84))+EN84))))</f>
        <v>1</v>
      </c>
      <c r="EP84" s="283">
        <f>IF(IF(EP$4&lt;$E84,0,IF(EP$4&gt;=$F84,1,IF(VLOOKUP(EP$4,CALENDARIO!$B:$C,2,0)=FALSE, EO84,(1/IF($D84=0,1,$D84))+EO84)))&gt;1,100%,IF(EP$4&lt;$E84,0,IF(EP$4&gt;=$F84,1,IF(VLOOKUP(EP$4,CALENDARIO!$B:$C,2,0)=FALSE, EO84,(1/IF($D84=0,1,$D84))+EO84))))</f>
        <v>1</v>
      </c>
      <c r="EQ84" s="283">
        <f>IF(IF(EQ$4&lt;$E84,0,IF(EQ$4&gt;=$F84,1,IF(VLOOKUP(EQ$4,CALENDARIO!$B:$C,2,0)=FALSE, EP84,(1/IF($D84=0,1,$D84))+EP84)))&gt;1,100%,IF(EQ$4&lt;$E84,0,IF(EQ$4&gt;=$F84,1,IF(VLOOKUP(EQ$4,CALENDARIO!$B:$C,2,0)=FALSE, EP84,(1/IF($D84=0,1,$D84))+EP84))))</f>
        <v>1</v>
      </c>
      <c r="ER84" s="283">
        <f>IF(IF(ER$4&lt;$E84,0,IF(ER$4&gt;=$F84,1,IF(VLOOKUP(ER$4,CALENDARIO!$B:$C,2,0)=FALSE, EQ84,(1/IF($D84=0,1,$D84))+EQ84)))&gt;1,100%,IF(ER$4&lt;$E84,0,IF(ER$4&gt;=$F84,1,IF(VLOOKUP(ER$4,CALENDARIO!$B:$C,2,0)=FALSE, EQ84,(1/IF($D84=0,1,$D84))+EQ84))))</f>
        <v>1</v>
      </c>
      <c r="ES84" s="283">
        <f>IF(IF(ES$4&lt;$E84,0,IF(ES$4&gt;=$F84,1,IF(VLOOKUP(ES$4,CALENDARIO!$B:$C,2,0)=FALSE, ER84,(1/IF($D84=0,1,$D84))+ER84)))&gt;1,100%,IF(ES$4&lt;$E84,0,IF(ES$4&gt;=$F84,1,IF(VLOOKUP(ES$4,CALENDARIO!$B:$C,2,0)=FALSE, ER84,(1/IF($D84=0,1,$D84))+ER84))))</f>
        <v>1</v>
      </c>
      <c r="ET84" s="283">
        <f>IF(IF(ET$4&lt;$E84,0,IF(ET$4&gt;=$F84,1,IF(VLOOKUP(ET$4,CALENDARIO!$B:$C,2,0)=FALSE, ES84,(1/IF($D84=0,1,$D84))+ES84)))&gt;1,100%,IF(ET$4&lt;$E84,0,IF(ET$4&gt;=$F84,1,IF(VLOOKUP(ET$4,CALENDARIO!$B:$C,2,0)=FALSE, ES84,(1/IF($D84=0,1,$D84))+ES84))))</f>
        <v>1</v>
      </c>
      <c r="EU84" s="283">
        <f>IF(IF(EU$4&lt;$E84,0,IF(EU$4&gt;=$F84,1,IF(VLOOKUP(EU$4,CALENDARIO!$B:$C,2,0)=FALSE, ET84,(1/IF($D84=0,1,$D84))+ET84)))&gt;1,100%,IF(EU$4&lt;$E84,0,IF(EU$4&gt;=$F84,1,IF(VLOOKUP(EU$4,CALENDARIO!$B:$C,2,0)=FALSE, ET84,(1/IF($D84=0,1,$D84))+ET84))))</f>
        <v>1</v>
      </c>
      <c r="EV84" s="283">
        <f>IF(IF(EV$4&lt;$E84,0,IF(EV$4&gt;=$F84,1,IF(VLOOKUP(EV$4,CALENDARIO!$B:$C,2,0)=FALSE, EU84,(1/IF($D84=0,1,$D84))+EU84)))&gt;1,100%,IF(EV$4&lt;$E84,0,IF(EV$4&gt;=$F84,1,IF(VLOOKUP(EV$4,CALENDARIO!$B:$C,2,0)=FALSE, EU84,(1/IF($D84=0,1,$D84))+EU84))))</f>
        <v>1</v>
      </c>
      <c r="EW84" s="283">
        <f>IF(IF(EW$4&lt;$E84,0,IF(EW$4&gt;=$F84,1,IF(VLOOKUP(EW$4,CALENDARIO!$B:$C,2,0)=FALSE, EV84,(1/IF($D84=0,1,$D84))+EV84)))&gt;1,100%,IF(EW$4&lt;$E84,0,IF(EW$4&gt;=$F84,1,IF(VLOOKUP(EW$4,CALENDARIO!$B:$C,2,0)=FALSE, EV84,(1/IF($D84=0,1,$D84))+EV84))))</f>
        <v>1</v>
      </c>
      <c r="EX84" s="283">
        <f>IF(IF(EX$4&lt;$E84,0,IF(EX$4&gt;=$F84,1,IF(VLOOKUP(EX$4,CALENDARIO!$B:$C,2,0)=FALSE, EW84,(1/IF($D84=0,1,$D84))+EW84)))&gt;1,100%,IF(EX$4&lt;$E84,0,IF(EX$4&gt;=$F84,1,IF(VLOOKUP(EX$4,CALENDARIO!$B:$C,2,0)=FALSE, EW84,(1/IF($D84=0,1,$D84))+EW84))))</f>
        <v>1</v>
      </c>
      <c r="EY84" s="283">
        <f>IF(IF(EY$4&lt;$E84,0,IF(EY$4&gt;=$F84,1,IF(VLOOKUP(EY$4,CALENDARIO!$B:$C,2,0)=FALSE, EX84,(1/IF($D84=0,1,$D84))+EX84)))&gt;1,100%,IF(EY$4&lt;$E84,0,IF(EY$4&gt;=$F84,1,IF(VLOOKUP(EY$4,CALENDARIO!$B:$C,2,0)=FALSE, EX84,(1/IF($D84=0,1,$D84))+EX84))))</f>
        <v>1</v>
      </c>
      <c r="EZ84" s="283">
        <f>IF(IF(EZ$4&lt;$E84,0,IF(EZ$4&gt;=$F84,1,IF(VLOOKUP(EZ$4,CALENDARIO!$B:$C,2,0)=FALSE, EY84,(1/IF($D84=0,1,$D84))+EY84)))&gt;1,100%,IF(EZ$4&lt;$E84,0,IF(EZ$4&gt;=$F84,1,IF(VLOOKUP(EZ$4,CALENDARIO!$B:$C,2,0)=FALSE, EY84,(1/IF($D84=0,1,$D84))+EY84))))</f>
        <v>1</v>
      </c>
      <c r="FA84" s="283">
        <f>IF(IF(FA$4&lt;$E84,0,IF(FA$4&gt;=$F84,1,IF(VLOOKUP(FA$4,CALENDARIO!$B:$C,2,0)=FALSE, EZ84,(1/IF($D84=0,1,$D84))+EZ84)))&gt;1,100%,IF(FA$4&lt;$E84,0,IF(FA$4&gt;=$F84,1,IF(VLOOKUP(FA$4,CALENDARIO!$B:$C,2,0)=FALSE, EZ84,(1/IF($D84=0,1,$D84))+EZ84))))</f>
        <v>1</v>
      </c>
      <c r="FB84" s="283">
        <f>IF(IF(FB$4&lt;$E84,0,IF(FB$4&gt;=$F84,1,IF(VLOOKUP(FB$4,CALENDARIO!$B:$C,2,0)=FALSE, FA84,(1/IF($D84=0,1,$D84))+FA84)))&gt;1,100%,IF(FB$4&lt;$E84,0,IF(FB$4&gt;=$F84,1,IF(VLOOKUP(FB$4,CALENDARIO!$B:$C,2,0)=FALSE, FA84,(1/IF($D84=0,1,$D84))+FA84))))</f>
        <v>1</v>
      </c>
    </row>
    <row r="85" spans="1:158" x14ac:dyDescent="0.3">
      <c r="A85" s="255"/>
      <c r="B85" s="276" t="s">
        <v>133</v>
      </c>
      <c r="C85" s="266"/>
      <c r="D85" s="292"/>
      <c r="E85" s="255"/>
      <c r="F85" s="255"/>
      <c r="G85" s="304" t="s">
        <v>93</v>
      </c>
      <c r="H85" s="255"/>
      <c r="I85" s="255"/>
      <c r="J85" s="257"/>
      <c r="K85" s="255"/>
      <c r="L85" s="133" t="str">
        <f>IFERROR(MATCH(SMALL(($O$85:$FB$85),COUNTIF(($O$85:$FB$85),0)+1),($O$85:$FB$85),0)+$O$4- 1,"")</f>
        <v/>
      </c>
      <c r="M85" s="133" t="str">
        <f>IFERROR(MATCH(100%,($O$85:$FB$85),0)+$O$4- 1,"")</f>
        <v/>
      </c>
      <c r="N85" s="134">
        <f>MAX($O$85:$FC$85)</f>
        <v>0</v>
      </c>
      <c r="O85" s="284">
        <v>0</v>
      </c>
      <c r="P85" s="284">
        <f>+(O85)</f>
        <v>0</v>
      </c>
      <c r="Q85" s="284">
        <f t="shared" ref="Q85:U85" si="1697">+(P85)</f>
        <v>0</v>
      </c>
      <c r="R85" s="284">
        <f t="shared" si="1697"/>
        <v>0</v>
      </c>
      <c r="S85" s="284">
        <f t="shared" si="1697"/>
        <v>0</v>
      </c>
      <c r="T85" s="284">
        <f t="shared" si="1697"/>
        <v>0</v>
      </c>
      <c r="U85" s="284">
        <f t="shared" si="1697"/>
        <v>0</v>
      </c>
      <c r="V85" s="284">
        <f t="shared" ref="V85:CG85" si="1698">+(U85)</f>
        <v>0</v>
      </c>
      <c r="W85" s="284">
        <f t="shared" si="1698"/>
        <v>0</v>
      </c>
      <c r="X85" s="284">
        <f t="shared" si="1698"/>
        <v>0</v>
      </c>
      <c r="Y85" s="284">
        <f t="shared" si="1698"/>
        <v>0</v>
      </c>
      <c r="Z85" s="284">
        <f t="shared" si="1698"/>
        <v>0</v>
      </c>
      <c r="AA85" s="284">
        <f t="shared" si="1698"/>
        <v>0</v>
      </c>
      <c r="AB85" s="284">
        <f t="shared" si="1698"/>
        <v>0</v>
      </c>
      <c r="AC85" s="284">
        <f t="shared" si="1698"/>
        <v>0</v>
      </c>
      <c r="AD85" s="284">
        <f t="shared" si="1698"/>
        <v>0</v>
      </c>
      <c r="AE85" s="284">
        <f t="shared" si="1698"/>
        <v>0</v>
      </c>
      <c r="AF85" s="284">
        <f t="shared" si="1698"/>
        <v>0</v>
      </c>
      <c r="AG85" s="284">
        <f t="shared" si="1698"/>
        <v>0</v>
      </c>
      <c r="AH85" s="284">
        <f t="shared" si="1698"/>
        <v>0</v>
      </c>
      <c r="AI85" s="284">
        <f t="shared" si="1698"/>
        <v>0</v>
      </c>
      <c r="AJ85" s="284">
        <f t="shared" si="1698"/>
        <v>0</v>
      </c>
      <c r="AK85" s="284">
        <f t="shared" si="1698"/>
        <v>0</v>
      </c>
      <c r="AL85" s="284">
        <f t="shared" si="1698"/>
        <v>0</v>
      </c>
      <c r="AM85" s="284">
        <f t="shared" si="1698"/>
        <v>0</v>
      </c>
      <c r="AN85" s="284">
        <f t="shared" si="1698"/>
        <v>0</v>
      </c>
      <c r="AO85" s="284">
        <f t="shared" si="1698"/>
        <v>0</v>
      </c>
      <c r="AP85" s="284">
        <f t="shared" si="1698"/>
        <v>0</v>
      </c>
      <c r="AQ85" s="284">
        <f t="shared" si="1698"/>
        <v>0</v>
      </c>
      <c r="AR85" s="284">
        <f t="shared" si="1698"/>
        <v>0</v>
      </c>
      <c r="AS85" s="284">
        <f t="shared" si="1698"/>
        <v>0</v>
      </c>
      <c r="AT85" s="284">
        <f t="shared" si="1698"/>
        <v>0</v>
      </c>
      <c r="AU85" s="284">
        <f t="shared" si="1698"/>
        <v>0</v>
      </c>
      <c r="AV85" s="284">
        <f t="shared" si="1698"/>
        <v>0</v>
      </c>
      <c r="AW85" s="284">
        <f t="shared" si="1698"/>
        <v>0</v>
      </c>
      <c r="AX85" s="284">
        <f t="shared" si="1698"/>
        <v>0</v>
      </c>
      <c r="AY85" s="284">
        <f t="shared" si="1698"/>
        <v>0</v>
      </c>
      <c r="AZ85" s="284">
        <f t="shared" si="1698"/>
        <v>0</v>
      </c>
      <c r="BA85" s="284">
        <f t="shared" si="1698"/>
        <v>0</v>
      </c>
      <c r="BB85" s="284">
        <f t="shared" si="1698"/>
        <v>0</v>
      </c>
      <c r="BC85" s="284">
        <f t="shared" si="1698"/>
        <v>0</v>
      </c>
      <c r="BD85" s="284">
        <f t="shared" si="1698"/>
        <v>0</v>
      </c>
      <c r="BE85" s="284">
        <f t="shared" si="1698"/>
        <v>0</v>
      </c>
      <c r="BF85" s="284">
        <f t="shared" si="1698"/>
        <v>0</v>
      </c>
      <c r="BG85" s="284">
        <f t="shared" si="1698"/>
        <v>0</v>
      </c>
      <c r="BH85" s="284">
        <f t="shared" si="1698"/>
        <v>0</v>
      </c>
      <c r="BI85" s="284">
        <f t="shared" si="1698"/>
        <v>0</v>
      </c>
      <c r="BJ85" s="284">
        <f t="shared" si="1698"/>
        <v>0</v>
      </c>
      <c r="BK85" s="284">
        <f t="shared" si="1698"/>
        <v>0</v>
      </c>
      <c r="BL85" s="284">
        <f t="shared" si="1698"/>
        <v>0</v>
      </c>
      <c r="BM85" s="284">
        <f t="shared" si="1698"/>
        <v>0</v>
      </c>
      <c r="BN85" s="284">
        <f t="shared" si="1698"/>
        <v>0</v>
      </c>
      <c r="BO85" s="284">
        <f t="shared" si="1698"/>
        <v>0</v>
      </c>
      <c r="BP85" s="284">
        <f t="shared" si="1698"/>
        <v>0</v>
      </c>
      <c r="BQ85" s="284">
        <f t="shared" si="1698"/>
        <v>0</v>
      </c>
      <c r="BR85" s="284">
        <f t="shared" si="1698"/>
        <v>0</v>
      </c>
      <c r="BS85" s="284">
        <f t="shared" si="1698"/>
        <v>0</v>
      </c>
      <c r="BT85" s="284">
        <f t="shared" si="1698"/>
        <v>0</v>
      </c>
      <c r="BU85" s="284">
        <f t="shared" si="1698"/>
        <v>0</v>
      </c>
      <c r="BV85" s="284">
        <f t="shared" si="1698"/>
        <v>0</v>
      </c>
      <c r="BW85" s="284">
        <f t="shared" si="1698"/>
        <v>0</v>
      </c>
      <c r="BX85" s="284">
        <f t="shared" si="1698"/>
        <v>0</v>
      </c>
      <c r="BY85" s="284">
        <f t="shared" si="1698"/>
        <v>0</v>
      </c>
      <c r="BZ85" s="284">
        <f t="shared" si="1698"/>
        <v>0</v>
      </c>
      <c r="CA85" s="284">
        <f t="shared" si="1698"/>
        <v>0</v>
      </c>
      <c r="CB85" s="284">
        <f t="shared" si="1698"/>
        <v>0</v>
      </c>
      <c r="CC85" s="284">
        <f t="shared" si="1698"/>
        <v>0</v>
      </c>
      <c r="CD85" s="284">
        <f t="shared" si="1698"/>
        <v>0</v>
      </c>
      <c r="CE85" s="284">
        <f t="shared" si="1698"/>
        <v>0</v>
      </c>
      <c r="CF85" s="284">
        <f t="shared" si="1698"/>
        <v>0</v>
      </c>
      <c r="CG85" s="284">
        <f t="shared" si="1698"/>
        <v>0</v>
      </c>
      <c r="CH85" s="284">
        <f t="shared" ref="CH85:ES85" si="1699">+(CG85)</f>
        <v>0</v>
      </c>
      <c r="CI85" s="284">
        <f t="shared" si="1699"/>
        <v>0</v>
      </c>
      <c r="CJ85" s="284">
        <f t="shared" si="1699"/>
        <v>0</v>
      </c>
      <c r="CK85" s="284">
        <f t="shared" si="1699"/>
        <v>0</v>
      </c>
      <c r="CL85" s="284">
        <f t="shared" si="1699"/>
        <v>0</v>
      </c>
      <c r="CM85" s="284">
        <f t="shared" si="1699"/>
        <v>0</v>
      </c>
      <c r="CN85" s="284">
        <f t="shared" si="1699"/>
        <v>0</v>
      </c>
      <c r="CO85" s="284">
        <f t="shared" si="1699"/>
        <v>0</v>
      </c>
      <c r="CP85" s="284">
        <f t="shared" si="1699"/>
        <v>0</v>
      </c>
      <c r="CQ85" s="284">
        <f t="shared" si="1699"/>
        <v>0</v>
      </c>
      <c r="CR85" s="284">
        <f t="shared" si="1699"/>
        <v>0</v>
      </c>
      <c r="CS85" s="284">
        <f t="shared" si="1699"/>
        <v>0</v>
      </c>
      <c r="CT85" s="284">
        <f t="shared" si="1699"/>
        <v>0</v>
      </c>
      <c r="CU85" s="284">
        <f t="shared" si="1699"/>
        <v>0</v>
      </c>
      <c r="CV85" s="284">
        <f t="shared" si="1699"/>
        <v>0</v>
      </c>
      <c r="CW85" s="284">
        <f t="shared" si="1699"/>
        <v>0</v>
      </c>
      <c r="CX85" s="284">
        <f t="shared" si="1699"/>
        <v>0</v>
      </c>
      <c r="CY85" s="284">
        <f t="shared" si="1699"/>
        <v>0</v>
      </c>
      <c r="CZ85" s="284">
        <f t="shared" si="1699"/>
        <v>0</v>
      </c>
      <c r="DA85" s="284">
        <f t="shared" si="1699"/>
        <v>0</v>
      </c>
      <c r="DB85" s="284">
        <f t="shared" si="1699"/>
        <v>0</v>
      </c>
      <c r="DC85" s="284">
        <f t="shared" si="1699"/>
        <v>0</v>
      </c>
      <c r="DD85" s="284">
        <f t="shared" si="1699"/>
        <v>0</v>
      </c>
      <c r="DE85" s="284">
        <f t="shared" si="1699"/>
        <v>0</v>
      </c>
      <c r="DF85" s="284">
        <f t="shared" si="1699"/>
        <v>0</v>
      </c>
      <c r="DG85" s="284">
        <f t="shared" si="1699"/>
        <v>0</v>
      </c>
      <c r="DH85" s="284">
        <f t="shared" si="1699"/>
        <v>0</v>
      </c>
      <c r="DI85" s="284">
        <f t="shared" si="1699"/>
        <v>0</v>
      </c>
      <c r="DJ85" s="284">
        <f t="shared" si="1699"/>
        <v>0</v>
      </c>
      <c r="DK85" s="284">
        <f t="shared" si="1699"/>
        <v>0</v>
      </c>
      <c r="DL85" s="284">
        <f t="shared" si="1699"/>
        <v>0</v>
      </c>
      <c r="DM85" s="284">
        <f t="shared" si="1699"/>
        <v>0</v>
      </c>
      <c r="DN85" s="284">
        <f t="shared" si="1699"/>
        <v>0</v>
      </c>
      <c r="DO85" s="284">
        <f t="shared" si="1699"/>
        <v>0</v>
      </c>
      <c r="DP85" s="284">
        <f t="shared" si="1699"/>
        <v>0</v>
      </c>
      <c r="DQ85" s="284">
        <f t="shared" si="1699"/>
        <v>0</v>
      </c>
      <c r="DR85" s="284">
        <f t="shared" si="1699"/>
        <v>0</v>
      </c>
      <c r="DS85" s="284">
        <f t="shared" si="1699"/>
        <v>0</v>
      </c>
      <c r="DT85" s="284">
        <f t="shared" si="1699"/>
        <v>0</v>
      </c>
      <c r="DU85" s="284">
        <f t="shared" si="1699"/>
        <v>0</v>
      </c>
      <c r="DV85" s="284">
        <f t="shared" si="1699"/>
        <v>0</v>
      </c>
      <c r="DW85" s="284">
        <f t="shared" si="1699"/>
        <v>0</v>
      </c>
      <c r="DX85" s="284">
        <f t="shared" si="1699"/>
        <v>0</v>
      </c>
      <c r="DY85" s="284">
        <f t="shared" si="1699"/>
        <v>0</v>
      </c>
      <c r="DZ85" s="284">
        <f t="shared" si="1699"/>
        <v>0</v>
      </c>
      <c r="EA85" s="284">
        <f t="shared" si="1699"/>
        <v>0</v>
      </c>
      <c r="EB85" s="284">
        <f t="shared" si="1699"/>
        <v>0</v>
      </c>
      <c r="EC85" s="284">
        <f t="shared" si="1699"/>
        <v>0</v>
      </c>
      <c r="ED85" s="284">
        <f t="shared" si="1699"/>
        <v>0</v>
      </c>
      <c r="EE85" s="284">
        <f t="shared" si="1699"/>
        <v>0</v>
      </c>
      <c r="EF85" s="284">
        <f t="shared" si="1699"/>
        <v>0</v>
      </c>
      <c r="EG85" s="284">
        <f t="shared" si="1699"/>
        <v>0</v>
      </c>
      <c r="EH85" s="284">
        <f t="shared" si="1699"/>
        <v>0</v>
      </c>
      <c r="EI85" s="284">
        <f t="shared" si="1699"/>
        <v>0</v>
      </c>
      <c r="EJ85" s="284">
        <f t="shared" si="1699"/>
        <v>0</v>
      </c>
      <c r="EK85" s="284">
        <f t="shared" si="1699"/>
        <v>0</v>
      </c>
      <c r="EL85" s="284">
        <f t="shared" si="1699"/>
        <v>0</v>
      </c>
      <c r="EM85" s="284">
        <f t="shared" si="1699"/>
        <v>0</v>
      </c>
      <c r="EN85" s="284">
        <f t="shared" si="1699"/>
        <v>0</v>
      </c>
      <c r="EO85" s="284">
        <f t="shared" si="1699"/>
        <v>0</v>
      </c>
      <c r="EP85" s="284">
        <f t="shared" si="1699"/>
        <v>0</v>
      </c>
      <c r="EQ85" s="284">
        <f t="shared" si="1699"/>
        <v>0</v>
      </c>
      <c r="ER85" s="284">
        <f t="shared" si="1699"/>
        <v>0</v>
      </c>
      <c r="ES85" s="284">
        <f t="shared" si="1699"/>
        <v>0</v>
      </c>
      <c r="ET85" s="284">
        <f t="shared" ref="ET85:FB85" si="1700">+(ES85)</f>
        <v>0</v>
      </c>
      <c r="EU85" s="284">
        <f t="shared" si="1700"/>
        <v>0</v>
      </c>
      <c r="EV85" s="284">
        <f t="shared" si="1700"/>
        <v>0</v>
      </c>
      <c r="EW85" s="284">
        <f t="shared" si="1700"/>
        <v>0</v>
      </c>
      <c r="EX85" s="284">
        <f t="shared" si="1700"/>
        <v>0</v>
      </c>
      <c r="EY85" s="284">
        <f t="shared" si="1700"/>
        <v>0</v>
      </c>
      <c r="EZ85" s="284">
        <f t="shared" si="1700"/>
        <v>0</v>
      </c>
      <c r="FA85" s="284">
        <f t="shared" si="1700"/>
        <v>0</v>
      </c>
      <c r="FB85" s="284">
        <f t="shared" si="1700"/>
        <v>0</v>
      </c>
    </row>
    <row r="86" spans="1:158" x14ac:dyDescent="0.3">
      <c r="A86" s="78">
        <v>5</v>
      </c>
      <c r="B86" s="275">
        <v>40</v>
      </c>
      <c r="C86" s="119" t="s">
        <v>72</v>
      </c>
      <c r="D86" s="291">
        <v>1</v>
      </c>
      <c r="E86" s="113">
        <v>40577</v>
      </c>
      <c r="F86" s="113">
        <v>40578</v>
      </c>
      <c r="G86" s="303" t="s">
        <v>92</v>
      </c>
      <c r="H86" s="73">
        <v>1</v>
      </c>
      <c r="I86" s="74">
        <v>1.1415525114155252E-2</v>
      </c>
      <c r="J86" s="108">
        <v>100</v>
      </c>
      <c r="K86" s="77"/>
      <c r="L86" s="142"/>
      <c r="M86" s="142"/>
      <c r="N86" s="120"/>
      <c r="O86" s="283">
        <f>IF(IF(O$4&lt;$E86,0,IF(O$4&gt;=$F86,1,IF(VLOOKUP(O$4,CALENDARIO!$B:$C,2,0)=FALSE, 0%,(1/$D86))))&gt;1,100%,IF(O$4&lt;$E86,0,IF(O$4&gt;=$F86,1,IF(VLOOKUP(O$4,CALENDARIO!$B:$C,2,0)=FALSE,0%,(1/$D86)))))</f>
        <v>0</v>
      </c>
      <c r="P86" s="283">
        <f>IF(IF(P$4&lt;$E86,0,IF(P$4&gt;=$F86,1,IF(VLOOKUP(P$4,CALENDARIO!$B:$C,2,0)=FALSE, O86,(1/IF($D86=0,1,$D86))+O86)))&gt;1,100%,IF(P$4&lt;$E86,0,IF(P$4&gt;=$F86,1,IF(VLOOKUP(P$4,CALENDARIO!$B:$C,2,0)=FALSE, O86,(1/IF($D86=0,1,$D86))+O86))))</f>
        <v>0</v>
      </c>
      <c r="Q86" s="283">
        <f>IF(IF(Q$4&lt;$E86,0,IF(Q$4&gt;=$F86,1,IF(VLOOKUP(Q$4,CALENDARIO!$B:$C,2,0)=FALSE, P86,(1/IF($D86=0,1,$D86))+P86)))&gt;1,100%,IF(Q$4&lt;$E86,0,IF(Q$4&gt;=$F86,1,IF(VLOOKUP(Q$4,CALENDARIO!$B:$C,2,0)=FALSE, P86,(1/IF($D86=0,1,$D86))+P86))))</f>
        <v>0</v>
      </c>
      <c r="R86" s="283">
        <f>IF(IF(R$4&lt;$E86,0,IF(R$4&gt;=$F86,1,IF(VLOOKUP(R$4,CALENDARIO!$B:$C,2,0)=FALSE, Q86,(1/IF($D86=0,1,$D86))+Q86)))&gt;1,100%,IF(R$4&lt;$E86,0,IF(R$4&gt;=$F86,1,IF(VLOOKUP(R$4,CALENDARIO!$B:$C,2,0)=FALSE, Q86,(1/IF($D86=0,1,$D86))+Q86))))</f>
        <v>0</v>
      </c>
      <c r="S86" s="283">
        <f>IF(IF(S$4&lt;$E86,0,IF(S$4&gt;=$F86,1,IF(VLOOKUP(S$4,CALENDARIO!$B:$C,2,0)=FALSE, R86,(1/IF($D86=0,1,$D86))+R86)))&gt;1,100%,IF(S$4&lt;$E86,0,IF(S$4&gt;=$F86,1,IF(VLOOKUP(S$4,CALENDARIO!$B:$C,2,0)=FALSE, R86,(1/IF($D86=0,1,$D86))+R86))))</f>
        <v>0</v>
      </c>
      <c r="T86" s="283">
        <f>IF(IF(T$4&lt;$E86,0,IF(T$4&gt;=$F86,1,IF(VLOOKUP(T$4,CALENDARIO!$B:$C,2,0)=FALSE, S86,(1/IF($D86=0,1,$D86))+S86)))&gt;1,100%,IF(T$4&lt;$E86,0,IF(T$4&gt;=$F86,1,IF(VLOOKUP(T$4,CALENDARIO!$B:$C,2,0)=FALSE, S86,(1/IF($D86=0,1,$D86))+S86))))</f>
        <v>0</v>
      </c>
      <c r="U86" s="283">
        <f>IF(IF(U$4&lt;$E86,0,IF(U$4&gt;=$F86,1,IF(VLOOKUP(U$4,CALENDARIO!$B:$C,2,0)=FALSE, T86,(1/IF($D86=0,1,$D86))+T86)))&gt;1,100%,IF(U$4&lt;$E86,0,IF(U$4&gt;=$F86,1,IF(VLOOKUP(U$4,CALENDARIO!$B:$C,2,0)=FALSE, T86,(1/IF($D86=0,1,$D86))+T86))))</f>
        <v>0</v>
      </c>
      <c r="V86" s="283">
        <f>IF(IF(V$4&lt;$E86,0,IF(V$4&gt;=$F86,1,IF(VLOOKUP(V$4,CALENDARIO!$B:$C,2,0)=FALSE, U86,(1/IF($D86=0,1,$D86))+U86)))&gt;1,100%,IF(V$4&lt;$E86,0,IF(V$4&gt;=$F86,1,IF(VLOOKUP(V$4,CALENDARIO!$B:$C,2,0)=FALSE, U86,(1/IF($D86=0,1,$D86))+U86))))</f>
        <v>0</v>
      </c>
      <c r="W86" s="283">
        <f>IF(IF(W$4&lt;$E86,0,IF(W$4&gt;=$F86,1,IF(VLOOKUP(W$4,CALENDARIO!$B:$C,2,0)=FALSE, V86,(1/IF($D86=0,1,$D86))+V86)))&gt;1,100%,IF(W$4&lt;$E86,0,IF(W$4&gt;=$F86,1,IF(VLOOKUP(W$4,CALENDARIO!$B:$C,2,0)=FALSE, V86,(1/IF($D86=0,1,$D86))+V86))))</f>
        <v>0</v>
      </c>
      <c r="X86" s="283">
        <f>IF(IF(X$4&lt;$E86,0,IF(X$4&gt;=$F86,1,IF(VLOOKUP(X$4,CALENDARIO!$B:$C,2,0)=FALSE, W86,(1/IF($D86=0,1,$D86))+W86)))&gt;1,100%,IF(X$4&lt;$E86,0,IF(X$4&gt;=$F86,1,IF(VLOOKUP(X$4,CALENDARIO!$B:$C,2,0)=FALSE, W86,(1/IF($D86=0,1,$D86))+W86))))</f>
        <v>0</v>
      </c>
      <c r="Y86" s="283">
        <f>IF(IF(Y$4&lt;$E86,0,IF(Y$4&gt;=$F86,1,IF(VLOOKUP(Y$4,CALENDARIO!$B:$C,2,0)=FALSE, X86,(1/IF($D86=0,1,$D86))+X86)))&gt;1,100%,IF(Y$4&lt;$E86,0,IF(Y$4&gt;=$F86,1,IF(VLOOKUP(Y$4,CALENDARIO!$B:$C,2,0)=FALSE, X86,(1/IF($D86=0,1,$D86))+X86))))</f>
        <v>0</v>
      </c>
      <c r="Z86" s="283">
        <f>IF(IF(Z$4&lt;$E86,0,IF(Z$4&gt;=$F86,1,IF(VLOOKUP(Z$4,CALENDARIO!$B:$C,2,0)=FALSE, Y86,(1/IF($D86=0,1,$D86))+Y86)))&gt;1,100%,IF(Z$4&lt;$E86,0,IF(Z$4&gt;=$F86,1,IF(VLOOKUP(Z$4,CALENDARIO!$B:$C,2,0)=FALSE, Y86,(1/IF($D86=0,1,$D86))+Y86))))</f>
        <v>0</v>
      </c>
      <c r="AA86" s="283">
        <f>IF(IF(AA$4&lt;$E86,0,IF(AA$4&gt;=$F86,1,IF(VLOOKUP(AA$4,CALENDARIO!$B:$C,2,0)=FALSE, Z86,(1/IF($D86=0,1,$D86))+Z86)))&gt;1,100%,IF(AA$4&lt;$E86,0,IF(AA$4&gt;=$F86,1,IF(VLOOKUP(AA$4,CALENDARIO!$B:$C,2,0)=FALSE, Z86,(1/IF($D86=0,1,$D86))+Z86))))</f>
        <v>0</v>
      </c>
      <c r="AB86" s="283">
        <f>IF(IF(AB$4&lt;$E86,0,IF(AB$4&gt;=$F86,1,IF(VLOOKUP(AB$4,CALENDARIO!$B:$C,2,0)=FALSE, AA86,(1/IF($D86=0,1,$D86))+AA86)))&gt;1,100%,IF(AB$4&lt;$E86,0,IF(AB$4&gt;=$F86,1,IF(VLOOKUP(AB$4,CALENDARIO!$B:$C,2,0)=FALSE, AA86,(1/IF($D86=0,1,$D86))+AA86))))</f>
        <v>0</v>
      </c>
      <c r="AC86" s="283">
        <f>IF(IF(AC$4&lt;$E86,0,IF(AC$4&gt;=$F86,1,IF(VLOOKUP(AC$4,CALENDARIO!$B:$C,2,0)=FALSE, AB86,(1/IF($D86=0,1,$D86))+AB86)))&gt;1,100%,IF(AC$4&lt;$E86,0,IF(AC$4&gt;=$F86,1,IF(VLOOKUP(AC$4,CALENDARIO!$B:$C,2,0)=FALSE, AB86,(1/IF($D86=0,1,$D86))+AB86))))</f>
        <v>0</v>
      </c>
      <c r="AD86" s="283">
        <f>IF(IF(AD$4&lt;$E86,0,IF(AD$4&gt;=$F86,1,IF(VLOOKUP(AD$4,CALENDARIO!$B:$C,2,0)=FALSE, AC86,(1/IF($D86=0,1,$D86))+AC86)))&gt;1,100%,IF(AD$4&lt;$E86,0,IF(AD$4&gt;=$F86,1,IF(VLOOKUP(AD$4,CALENDARIO!$B:$C,2,0)=FALSE, AC86,(1/IF($D86=0,1,$D86))+AC86))))</f>
        <v>0</v>
      </c>
      <c r="AE86" s="283">
        <f>IF(IF(AE$4&lt;$E86,0,IF(AE$4&gt;=$F86,1,IF(VLOOKUP(AE$4,CALENDARIO!$B:$C,2,0)=FALSE, AD86,(1/IF($D86=0,1,$D86))+AD86)))&gt;1,100%,IF(AE$4&lt;$E86,0,IF(AE$4&gt;=$F86,1,IF(VLOOKUP(AE$4,CALENDARIO!$B:$C,2,0)=FALSE, AD86,(1/IF($D86=0,1,$D86))+AD86))))</f>
        <v>0</v>
      </c>
      <c r="AF86" s="283">
        <f>IF(IF(AF$4&lt;$E86,0,IF(AF$4&gt;=$F86,1,IF(VLOOKUP(AF$4,CALENDARIO!$B:$C,2,0)=FALSE, AE86,(1/IF($D86=0,1,$D86))+AE86)))&gt;1,100%,IF(AF$4&lt;$E86,0,IF(AF$4&gt;=$F86,1,IF(VLOOKUP(AF$4,CALENDARIO!$B:$C,2,0)=FALSE, AE86,(1/IF($D86=0,1,$D86))+AE86))))</f>
        <v>0</v>
      </c>
      <c r="AG86" s="283">
        <f>IF(IF(AG$4&lt;$E86,0,IF(AG$4&gt;=$F86,1,IF(VLOOKUP(AG$4,CALENDARIO!$B:$C,2,0)=FALSE, AF86,(1/IF($D86=0,1,$D86))+AF86)))&gt;1,100%,IF(AG$4&lt;$E86,0,IF(AG$4&gt;=$F86,1,IF(VLOOKUP(AG$4,CALENDARIO!$B:$C,2,0)=FALSE, AF86,(1/IF($D86=0,1,$D86))+AF86))))</f>
        <v>0</v>
      </c>
      <c r="AH86" s="283">
        <f>IF(IF(AH$4&lt;$E86,0,IF(AH$4&gt;=$F86,1,IF(VLOOKUP(AH$4,CALENDARIO!$B:$C,2,0)=FALSE, AG86,(1/IF($D86=0,1,$D86))+AG86)))&gt;1,100%,IF(AH$4&lt;$E86,0,IF(AH$4&gt;=$F86,1,IF(VLOOKUP(AH$4,CALENDARIO!$B:$C,2,0)=FALSE, AG86,(1/IF($D86=0,1,$D86))+AG86))))</f>
        <v>0</v>
      </c>
      <c r="AI86" s="283">
        <f>IF(IF(AI$4&lt;$E86,0,IF(AI$4&gt;=$F86,1,IF(VLOOKUP(AI$4,CALENDARIO!$B:$C,2,0)=FALSE, AH86,(1/IF($D86=0,1,$D86))+AH86)))&gt;1,100%,IF(AI$4&lt;$E86,0,IF(AI$4&gt;=$F86,1,IF(VLOOKUP(AI$4,CALENDARIO!$B:$C,2,0)=FALSE, AH86,(1/IF($D86=0,1,$D86))+AH86))))</f>
        <v>0</v>
      </c>
      <c r="AJ86" s="283">
        <f>IF(IF(AJ$4&lt;$E86,0,IF(AJ$4&gt;=$F86,1,IF(VLOOKUP(AJ$4,CALENDARIO!$B:$C,2,0)=FALSE, AI86,(1/IF($D86=0,1,$D86))+AI86)))&gt;1,100%,IF(AJ$4&lt;$E86,0,IF(AJ$4&gt;=$F86,1,IF(VLOOKUP(AJ$4,CALENDARIO!$B:$C,2,0)=FALSE, AI86,(1/IF($D86=0,1,$D86))+AI86))))</f>
        <v>0</v>
      </c>
      <c r="AK86" s="283">
        <f>IF(IF(AK$4&lt;$E86,0,IF(AK$4&gt;=$F86,1,IF(VLOOKUP(AK$4,CALENDARIO!$B:$C,2,0)=FALSE, AJ86,(1/IF($D86=0,1,$D86))+AJ86)))&gt;1,100%,IF(AK$4&lt;$E86,0,IF(AK$4&gt;=$F86,1,IF(VLOOKUP(AK$4,CALENDARIO!$B:$C,2,0)=FALSE, AJ86,(1/IF($D86=0,1,$D86))+AJ86))))</f>
        <v>0</v>
      </c>
      <c r="AL86" s="283">
        <f>IF(IF(AL$4&lt;$E86,0,IF(AL$4&gt;=$F86,1,IF(VLOOKUP(AL$4,CALENDARIO!$B:$C,2,0)=FALSE, AK86,(1/IF($D86=0,1,$D86))+AK86)))&gt;1,100%,IF(AL$4&lt;$E86,0,IF(AL$4&gt;=$F86,1,IF(VLOOKUP(AL$4,CALENDARIO!$B:$C,2,0)=FALSE, AK86,(1/IF($D86=0,1,$D86))+AK86))))</f>
        <v>0</v>
      </c>
      <c r="AM86" s="283">
        <f>IF(IF(AM$4&lt;$E86,0,IF(AM$4&gt;=$F86,1,IF(VLOOKUP(AM$4,CALENDARIO!$B:$C,2,0)=FALSE, AL86,(1/IF($D86=0,1,$D86))+AL86)))&gt;1,100%,IF(AM$4&lt;$E86,0,IF(AM$4&gt;=$F86,1,IF(VLOOKUP(AM$4,CALENDARIO!$B:$C,2,0)=FALSE, AL86,(1/IF($D86=0,1,$D86))+AL86))))</f>
        <v>0</v>
      </c>
      <c r="AN86" s="283">
        <f>IF(IF(AN$4&lt;$E86,0,IF(AN$4&gt;=$F86,1,IF(VLOOKUP(AN$4,CALENDARIO!$B:$C,2,0)=FALSE, AM86,(1/IF($D86=0,1,$D86))+AM86)))&gt;1,100%,IF(AN$4&lt;$E86,0,IF(AN$4&gt;=$F86,1,IF(VLOOKUP(AN$4,CALENDARIO!$B:$C,2,0)=FALSE, AM86,(1/IF($D86=0,1,$D86))+AM86))))</f>
        <v>0</v>
      </c>
      <c r="AO86" s="283">
        <f>IF(IF(AO$4&lt;$E86,0,IF(AO$4&gt;=$F86,1,IF(VLOOKUP(AO$4,CALENDARIO!$B:$C,2,0)=FALSE, AN86,(1/IF($D86=0,1,$D86))+AN86)))&gt;1,100%,IF(AO$4&lt;$E86,0,IF(AO$4&gt;=$F86,1,IF(VLOOKUP(AO$4,CALENDARIO!$B:$C,2,0)=FALSE, AN86,(1/IF($D86=0,1,$D86))+AN86))))</f>
        <v>0</v>
      </c>
      <c r="AP86" s="283">
        <f>IF(IF(AP$4&lt;$E86,0,IF(AP$4&gt;=$F86,1,IF(VLOOKUP(AP$4,CALENDARIO!$B:$C,2,0)=FALSE, AO86,(1/IF($D86=0,1,$D86))+AO86)))&gt;1,100%,IF(AP$4&lt;$E86,0,IF(AP$4&gt;=$F86,1,IF(VLOOKUP(AP$4,CALENDARIO!$B:$C,2,0)=FALSE, AO86,(1/IF($D86=0,1,$D86))+AO86))))</f>
        <v>0</v>
      </c>
      <c r="AQ86" s="283">
        <f>IF(IF(AQ$4&lt;$E86,0,IF(AQ$4&gt;=$F86,1,IF(VLOOKUP(AQ$4,CALENDARIO!$B:$C,2,0)=FALSE, AP86,(1/IF($D86=0,1,$D86))+AP86)))&gt;1,100%,IF(AQ$4&lt;$E86,0,IF(AQ$4&gt;=$F86,1,IF(VLOOKUP(AQ$4,CALENDARIO!$B:$C,2,0)=FALSE, AP86,(1/IF($D86=0,1,$D86))+AP86))))</f>
        <v>0</v>
      </c>
      <c r="AR86" s="283">
        <f>IF(IF(AR$4&lt;$E86,0,IF(AR$4&gt;=$F86,1,IF(VLOOKUP(AR$4,CALENDARIO!$B:$C,2,0)=FALSE, AQ86,(1/IF($D86=0,1,$D86))+AQ86)))&gt;1,100%,IF(AR$4&lt;$E86,0,IF(AR$4&gt;=$F86,1,IF(VLOOKUP(AR$4,CALENDARIO!$B:$C,2,0)=FALSE, AQ86,(1/IF($D86=0,1,$D86))+AQ86))))</f>
        <v>0</v>
      </c>
      <c r="AS86" s="283">
        <f>IF(IF(AS$4&lt;$E86,0,IF(AS$4&gt;=$F86,1,IF(VLOOKUP(AS$4,CALENDARIO!$B:$C,2,0)=FALSE, AR86,(1/IF($D86=0,1,$D86))+AR86)))&gt;1,100%,IF(AS$4&lt;$E86,0,IF(AS$4&gt;=$F86,1,IF(VLOOKUP(AS$4,CALENDARIO!$B:$C,2,0)=FALSE, AR86,(1/IF($D86=0,1,$D86))+AR86))))</f>
        <v>0</v>
      </c>
      <c r="AT86" s="283">
        <f>IF(IF(AT$4&lt;$E86,0,IF(AT$4&gt;=$F86,1,IF(VLOOKUP(AT$4,CALENDARIO!$B:$C,2,0)=FALSE, AS86,(1/IF($D86=0,1,$D86))+AS86)))&gt;1,100%,IF(AT$4&lt;$E86,0,IF(AT$4&gt;=$F86,1,IF(VLOOKUP(AT$4,CALENDARIO!$B:$C,2,0)=FALSE, AS86,(1/IF($D86=0,1,$D86))+AS86))))</f>
        <v>0</v>
      </c>
      <c r="AU86" s="283">
        <f>IF(IF(AU$4&lt;$E86,0,IF(AU$4&gt;=$F86,1,IF(VLOOKUP(AU$4,CALENDARIO!$B:$C,2,0)=FALSE, AT86,(1/IF($D86=0,1,$D86))+AT86)))&gt;1,100%,IF(AU$4&lt;$E86,0,IF(AU$4&gt;=$F86,1,IF(VLOOKUP(AU$4,CALENDARIO!$B:$C,2,0)=FALSE, AT86,(1/IF($D86=0,1,$D86))+AT86))))</f>
        <v>0</v>
      </c>
      <c r="AV86" s="283">
        <f>IF(IF(AV$4&lt;$E86,0,IF(AV$4&gt;=$F86,1,IF(VLOOKUP(AV$4,CALENDARIO!$B:$C,2,0)=FALSE, AU86,(1/IF($D86=0,1,$D86))+AU86)))&gt;1,100%,IF(AV$4&lt;$E86,0,IF(AV$4&gt;=$F86,1,IF(VLOOKUP(AV$4,CALENDARIO!$B:$C,2,0)=FALSE, AU86,(1/IF($D86=0,1,$D86))+AU86))))</f>
        <v>0</v>
      </c>
      <c r="AW86" s="283">
        <f>IF(IF(AW$4&lt;$E86,0,IF(AW$4&gt;=$F86,1,IF(VLOOKUP(AW$4,CALENDARIO!$B:$C,2,0)=FALSE, AV86,(1/IF($D86=0,1,$D86))+AV86)))&gt;1,100%,IF(AW$4&lt;$E86,0,IF(AW$4&gt;=$F86,1,IF(VLOOKUP(AW$4,CALENDARIO!$B:$C,2,0)=FALSE, AV86,(1/IF($D86=0,1,$D86))+AV86))))</f>
        <v>0</v>
      </c>
      <c r="AX86" s="283">
        <f>IF(IF(AX$4&lt;$E86,0,IF(AX$4&gt;=$F86,1,IF(VLOOKUP(AX$4,CALENDARIO!$B:$C,2,0)=FALSE, AW86,(1/IF($D86=0,1,$D86))+AW86)))&gt;1,100%,IF(AX$4&lt;$E86,0,IF(AX$4&gt;=$F86,1,IF(VLOOKUP(AX$4,CALENDARIO!$B:$C,2,0)=FALSE, AW86,(1/IF($D86=0,1,$D86))+AW86))))</f>
        <v>0</v>
      </c>
      <c r="AY86" s="283">
        <f>IF(IF(AY$4&lt;$E86,0,IF(AY$4&gt;=$F86,1,IF(VLOOKUP(AY$4,CALENDARIO!$B:$C,2,0)=FALSE, AX86,(1/IF($D86=0,1,$D86))+AX86)))&gt;1,100%,IF(AY$4&lt;$E86,0,IF(AY$4&gt;=$F86,1,IF(VLOOKUP(AY$4,CALENDARIO!$B:$C,2,0)=FALSE, AX86,(1/IF($D86=0,1,$D86))+AX86))))</f>
        <v>0</v>
      </c>
      <c r="AZ86" s="283">
        <f>IF(IF(AZ$4&lt;$E86,0,IF(AZ$4&gt;=$F86,1,IF(VLOOKUP(AZ$4,CALENDARIO!$B:$C,2,0)=FALSE, AY86,(1/IF($D86=0,1,$D86))+AY86)))&gt;1,100%,IF(AZ$4&lt;$E86,0,IF(AZ$4&gt;=$F86,1,IF(VLOOKUP(AZ$4,CALENDARIO!$B:$C,2,0)=FALSE, AY86,(1/IF($D86=0,1,$D86))+AY86))))</f>
        <v>0</v>
      </c>
      <c r="BA86" s="283">
        <f>IF(IF(BA$4&lt;$E86,0,IF(BA$4&gt;=$F86,1,IF(VLOOKUP(BA$4,CALENDARIO!$B:$C,2,0)=FALSE, AZ86,(1/IF($D86=0,1,$D86))+AZ86)))&gt;1,100%,IF(BA$4&lt;$E86,0,IF(BA$4&gt;=$F86,1,IF(VLOOKUP(BA$4,CALENDARIO!$B:$C,2,0)=FALSE, AZ86,(1/IF($D86=0,1,$D86))+AZ86))))</f>
        <v>0</v>
      </c>
      <c r="BB86" s="283">
        <f>IF(IF(BB$4&lt;$E86,0,IF(BB$4&gt;=$F86,1,IF(VLOOKUP(BB$4,CALENDARIO!$B:$C,2,0)=FALSE, BA86,(1/IF($D86=0,1,$D86))+BA86)))&gt;1,100%,IF(BB$4&lt;$E86,0,IF(BB$4&gt;=$F86,1,IF(VLOOKUP(BB$4,CALENDARIO!$B:$C,2,0)=FALSE, BA86,(1/IF($D86=0,1,$D86))+BA86))))</f>
        <v>0</v>
      </c>
      <c r="BC86" s="283">
        <f>IF(IF(BC$4&lt;$E86,0,IF(BC$4&gt;=$F86,1,IF(VLOOKUP(BC$4,CALENDARIO!$B:$C,2,0)=FALSE, BB86,(1/IF($D86=0,1,$D86))+BB86)))&gt;1,100%,IF(BC$4&lt;$E86,0,IF(BC$4&gt;=$F86,1,IF(VLOOKUP(BC$4,CALENDARIO!$B:$C,2,0)=FALSE, BB86,(1/IF($D86=0,1,$D86))+BB86))))</f>
        <v>0</v>
      </c>
      <c r="BD86" s="283">
        <f>IF(IF(BD$4&lt;$E86,0,IF(BD$4&gt;=$F86,1,IF(VLOOKUP(BD$4,CALENDARIO!$B:$C,2,0)=FALSE, BC86,(1/IF($D86=0,1,$D86))+BC86)))&gt;1,100%,IF(BD$4&lt;$E86,0,IF(BD$4&gt;=$F86,1,IF(VLOOKUP(BD$4,CALENDARIO!$B:$C,2,0)=FALSE, BC86,(1/IF($D86=0,1,$D86))+BC86))))</f>
        <v>0</v>
      </c>
      <c r="BE86" s="283">
        <f>IF(IF(BE$4&lt;$E86,0,IF(BE$4&gt;=$F86,1,IF(VLOOKUP(BE$4,CALENDARIO!$B:$C,2,0)=FALSE, BD86,(1/IF($D86=0,1,$D86))+BD86)))&gt;1,100%,IF(BE$4&lt;$E86,0,IF(BE$4&gt;=$F86,1,IF(VLOOKUP(BE$4,CALENDARIO!$B:$C,2,0)=FALSE, BD86,(1/IF($D86=0,1,$D86))+BD86))))</f>
        <v>0</v>
      </c>
      <c r="BF86" s="283">
        <f>IF(IF(BF$4&lt;$E86,0,IF(BF$4&gt;=$F86,1,IF(VLOOKUP(BF$4,CALENDARIO!$B:$C,2,0)=FALSE, BE86,(1/IF($D86=0,1,$D86))+BE86)))&gt;1,100%,IF(BF$4&lt;$E86,0,IF(BF$4&gt;=$F86,1,IF(VLOOKUP(BF$4,CALENDARIO!$B:$C,2,0)=FALSE, BE86,(1/IF($D86=0,1,$D86))+BE86))))</f>
        <v>0</v>
      </c>
      <c r="BG86" s="283">
        <f>IF(IF(BG$4&lt;$E86,0,IF(BG$4&gt;=$F86,1,IF(VLOOKUP(BG$4,CALENDARIO!$B:$C,2,0)=FALSE, BF86,(1/IF($D86=0,1,$D86))+BF86)))&gt;1,100%,IF(BG$4&lt;$E86,0,IF(BG$4&gt;=$F86,1,IF(VLOOKUP(BG$4,CALENDARIO!$B:$C,2,0)=FALSE, BF86,(1/IF($D86=0,1,$D86))+BF86))))</f>
        <v>0</v>
      </c>
      <c r="BH86" s="283">
        <f>IF(IF(BH$4&lt;$E86,0,IF(BH$4&gt;=$F86,1,IF(VLOOKUP(BH$4,CALENDARIO!$B:$C,2,0)=FALSE, BG86,(1/IF($D86=0,1,$D86))+BG86)))&gt;1,100%,IF(BH$4&lt;$E86,0,IF(BH$4&gt;=$F86,1,IF(VLOOKUP(BH$4,CALENDARIO!$B:$C,2,0)=FALSE, BG86,(1/IF($D86=0,1,$D86))+BG86))))</f>
        <v>0</v>
      </c>
      <c r="BI86" s="283">
        <f>IF(IF(BI$4&lt;$E86,0,IF(BI$4&gt;=$F86,1,IF(VLOOKUP(BI$4,CALENDARIO!$B:$C,2,0)=FALSE, BH86,(1/IF($D86=0,1,$D86))+BH86)))&gt;1,100%,IF(BI$4&lt;$E86,0,IF(BI$4&gt;=$F86,1,IF(VLOOKUP(BI$4,CALENDARIO!$B:$C,2,0)=FALSE, BH86,(1/IF($D86=0,1,$D86))+BH86))))</f>
        <v>0</v>
      </c>
      <c r="BJ86" s="283">
        <f>IF(IF(BJ$4&lt;$E86,0,IF(BJ$4&gt;=$F86,1,IF(VLOOKUP(BJ$4,CALENDARIO!$B:$C,2,0)=FALSE, BI86,(1/IF($D86=0,1,$D86))+BI86)))&gt;1,100%,IF(BJ$4&lt;$E86,0,IF(BJ$4&gt;=$F86,1,IF(VLOOKUP(BJ$4,CALENDARIO!$B:$C,2,0)=FALSE, BI86,(1/IF($D86=0,1,$D86))+BI86))))</f>
        <v>0</v>
      </c>
      <c r="BK86" s="283">
        <f>IF(IF(BK$4&lt;$E86,0,IF(BK$4&gt;=$F86,1,IF(VLOOKUP(BK$4,CALENDARIO!$B:$C,2,0)=FALSE, BJ86,(1/IF($D86=0,1,$D86))+BJ86)))&gt;1,100%,IF(BK$4&lt;$E86,0,IF(BK$4&gt;=$F86,1,IF(VLOOKUP(BK$4,CALENDARIO!$B:$C,2,0)=FALSE, BJ86,(1/IF($D86=0,1,$D86))+BJ86))))</f>
        <v>0</v>
      </c>
      <c r="BL86" s="283">
        <f>IF(IF(BL$4&lt;$E86,0,IF(BL$4&gt;=$F86,1,IF(VLOOKUP(BL$4,CALENDARIO!$B:$C,2,0)=FALSE, BK86,(1/IF($D86=0,1,$D86))+BK86)))&gt;1,100%,IF(BL$4&lt;$E86,0,IF(BL$4&gt;=$F86,1,IF(VLOOKUP(BL$4,CALENDARIO!$B:$C,2,0)=FALSE, BK86,(1/IF($D86=0,1,$D86))+BK86))))</f>
        <v>0</v>
      </c>
      <c r="BM86" s="283">
        <f>IF(IF(BM$4&lt;$E86,0,IF(BM$4&gt;=$F86,1,IF(VLOOKUP(BM$4,CALENDARIO!$B:$C,2,0)=FALSE, BL86,(1/IF($D86=0,1,$D86))+BL86)))&gt;1,100%,IF(BM$4&lt;$E86,0,IF(BM$4&gt;=$F86,1,IF(VLOOKUP(BM$4,CALENDARIO!$B:$C,2,0)=FALSE, BL86,(1/IF($D86=0,1,$D86))+BL86))))</f>
        <v>0</v>
      </c>
      <c r="BN86" s="283">
        <f>IF(IF(BN$4&lt;$E86,0,IF(BN$4&gt;=$F86,1,IF(VLOOKUP(BN$4,CALENDARIO!$B:$C,2,0)=FALSE, BM86,(1/IF($D86=0,1,$D86))+BM86)))&gt;1,100%,IF(BN$4&lt;$E86,0,IF(BN$4&gt;=$F86,1,IF(VLOOKUP(BN$4,CALENDARIO!$B:$C,2,0)=FALSE, BM86,(1/IF($D86=0,1,$D86))+BM86))))</f>
        <v>0</v>
      </c>
      <c r="BO86" s="283">
        <f>IF(IF(BO$4&lt;$E86,0,IF(BO$4&gt;=$F86,1,IF(VLOOKUP(BO$4,CALENDARIO!$B:$C,2,0)=FALSE, BN86,(1/IF($D86=0,1,$D86))+BN86)))&gt;1,100%,IF(BO$4&lt;$E86,0,IF(BO$4&gt;=$F86,1,IF(VLOOKUP(BO$4,CALENDARIO!$B:$C,2,0)=FALSE, BN86,(1/IF($D86=0,1,$D86))+BN86))))</f>
        <v>0</v>
      </c>
      <c r="BP86" s="283">
        <f>IF(IF(BP$4&lt;$E86,0,IF(BP$4&gt;=$F86,1,IF(VLOOKUP(BP$4,CALENDARIO!$B:$C,2,0)=FALSE, BO86,(1/IF($D86=0,1,$D86))+BO86)))&gt;1,100%,IF(BP$4&lt;$E86,0,IF(BP$4&gt;=$F86,1,IF(VLOOKUP(BP$4,CALENDARIO!$B:$C,2,0)=FALSE, BO86,(1/IF($D86=0,1,$D86))+BO86))))</f>
        <v>0</v>
      </c>
      <c r="BQ86" s="283">
        <f>IF(IF(BQ$4&lt;$E86,0,IF(BQ$4&gt;=$F86,1,IF(VLOOKUP(BQ$4,CALENDARIO!$B:$C,2,0)=FALSE, BP86,(1/IF($D86=0,1,$D86))+BP86)))&gt;1,100%,IF(BQ$4&lt;$E86,0,IF(BQ$4&gt;=$F86,1,IF(VLOOKUP(BQ$4,CALENDARIO!$B:$C,2,0)=FALSE, BP86,(1/IF($D86=0,1,$D86))+BP86))))</f>
        <v>0</v>
      </c>
      <c r="BR86" s="283">
        <f>IF(IF(BR$4&lt;$E86,0,IF(BR$4&gt;=$F86,1,IF(VLOOKUP(BR$4,CALENDARIO!$B:$C,2,0)=FALSE, BQ86,(1/IF($D86=0,1,$D86))+BQ86)))&gt;1,100%,IF(BR$4&lt;$E86,0,IF(BR$4&gt;=$F86,1,IF(VLOOKUP(BR$4,CALENDARIO!$B:$C,2,0)=FALSE, BQ86,(1/IF($D86=0,1,$D86))+BQ86))))</f>
        <v>0</v>
      </c>
      <c r="BS86" s="283">
        <f>IF(IF(BS$4&lt;$E86,0,IF(BS$4&gt;=$F86,1,IF(VLOOKUP(BS$4,CALENDARIO!$B:$C,2,0)=FALSE, BR86,(1/IF($D86=0,1,$D86))+BR86)))&gt;1,100%,IF(BS$4&lt;$E86,0,IF(BS$4&gt;=$F86,1,IF(VLOOKUP(BS$4,CALENDARIO!$B:$C,2,0)=FALSE, BR86,(1/IF($D86=0,1,$D86))+BR86))))</f>
        <v>0</v>
      </c>
      <c r="BT86" s="283">
        <f>IF(IF(BT$4&lt;$E86,0,IF(BT$4&gt;=$F86,1,IF(VLOOKUP(BT$4,CALENDARIO!$B:$C,2,0)=FALSE, BS86,(1/IF($D86=0,1,$D86))+BS86)))&gt;1,100%,IF(BT$4&lt;$E86,0,IF(BT$4&gt;=$F86,1,IF(VLOOKUP(BT$4,CALENDARIO!$B:$C,2,0)=FALSE, BS86,(1/IF($D86=0,1,$D86))+BS86))))</f>
        <v>0</v>
      </c>
      <c r="BU86" s="283">
        <f>IF(IF(BU$4&lt;$E86,0,IF(BU$4&gt;=$F86,1,IF(VLOOKUP(BU$4,CALENDARIO!$B:$C,2,0)=FALSE, BT86,(1/IF($D86=0,1,$D86))+BT86)))&gt;1,100%,IF(BU$4&lt;$E86,0,IF(BU$4&gt;=$F86,1,IF(VLOOKUP(BU$4,CALENDARIO!$B:$C,2,0)=FALSE, BT86,(1/IF($D86=0,1,$D86))+BT86))))</f>
        <v>0</v>
      </c>
      <c r="BV86" s="283">
        <f>IF(IF(BV$4&lt;$E86,0,IF(BV$4&gt;=$F86,1,IF(VLOOKUP(BV$4,CALENDARIO!$B:$C,2,0)=FALSE, BU86,(1/IF($D86=0,1,$D86))+BU86)))&gt;1,100%,IF(BV$4&lt;$E86,0,IF(BV$4&gt;=$F86,1,IF(VLOOKUP(BV$4,CALENDARIO!$B:$C,2,0)=FALSE, BU86,(1/IF($D86=0,1,$D86))+BU86))))</f>
        <v>0</v>
      </c>
      <c r="BW86" s="283">
        <f>IF(IF(BW$4&lt;$E86,0,IF(BW$4&gt;=$F86,1,IF(VLOOKUP(BW$4,CALENDARIO!$B:$C,2,0)=FALSE, BV86,(1/IF($D86=0,1,$D86))+BV86)))&gt;1,100%,IF(BW$4&lt;$E86,0,IF(BW$4&gt;=$F86,1,IF(VLOOKUP(BW$4,CALENDARIO!$B:$C,2,0)=FALSE, BV86,(1/IF($D86=0,1,$D86))+BV86))))</f>
        <v>0</v>
      </c>
      <c r="BX86" s="283">
        <f>IF(IF(BX$4&lt;$E86,0,IF(BX$4&gt;=$F86,1,IF(VLOOKUP(BX$4,CALENDARIO!$B:$C,2,0)=FALSE, BW86,(1/IF($D86=0,1,$D86))+BW86)))&gt;1,100%,IF(BX$4&lt;$E86,0,IF(BX$4&gt;=$F86,1,IF(VLOOKUP(BX$4,CALENDARIO!$B:$C,2,0)=FALSE, BW86,(1/IF($D86=0,1,$D86))+BW86))))</f>
        <v>0</v>
      </c>
      <c r="BY86" s="283">
        <f>IF(IF(BY$4&lt;$E86,0,IF(BY$4&gt;=$F86,1,IF(VLOOKUP(BY$4,CALENDARIO!$B:$C,2,0)=FALSE, BX86,(1/IF($D86=0,1,$D86))+BX86)))&gt;1,100%,IF(BY$4&lt;$E86,0,IF(BY$4&gt;=$F86,1,IF(VLOOKUP(BY$4,CALENDARIO!$B:$C,2,0)=FALSE, BX86,(1/IF($D86=0,1,$D86))+BX86))))</f>
        <v>0</v>
      </c>
      <c r="BZ86" s="283">
        <f>IF(IF(BZ$4&lt;$E86,0,IF(BZ$4&gt;=$F86,1,IF(VLOOKUP(BZ$4,CALENDARIO!$B:$C,2,0)=FALSE, BY86,(1/IF($D86=0,1,$D86))+BY86)))&gt;1,100%,IF(BZ$4&lt;$E86,0,IF(BZ$4&gt;=$F86,1,IF(VLOOKUP(BZ$4,CALENDARIO!$B:$C,2,0)=FALSE, BY86,(1/IF($D86=0,1,$D86))+BY86))))</f>
        <v>0</v>
      </c>
      <c r="CA86" s="283">
        <f>IF(IF(CA$4&lt;$E86,0,IF(CA$4&gt;=$F86,1,IF(VLOOKUP(CA$4,CALENDARIO!$B:$C,2,0)=FALSE, BZ86,(1/IF($D86=0,1,$D86))+BZ86)))&gt;1,100%,IF(CA$4&lt;$E86,0,IF(CA$4&gt;=$F86,1,IF(VLOOKUP(CA$4,CALENDARIO!$B:$C,2,0)=FALSE, BZ86,(1/IF($D86=0,1,$D86))+BZ86))))</f>
        <v>0</v>
      </c>
      <c r="CB86" s="283">
        <f>IF(IF(CB$4&lt;$E86,0,IF(CB$4&gt;=$F86,1,IF(VLOOKUP(CB$4,CALENDARIO!$B:$C,2,0)=FALSE, CA86,(1/IF($D86=0,1,$D86))+CA86)))&gt;1,100%,IF(CB$4&lt;$E86,0,IF(CB$4&gt;=$F86,1,IF(VLOOKUP(CB$4,CALENDARIO!$B:$C,2,0)=FALSE, CA86,(1/IF($D86=0,1,$D86))+CA86))))</f>
        <v>0</v>
      </c>
      <c r="CC86" s="283">
        <f>IF(IF(CC$4&lt;$E86,0,IF(CC$4&gt;=$F86,1,IF(VLOOKUP(CC$4,CALENDARIO!$B:$C,2,0)=FALSE, CB86,(1/IF($D86=0,1,$D86))+CB86)))&gt;1,100%,IF(CC$4&lt;$E86,0,IF(CC$4&gt;=$F86,1,IF(VLOOKUP(CC$4,CALENDARIO!$B:$C,2,0)=FALSE, CB86,(1/IF($D86=0,1,$D86))+CB86))))</f>
        <v>0</v>
      </c>
      <c r="CD86" s="283">
        <f>IF(IF(CD$4&lt;$E86,0,IF(CD$4&gt;=$F86,1,IF(VLOOKUP(CD$4,CALENDARIO!$B:$C,2,0)=FALSE, CC86,(1/IF($D86=0,1,$D86))+CC86)))&gt;1,100%,IF(CD$4&lt;$E86,0,IF(CD$4&gt;=$F86,1,IF(VLOOKUP(CD$4,CALENDARIO!$B:$C,2,0)=FALSE, CC86,(1/IF($D86=0,1,$D86))+CC86))))</f>
        <v>1</v>
      </c>
      <c r="CE86" s="283">
        <f>IF(IF(CE$4&lt;$E86,0,IF(CE$4&gt;=$F86,1,IF(VLOOKUP(CE$4,CALENDARIO!$B:$C,2,0)=FALSE, CD86,(1/IF($D86=0,1,$D86))+CD86)))&gt;1,100%,IF(CE$4&lt;$E86,0,IF(CE$4&gt;=$F86,1,IF(VLOOKUP(CE$4,CALENDARIO!$B:$C,2,0)=FALSE, CD86,(1/IF($D86=0,1,$D86))+CD86))))</f>
        <v>1</v>
      </c>
      <c r="CF86" s="283">
        <f>IF(IF(CF$4&lt;$E86,0,IF(CF$4&gt;=$F86,1,IF(VLOOKUP(CF$4,CALENDARIO!$B:$C,2,0)=FALSE, CE86,(1/IF($D86=0,1,$D86))+CE86)))&gt;1,100%,IF(CF$4&lt;$E86,0,IF(CF$4&gt;=$F86,1,IF(VLOOKUP(CF$4,CALENDARIO!$B:$C,2,0)=FALSE, CE86,(1/IF($D86=0,1,$D86))+CE86))))</f>
        <v>1</v>
      </c>
      <c r="CG86" s="283">
        <f>IF(IF(CG$4&lt;$E86,0,IF(CG$4&gt;=$F86,1,IF(VLOOKUP(CG$4,CALENDARIO!$B:$C,2,0)=FALSE, CF86,(1/IF($D86=0,1,$D86))+CF86)))&gt;1,100%,IF(CG$4&lt;$E86,0,IF(CG$4&gt;=$F86,1,IF(VLOOKUP(CG$4,CALENDARIO!$B:$C,2,0)=FALSE, CF86,(1/IF($D86=0,1,$D86))+CF86))))</f>
        <v>1</v>
      </c>
      <c r="CH86" s="283">
        <f>IF(IF(CH$4&lt;$E86,0,IF(CH$4&gt;=$F86,1,IF(VLOOKUP(CH$4,CALENDARIO!$B:$C,2,0)=FALSE, CG86,(1/IF($D86=0,1,$D86))+CG86)))&gt;1,100%,IF(CH$4&lt;$E86,0,IF(CH$4&gt;=$F86,1,IF(VLOOKUP(CH$4,CALENDARIO!$B:$C,2,0)=FALSE, CG86,(1/IF($D86=0,1,$D86))+CG86))))</f>
        <v>1</v>
      </c>
      <c r="CI86" s="283">
        <f>IF(IF(CI$4&lt;$E86,0,IF(CI$4&gt;=$F86,1,IF(VLOOKUP(CI$4,CALENDARIO!$B:$C,2,0)=FALSE, CH86,(1/IF($D86=0,1,$D86))+CH86)))&gt;1,100%,IF(CI$4&lt;$E86,0,IF(CI$4&gt;=$F86,1,IF(VLOOKUP(CI$4,CALENDARIO!$B:$C,2,0)=FALSE, CH86,(1/IF($D86=0,1,$D86))+CH86))))</f>
        <v>1</v>
      </c>
      <c r="CJ86" s="283">
        <f>IF(IF(CJ$4&lt;$E86,0,IF(CJ$4&gt;=$F86,1,IF(VLOOKUP(CJ$4,CALENDARIO!$B:$C,2,0)=FALSE, CI86,(1/IF($D86=0,1,$D86))+CI86)))&gt;1,100%,IF(CJ$4&lt;$E86,0,IF(CJ$4&gt;=$F86,1,IF(VLOOKUP(CJ$4,CALENDARIO!$B:$C,2,0)=FALSE, CI86,(1/IF($D86=0,1,$D86))+CI86))))</f>
        <v>1</v>
      </c>
      <c r="CK86" s="283">
        <f>IF(IF(CK$4&lt;$E86,0,IF(CK$4&gt;=$F86,1,IF(VLOOKUP(CK$4,CALENDARIO!$B:$C,2,0)=FALSE, CJ86,(1/IF($D86=0,1,$D86))+CJ86)))&gt;1,100%,IF(CK$4&lt;$E86,0,IF(CK$4&gt;=$F86,1,IF(VLOOKUP(CK$4,CALENDARIO!$B:$C,2,0)=FALSE, CJ86,(1/IF($D86=0,1,$D86))+CJ86))))</f>
        <v>1</v>
      </c>
      <c r="CL86" s="283">
        <f>IF(IF(CL$4&lt;$E86,0,IF(CL$4&gt;=$F86,1,IF(VLOOKUP(CL$4,CALENDARIO!$B:$C,2,0)=FALSE, CK86,(1/IF($D86=0,1,$D86))+CK86)))&gt;1,100%,IF(CL$4&lt;$E86,0,IF(CL$4&gt;=$F86,1,IF(VLOOKUP(CL$4,CALENDARIO!$B:$C,2,0)=FALSE, CK86,(1/IF($D86=0,1,$D86))+CK86))))</f>
        <v>1</v>
      </c>
      <c r="CM86" s="283">
        <f>IF(IF(CM$4&lt;$E86,0,IF(CM$4&gt;=$F86,1,IF(VLOOKUP(CM$4,CALENDARIO!$B:$C,2,0)=FALSE, CL86,(1/IF($D86=0,1,$D86))+CL86)))&gt;1,100%,IF(CM$4&lt;$E86,0,IF(CM$4&gt;=$F86,1,IF(VLOOKUP(CM$4,CALENDARIO!$B:$C,2,0)=FALSE, CL86,(1/IF($D86=0,1,$D86))+CL86))))</f>
        <v>1</v>
      </c>
      <c r="CN86" s="283">
        <f>IF(IF(CN$4&lt;$E86,0,IF(CN$4&gt;=$F86,1,IF(VLOOKUP(CN$4,CALENDARIO!$B:$C,2,0)=FALSE, CM86,(1/IF($D86=0,1,$D86))+CM86)))&gt;1,100%,IF(CN$4&lt;$E86,0,IF(CN$4&gt;=$F86,1,IF(VLOOKUP(CN$4,CALENDARIO!$B:$C,2,0)=FALSE, CM86,(1/IF($D86=0,1,$D86))+CM86))))</f>
        <v>1</v>
      </c>
      <c r="CO86" s="283">
        <f>IF(IF(CO$4&lt;$E86,0,IF(CO$4&gt;=$F86,1,IF(VLOOKUP(CO$4,CALENDARIO!$B:$C,2,0)=FALSE, CN86,(1/IF($D86=0,1,$D86))+CN86)))&gt;1,100%,IF(CO$4&lt;$E86,0,IF(CO$4&gt;=$F86,1,IF(VLOOKUP(CO$4,CALENDARIO!$B:$C,2,0)=FALSE, CN86,(1/IF($D86=0,1,$D86))+CN86))))</f>
        <v>1</v>
      </c>
      <c r="CP86" s="283">
        <f>IF(IF(CP$4&lt;$E86,0,IF(CP$4&gt;=$F86,1,IF(VLOOKUP(CP$4,CALENDARIO!$B:$C,2,0)=FALSE, CO86,(1/IF($D86=0,1,$D86))+CO86)))&gt;1,100%,IF(CP$4&lt;$E86,0,IF(CP$4&gt;=$F86,1,IF(VLOOKUP(CP$4,CALENDARIO!$B:$C,2,0)=FALSE, CO86,(1/IF($D86=0,1,$D86))+CO86))))</f>
        <v>1</v>
      </c>
      <c r="CQ86" s="283">
        <f>IF(IF(CQ$4&lt;$E86,0,IF(CQ$4&gt;=$F86,1,IF(VLOOKUP(CQ$4,CALENDARIO!$B:$C,2,0)=FALSE, CP86,(1/IF($D86=0,1,$D86))+CP86)))&gt;1,100%,IF(CQ$4&lt;$E86,0,IF(CQ$4&gt;=$F86,1,IF(VLOOKUP(CQ$4,CALENDARIO!$B:$C,2,0)=FALSE, CP86,(1/IF($D86=0,1,$D86))+CP86))))</f>
        <v>1</v>
      </c>
      <c r="CR86" s="283">
        <f>IF(IF(CR$4&lt;$E86,0,IF(CR$4&gt;=$F86,1,IF(VLOOKUP(CR$4,CALENDARIO!$B:$C,2,0)=FALSE, CQ86,(1/IF($D86=0,1,$D86))+CQ86)))&gt;1,100%,IF(CR$4&lt;$E86,0,IF(CR$4&gt;=$F86,1,IF(VLOOKUP(CR$4,CALENDARIO!$B:$C,2,0)=FALSE, CQ86,(1/IF($D86=0,1,$D86))+CQ86))))</f>
        <v>1</v>
      </c>
      <c r="CS86" s="283">
        <f>IF(IF(CS$4&lt;$E86,0,IF(CS$4&gt;=$F86,1,IF(VLOOKUP(CS$4,CALENDARIO!$B:$C,2,0)=FALSE, CR86,(1/IF($D86=0,1,$D86))+CR86)))&gt;1,100%,IF(CS$4&lt;$E86,0,IF(CS$4&gt;=$F86,1,IF(VLOOKUP(CS$4,CALENDARIO!$B:$C,2,0)=FALSE, CR86,(1/IF($D86=0,1,$D86))+CR86))))</f>
        <v>1</v>
      </c>
      <c r="CT86" s="283">
        <f>IF(IF(CT$4&lt;$E86,0,IF(CT$4&gt;=$F86,1,IF(VLOOKUP(CT$4,CALENDARIO!$B:$C,2,0)=FALSE, CS86,(1/IF($D86=0,1,$D86))+CS86)))&gt;1,100%,IF(CT$4&lt;$E86,0,IF(CT$4&gt;=$F86,1,IF(VLOOKUP(CT$4,CALENDARIO!$B:$C,2,0)=FALSE, CS86,(1/IF($D86=0,1,$D86))+CS86))))</f>
        <v>1</v>
      </c>
      <c r="CU86" s="283">
        <f>IF(IF(CU$4&lt;$E86,0,IF(CU$4&gt;=$F86,1,IF(VLOOKUP(CU$4,CALENDARIO!$B:$C,2,0)=FALSE, CT86,(1/IF($D86=0,1,$D86))+CT86)))&gt;1,100%,IF(CU$4&lt;$E86,0,IF(CU$4&gt;=$F86,1,IF(VLOOKUP(CU$4,CALENDARIO!$B:$C,2,0)=FALSE, CT86,(1/IF($D86=0,1,$D86))+CT86))))</f>
        <v>1</v>
      </c>
      <c r="CV86" s="283">
        <f>IF(IF(CV$4&lt;$E86,0,IF(CV$4&gt;=$F86,1,IF(VLOOKUP(CV$4,CALENDARIO!$B:$C,2,0)=FALSE, CU86,(1/IF($D86=0,1,$D86))+CU86)))&gt;1,100%,IF(CV$4&lt;$E86,0,IF(CV$4&gt;=$F86,1,IF(VLOOKUP(CV$4,CALENDARIO!$B:$C,2,0)=FALSE, CU86,(1/IF($D86=0,1,$D86))+CU86))))</f>
        <v>1</v>
      </c>
      <c r="CW86" s="283">
        <f>IF(IF(CW$4&lt;$E86,0,IF(CW$4&gt;=$F86,1,IF(VLOOKUP(CW$4,CALENDARIO!$B:$C,2,0)=FALSE, CV86,(1/IF($D86=0,1,$D86))+CV86)))&gt;1,100%,IF(CW$4&lt;$E86,0,IF(CW$4&gt;=$F86,1,IF(VLOOKUP(CW$4,CALENDARIO!$B:$C,2,0)=FALSE, CV86,(1/IF($D86=0,1,$D86))+CV86))))</f>
        <v>1</v>
      </c>
      <c r="CX86" s="283">
        <f>IF(IF(CX$4&lt;$E86,0,IF(CX$4&gt;=$F86,1,IF(VLOOKUP(CX$4,CALENDARIO!$B:$C,2,0)=FALSE, CW86,(1/IF($D86=0,1,$D86))+CW86)))&gt;1,100%,IF(CX$4&lt;$E86,0,IF(CX$4&gt;=$F86,1,IF(VLOOKUP(CX$4,CALENDARIO!$B:$C,2,0)=FALSE, CW86,(1/IF($D86=0,1,$D86))+CW86))))</f>
        <v>1</v>
      </c>
      <c r="CY86" s="283">
        <f>IF(IF(CY$4&lt;$E86,0,IF(CY$4&gt;=$F86,1,IF(VLOOKUP(CY$4,CALENDARIO!$B:$C,2,0)=FALSE, CX86,(1/IF($D86=0,1,$D86))+CX86)))&gt;1,100%,IF(CY$4&lt;$E86,0,IF(CY$4&gt;=$F86,1,IF(VLOOKUP(CY$4,CALENDARIO!$B:$C,2,0)=FALSE, CX86,(1/IF($D86=0,1,$D86))+CX86))))</f>
        <v>1</v>
      </c>
      <c r="CZ86" s="283">
        <f>IF(IF(CZ$4&lt;$E86,0,IF(CZ$4&gt;=$F86,1,IF(VLOOKUP(CZ$4,CALENDARIO!$B:$C,2,0)=FALSE, CY86,(1/IF($D86=0,1,$D86))+CY86)))&gt;1,100%,IF(CZ$4&lt;$E86,0,IF(CZ$4&gt;=$F86,1,IF(VLOOKUP(CZ$4,CALENDARIO!$B:$C,2,0)=FALSE, CY86,(1/IF($D86=0,1,$D86))+CY86))))</f>
        <v>1</v>
      </c>
      <c r="DA86" s="283">
        <f>IF(IF(DA$4&lt;$E86,0,IF(DA$4&gt;=$F86,1,IF(VLOOKUP(DA$4,CALENDARIO!$B:$C,2,0)=FALSE, CZ86,(1/IF($D86=0,1,$D86))+CZ86)))&gt;1,100%,IF(DA$4&lt;$E86,0,IF(DA$4&gt;=$F86,1,IF(VLOOKUP(DA$4,CALENDARIO!$B:$C,2,0)=FALSE, CZ86,(1/IF($D86=0,1,$D86))+CZ86))))</f>
        <v>1</v>
      </c>
      <c r="DB86" s="283">
        <f>IF(IF(DB$4&lt;$E86,0,IF(DB$4&gt;=$F86,1,IF(VLOOKUP(DB$4,CALENDARIO!$B:$C,2,0)=FALSE, DA86,(1/IF($D86=0,1,$D86))+DA86)))&gt;1,100%,IF(DB$4&lt;$E86,0,IF(DB$4&gt;=$F86,1,IF(VLOOKUP(DB$4,CALENDARIO!$B:$C,2,0)=FALSE, DA86,(1/IF($D86=0,1,$D86))+DA86))))</f>
        <v>1</v>
      </c>
      <c r="DC86" s="283">
        <f>IF(IF(DC$4&lt;$E86,0,IF(DC$4&gt;=$F86,1,IF(VLOOKUP(DC$4,CALENDARIO!$B:$C,2,0)=FALSE, DB86,(1/IF($D86=0,1,$D86))+DB86)))&gt;1,100%,IF(DC$4&lt;$E86,0,IF(DC$4&gt;=$F86,1,IF(VLOOKUP(DC$4,CALENDARIO!$B:$C,2,0)=FALSE, DB86,(1/IF($D86=0,1,$D86))+DB86))))</f>
        <v>1</v>
      </c>
      <c r="DD86" s="283">
        <f>IF(IF(DD$4&lt;$E86,0,IF(DD$4&gt;=$F86,1,IF(VLOOKUP(DD$4,CALENDARIO!$B:$C,2,0)=FALSE, DC86,(1/IF($D86=0,1,$D86))+DC86)))&gt;1,100%,IF(DD$4&lt;$E86,0,IF(DD$4&gt;=$F86,1,IF(VLOOKUP(DD$4,CALENDARIO!$B:$C,2,0)=FALSE, DC86,(1/IF($D86=0,1,$D86))+DC86))))</f>
        <v>1</v>
      </c>
      <c r="DE86" s="283">
        <f>IF(IF(DE$4&lt;$E86,0,IF(DE$4&gt;=$F86,1,IF(VLOOKUP(DE$4,CALENDARIO!$B:$C,2,0)=FALSE, DD86,(1/IF($D86=0,1,$D86))+DD86)))&gt;1,100%,IF(DE$4&lt;$E86,0,IF(DE$4&gt;=$F86,1,IF(VLOOKUP(DE$4,CALENDARIO!$B:$C,2,0)=FALSE, DD86,(1/IF($D86=0,1,$D86))+DD86))))</f>
        <v>1</v>
      </c>
      <c r="DF86" s="283">
        <f>IF(IF(DF$4&lt;$E86,0,IF(DF$4&gt;=$F86,1,IF(VLOOKUP(DF$4,CALENDARIO!$B:$C,2,0)=FALSE, DE86,(1/IF($D86=0,1,$D86))+DE86)))&gt;1,100%,IF(DF$4&lt;$E86,0,IF(DF$4&gt;=$F86,1,IF(VLOOKUP(DF$4,CALENDARIO!$B:$C,2,0)=FALSE, DE86,(1/IF($D86=0,1,$D86))+DE86))))</f>
        <v>1</v>
      </c>
      <c r="DG86" s="283">
        <f>IF(IF(DG$4&lt;$E86,0,IF(DG$4&gt;=$F86,1,IF(VLOOKUP(DG$4,CALENDARIO!$B:$C,2,0)=FALSE, DF86,(1/IF($D86=0,1,$D86))+DF86)))&gt;1,100%,IF(DG$4&lt;$E86,0,IF(DG$4&gt;=$F86,1,IF(VLOOKUP(DG$4,CALENDARIO!$B:$C,2,0)=FALSE, DF86,(1/IF($D86=0,1,$D86))+DF86))))</f>
        <v>1</v>
      </c>
      <c r="DH86" s="283">
        <f>IF(IF(DH$4&lt;$E86,0,IF(DH$4&gt;=$F86,1,IF(VLOOKUP(DH$4,CALENDARIO!$B:$C,2,0)=FALSE, DG86,(1/IF($D86=0,1,$D86))+DG86)))&gt;1,100%,IF(DH$4&lt;$E86,0,IF(DH$4&gt;=$F86,1,IF(VLOOKUP(DH$4,CALENDARIO!$B:$C,2,0)=FALSE, DG86,(1/IF($D86=0,1,$D86))+DG86))))</f>
        <v>1</v>
      </c>
      <c r="DI86" s="283">
        <f>IF(IF(DI$4&lt;$E86,0,IF(DI$4&gt;=$F86,1,IF(VLOOKUP(DI$4,CALENDARIO!$B:$C,2,0)=FALSE, DH86,(1/IF($D86=0,1,$D86))+DH86)))&gt;1,100%,IF(DI$4&lt;$E86,0,IF(DI$4&gt;=$F86,1,IF(VLOOKUP(DI$4,CALENDARIO!$B:$C,2,0)=FALSE, DH86,(1/IF($D86=0,1,$D86))+DH86))))</f>
        <v>1</v>
      </c>
      <c r="DJ86" s="283">
        <f>IF(IF(DJ$4&lt;$E86,0,IF(DJ$4&gt;=$F86,1,IF(VLOOKUP(DJ$4,CALENDARIO!$B:$C,2,0)=FALSE, DI86,(1/IF($D86=0,1,$D86))+DI86)))&gt;1,100%,IF(DJ$4&lt;$E86,0,IF(DJ$4&gt;=$F86,1,IF(VLOOKUP(DJ$4,CALENDARIO!$B:$C,2,0)=FALSE, DI86,(1/IF($D86=0,1,$D86))+DI86))))</f>
        <v>1</v>
      </c>
      <c r="DK86" s="283">
        <f>IF(IF(DK$4&lt;$E86,0,IF(DK$4&gt;=$F86,1,IF(VLOOKUP(DK$4,CALENDARIO!$B:$C,2,0)=FALSE, DJ86,(1/IF($D86=0,1,$D86))+DJ86)))&gt;1,100%,IF(DK$4&lt;$E86,0,IF(DK$4&gt;=$F86,1,IF(VLOOKUP(DK$4,CALENDARIO!$B:$C,2,0)=FALSE, DJ86,(1/IF($D86=0,1,$D86))+DJ86))))</f>
        <v>1</v>
      </c>
      <c r="DL86" s="283">
        <f>IF(IF(DL$4&lt;$E86,0,IF(DL$4&gt;=$F86,1,IF(VLOOKUP(DL$4,CALENDARIO!$B:$C,2,0)=FALSE, DK86,(1/IF($D86=0,1,$D86))+DK86)))&gt;1,100%,IF(DL$4&lt;$E86,0,IF(DL$4&gt;=$F86,1,IF(VLOOKUP(DL$4,CALENDARIO!$B:$C,2,0)=FALSE, DK86,(1/IF($D86=0,1,$D86))+DK86))))</f>
        <v>1</v>
      </c>
      <c r="DM86" s="283">
        <f>IF(IF(DM$4&lt;$E86,0,IF(DM$4&gt;=$F86,1,IF(VLOOKUP(DM$4,CALENDARIO!$B:$C,2,0)=FALSE, DL86,(1/IF($D86=0,1,$D86))+DL86)))&gt;1,100%,IF(DM$4&lt;$E86,0,IF(DM$4&gt;=$F86,1,IF(VLOOKUP(DM$4,CALENDARIO!$B:$C,2,0)=FALSE, DL86,(1/IF($D86=0,1,$D86))+DL86))))</f>
        <v>1</v>
      </c>
      <c r="DN86" s="283">
        <f>IF(IF(DN$4&lt;$E86,0,IF(DN$4&gt;=$F86,1,IF(VLOOKUP(DN$4,CALENDARIO!$B:$C,2,0)=FALSE, DM86,(1/IF($D86=0,1,$D86))+DM86)))&gt;1,100%,IF(DN$4&lt;$E86,0,IF(DN$4&gt;=$F86,1,IF(VLOOKUP(DN$4,CALENDARIO!$B:$C,2,0)=FALSE, DM86,(1/IF($D86=0,1,$D86))+DM86))))</f>
        <v>1</v>
      </c>
      <c r="DO86" s="283">
        <f>IF(IF(DO$4&lt;$E86,0,IF(DO$4&gt;=$F86,1,IF(VLOOKUP(DO$4,CALENDARIO!$B:$C,2,0)=FALSE, DN86,(1/IF($D86=0,1,$D86))+DN86)))&gt;1,100%,IF(DO$4&lt;$E86,0,IF(DO$4&gt;=$F86,1,IF(VLOOKUP(DO$4,CALENDARIO!$B:$C,2,0)=FALSE, DN86,(1/IF($D86=0,1,$D86))+DN86))))</f>
        <v>1</v>
      </c>
      <c r="DP86" s="283">
        <f>IF(IF(DP$4&lt;$E86,0,IF(DP$4&gt;=$F86,1,IF(VLOOKUP(DP$4,CALENDARIO!$B:$C,2,0)=FALSE, DO86,(1/IF($D86=0,1,$D86))+DO86)))&gt;1,100%,IF(DP$4&lt;$E86,0,IF(DP$4&gt;=$F86,1,IF(VLOOKUP(DP$4,CALENDARIO!$B:$C,2,0)=FALSE, DO86,(1/IF($D86=0,1,$D86))+DO86))))</f>
        <v>1</v>
      </c>
      <c r="DQ86" s="283">
        <f>IF(IF(DQ$4&lt;$E86,0,IF(DQ$4&gt;=$F86,1,IF(VLOOKUP(DQ$4,CALENDARIO!$B:$C,2,0)=FALSE, DP86,(1/IF($D86=0,1,$D86))+DP86)))&gt;1,100%,IF(DQ$4&lt;$E86,0,IF(DQ$4&gt;=$F86,1,IF(VLOOKUP(DQ$4,CALENDARIO!$B:$C,2,0)=FALSE, DP86,(1/IF($D86=0,1,$D86))+DP86))))</f>
        <v>1</v>
      </c>
      <c r="DR86" s="283">
        <f>IF(IF(DR$4&lt;$E86,0,IF(DR$4&gt;=$F86,1,IF(VLOOKUP(DR$4,CALENDARIO!$B:$C,2,0)=FALSE, DQ86,(1/IF($D86=0,1,$D86))+DQ86)))&gt;1,100%,IF(DR$4&lt;$E86,0,IF(DR$4&gt;=$F86,1,IF(VLOOKUP(DR$4,CALENDARIO!$B:$C,2,0)=FALSE, DQ86,(1/IF($D86=0,1,$D86))+DQ86))))</f>
        <v>1</v>
      </c>
      <c r="DS86" s="283">
        <f>IF(IF(DS$4&lt;$E86,0,IF(DS$4&gt;=$F86,1,IF(VLOOKUP(DS$4,CALENDARIO!$B:$C,2,0)=FALSE, DR86,(1/IF($D86=0,1,$D86))+DR86)))&gt;1,100%,IF(DS$4&lt;$E86,0,IF(DS$4&gt;=$F86,1,IF(VLOOKUP(DS$4,CALENDARIO!$B:$C,2,0)=FALSE, DR86,(1/IF($D86=0,1,$D86))+DR86))))</f>
        <v>1</v>
      </c>
      <c r="DT86" s="283">
        <f>IF(IF(DT$4&lt;$E86,0,IF(DT$4&gt;=$F86,1,IF(VLOOKUP(DT$4,CALENDARIO!$B:$C,2,0)=FALSE, DS86,(1/IF($D86=0,1,$D86))+DS86)))&gt;1,100%,IF(DT$4&lt;$E86,0,IF(DT$4&gt;=$F86,1,IF(VLOOKUP(DT$4,CALENDARIO!$B:$C,2,0)=FALSE, DS86,(1/IF($D86=0,1,$D86))+DS86))))</f>
        <v>1</v>
      </c>
      <c r="DU86" s="283">
        <f>IF(IF(DU$4&lt;$E86,0,IF(DU$4&gt;=$F86,1,IF(VLOOKUP(DU$4,CALENDARIO!$B:$C,2,0)=FALSE, DT86,(1/IF($D86=0,1,$D86))+DT86)))&gt;1,100%,IF(DU$4&lt;$E86,0,IF(DU$4&gt;=$F86,1,IF(VLOOKUP(DU$4,CALENDARIO!$B:$C,2,0)=FALSE, DT86,(1/IF($D86=0,1,$D86))+DT86))))</f>
        <v>1</v>
      </c>
      <c r="DV86" s="283">
        <f>IF(IF(DV$4&lt;$E86,0,IF(DV$4&gt;=$F86,1,IF(VLOOKUP(DV$4,CALENDARIO!$B:$C,2,0)=FALSE, DU86,(1/IF($D86=0,1,$D86))+DU86)))&gt;1,100%,IF(DV$4&lt;$E86,0,IF(DV$4&gt;=$F86,1,IF(VLOOKUP(DV$4,CALENDARIO!$B:$C,2,0)=FALSE, DU86,(1/IF($D86=0,1,$D86))+DU86))))</f>
        <v>1</v>
      </c>
      <c r="DW86" s="283">
        <f>IF(IF(DW$4&lt;$E86,0,IF(DW$4&gt;=$F86,1,IF(VLOOKUP(DW$4,CALENDARIO!$B:$C,2,0)=FALSE, DV86,(1/IF($D86=0,1,$D86))+DV86)))&gt;1,100%,IF(DW$4&lt;$E86,0,IF(DW$4&gt;=$F86,1,IF(VLOOKUP(DW$4,CALENDARIO!$B:$C,2,0)=FALSE, DV86,(1/IF($D86=0,1,$D86))+DV86))))</f>
        <v>1</v>
      </c>
      <c r="DX86" s="283">
        <f>IF(IF(DX$4&lt;$E86,0,IF(DX$4&gt;=$F86,1,IF(VLOOKUP(DX$4,CALENDARIO!$B:$C,2,0)=FALSE, DW86,(1/IF($D86=0,1,$D86))+DW86)))&gt;1,100%,IF(DX$4&lt;$E86,0,IF(DX$4&gt;=$F86,1,IF(VLOOKUP(DX$4,CALENDARIO!$B:$C,2,0)=FALSE, DW86,(1/IF($D86=0,1,$D86))+DW86))))</f>
        <v>1</v>
      </c>
      <c r="DY86" s="283">
        <f>IF(IF(DY$4&lt;$E86,0,IF(DY$4&gt;=$F86,1,IF(VLOOKUP(DY$4,CALENDARIO!$B:$C,2,0)=FALSE, DX86,(1/IF($D86=0,1,$D86))+DX86)))&gt;1,100%,IF(DY$4&lt;$E86,0,IF(DY$4&gt;=$F86,1,IF(VLOOKUP(DY$4,CALENDARIO!$B:$C,2,0)=FALSE, DX86,(1/IF($D86=0,1,$D86))+DX86))))</f>
        <v>1</v>
      </c>
      <c r="DZ86" s="283">
        <f>IF(IF(DZ$4&lt;$E86,0,IF(DZ$4&gt;=$F86,1,IF(VLOOKUP(DZ$4,CALENDARIO!$B:$C,2,0)=FALSE, DY86,(1/IF($D86=0,1,$D86))+DY86)))&gt;1,100%,IF(DZ$4&lt;$E86,0,IF(DZ$4&gt;=$F86,1,IF(VLOOKUP(DZ$4,CALENDARIO!$B:$C,2,0)=FALSE, DY86,(1/IF($D86=0,1,$D86))+DY86))))</f>
        <v>1</v>
      </c>
      <c r="EA86" s="283">
        <f>IF(IF(EA$4&lt;$E86,0,IF(EA$4&gt;=$F86,1,IF(VLOOKUP(EA$4,CALENDARIO!$B:$C,2,0)=FALSE, DZ86,(1/IF($D86=0,1,$D86))+DZ86)))&gt;1,100%,IF(EA$4&lt;$E86,0,IF(EA$4&gt;=$F86,1,IF(VLOOKUP(EA$4,CALENDARIO!$B:$C,2,0)=FALSE, DZ86,(1/IF($D86=0,1,$D86))+DZ86))))</f>
        <v>1</v>
      </c>
      <c r="EB86" s="283">
        <f>IF(IF(EB$4&lt;$E86,0,IF(EB$4&gt;=$F86,1,IF(VLOOKUP(EB$4,CALENDARIO!$B:$C,2,0)=FALSE, EA86,(1/IF($D86=0,1,$D86))+EA86)))&gt;1,100%,IF(EB$4&lt;$E86,0,IF(EB$4&gt;=$F86,1,IF(VLOOKUP(EB$4,CALENDARIO!$B:$C,2,0)=FALSE, EA86,(1/IF($D86=0,1,$D86))+EA86))))</f>
        <v>1</v>
      </c>
      <c r="EC86" s="283">
        <f>IF(IF(EC$4&lt;$E86,0,IF(EC$4&gt;=$F86,1,IF(VLOOKUP(EC$4,CALENDARIO!$B:$C,2,0)=FALSE, EB86,(1/IF($D86=0,1,$D86))+EB86)))&gt;1,100%,IF(EC$4&lt;$E86,0,IF(EC$4&gt;=$F86,1,IF(VLOOKUP(EC$4,CALENDARIO!$B:$C,2,0)=FALSE, EB86,(1/IF($D86=0,1,$D86))+EB86))))</f>
        <v>1</v>
      </c>
      <c r="ED86" s="283">
        <f>IF(IF(ED$4&lt;$E86,0,IF(ED$4&gt;=$F86,1,IF(VLOOKUP(ED$4,CALENDARIO!$B:$C,2,0)=FALSE, EC86,(1/IF($D86=0,1,$D86))+EC86)))&gt;1,100%,IF(ED$4&lt;$E86,0,IF(ED$4&gt;=$F86,1,IF(VLOOKUP(ED$4,CALENDARIO!$B:$C,2,0)=FALSE, EC86,(1/IF($D86=0,1,$D86))+EC86))))</f>
        <v>1</v>
      </c>
      <c r="EE86" s="283">
        <f>IF(IF(EE$4&lt;$E86,0,IF(EE$4&gt;=$F86,1,IF(VLOOKUP(EE$4,CALENDARIO!$B:$C,2,0)=FALSE, ED86,(1/IF($D86=0,1,$D86))+ED86)))&gt;1,100%,IF(EE$4&lt;$E86,0,IF(EE$4&gt;=$F86,1,IF(VLOOKUP(EE$4,CALENDARIO!$B:$C,2,0)=FALSE, ED86,(1/IF($D86=0,1,$D86))+ED86))))</f>
        <v>1</v>
      </c>
      <c r="EF86" s="283">
        <f>IF(IF(EF$4&lt;$E86,0,IF(EF$4&gt;=$F86,1,IF(VLOOKUP(EF$4,CALENDARIO!$B:$C,2,0)=FALSE, EE86,(1/IF($D86=0,1,$D86))+EE86)))&gt;1,100%,IF(EF$4&lt;$E86,0,IF(EF$4&gt;=$F86,1,IF(VLOOKUP(EF$4,CALENDARIO!$B:$C,2,0)=FALSE, EE86,(1/IF($D86=0,1,$D86))+EE86))))</f>
        <v>1</v>
      </c>
      <c r="EG86" s="283">
        <f>IF(IF(EG$4&lt;$E86,0,IF(EG$4&gt;=$F86,1,IF(VLOOKUP(EG$4,CALENDARIO!$B:$C,2,0)=FALSE, EF86,(1/IF($D86=0,1,$D86))+EF86)))&gt;1,100%,IF(EG$4&lt;$E86,0,IF(EG$4&gt;=$F86,1,IF(VLOOKUP(EG$4,CALENDARIO!$B:$C,2,0)=FALSE, EF86,(1/IF($D86=0,1,$D86))+EF86))))</f>
        <v>1</v>
      </c>
      <c r="EH86" s="283">
        <f>IF(IF(EH$4&lt;$E86,0,IF(EH$4&gt;=$F86,1,IF(VLOOKUP(EH$4,CALENDARIO!$B:$C,2,0)=FALSE, EG86,(1/IF($D86=0,1,$D86))+EG86)))&gt;1,100%,IF(EH$4&lt;$E86,0,IF(EH$4&gt;=$F86,1,IF(VLOOKUP(EH$4,CALENDARIO!$B:$C,2,0)=FALSE, EG86,(1/IF($D86=0,1,$D86))+EG86))))</f>
        <v>1</v>
      </c>
      <c r="EI86" s="283">
        <f>IF(IF(EI$4&lt;$E86,0,IF(EI$4&gt;=$F86,1,IF(VLOOKUP(EI$4,CALENDARIO!$B:$C,2,0)=FALSE, EH86,(1/IF($D86=0,1,$D86))+EH86)))&gt;1,100%,IF(EI$4&lt;$E86,0,IF(EI$4&gt;=$F86,1,IF(VLOOKUP(EI$4,CALENDARIO!$B:$C,2,0)=FALSE, EH86,(1/IF($D86=0,1,$D86))+EH86))))</f>
        <v>1</v>
      </c>
      <c r="EJ86" s="283">
        <f>IF(IF(EJ$4&lt;$E86,0,IF(EJ$4&gt;=$F86,1,IF(VLOOKUP(EJ$4,CALENDARIO!$B:$C,2,0)=FALSE, EI86,(1/IF($D86=0,1,$D86))+EI86)))&gt;1,100%,IF(EJ$4&lt;$E86,0,IF(EJ$4&gt;=$F86,1,IF(VLOOKUP(EJ$4,CALENDARIO!$B:$C,2,0)=FALSE, EI86,(1/IF($D86=0,1,$D86))+EI86))))</f>
        <v>1</v>
      </c>
      <c r="EK86" s="283">
        <f>IF(IF(EK$4&lt;$E86,0,IF(EK$4&gt;=$F86,1,IF(VLOOKUP(EK$4,CALENDARIO!$B:$C,2,0)=FALSE, EJ86,(1/IF($D86=0,1,$D86))+EJ86)))&gt;1,100%,IF(EK$4&lt;$E86,0,IF(EK$4&gt;=$F86,1,IF(VLOOKUP(EK$4,CALENDARIO!$B:$C,2,0)=FALSE, EJ86,(1/IF($D86=0,1,$D86))+EJ86))))</f>
        <v>1</v>
      </c>
      <c r="EL86" s="283">
        <f>IF(IF(EL$4&lt;$E86,0,IF(EL$4&gt;=$F86,1,IF(VLOOKUP(EL$4,CALENDARIO!$B:$C,2,0)=FALSE, EK86,(1/IF($D86=0,1,$D86))+EK86)))&gt;1,100%,IF(EL$4&lt;$E86,0,IF(EL$4&gt;=$F86,1,IF(VLOOKUP(EL$4,CALENDARIO!$B:$C,2,0)=FALSE, EK86,(1/IF($D86=0,1,$D86))+EK86))))</f>
        <v>1</v>
      </c>
      <c r="EM86" s="283">
        <f>IF(IF(EM$4&lt;$E86,0,IF(EM$4&gt;=$F86,1,IF(VLOOKUP(EM$4,CALENDARIO!$B:$C,2,0)=FALSE, EL86,(1/IF($D86=0,1,$D86))+EL86)))&gt;1,100%,IF(EM$4&lt;$E86,0,IF(EM$4&gt;=$F86,1,IF(VLOOKUP(EM$4,CALENDARIO!$B:$C,2,0)=FALSE, EL86,(1/IF($D86=0,1,$D86))+EL86))))</f>
        <v>1</v>
      </c>
      <c r="EN86" s="283">
        <f>IF(IF(EN$4&lt;$E86,0,IF(EN$4&gt;=$F86,1,IF(VLOOKUP(EN$4,CALENDARIO!$B:$C,2,0)=FALSE, EM86,(1/IF($D86=0,1,$D86))+EM86)))&gt;1,100%,IF(EN$4&lt;$E86,0,IF(EN$4&gt;=$F86,1,IF(VLOOKUP(EN$4,CALENDARIO!$B:$C,2,0)=FALSE, EM86,(1/IF($D86=0,1,$D86))+EM86))))</f>
        <v>1</v>
      </c>
      <c r="EO86" s="283">
        <f>IF(IF(EO$4&lt;$E86,0,IF(EO$4&gt;=$F86,1,IF(VLOOKUP(EO$4,CALENDARIO!$B:$C,2,0)=FALSE, EN86,(1/IF($D86=0,1,$D86))+EN86)))&gt;1,100%,IF(EO$4&lt;$E86,0,IF(EO$4&gt;=$F86,1,IF(VLOOKUP(EO$4,CALENDARIO!$B:$C,2,0)=FALSE, EN86,(1/IF($D86=0,1,$D86))+EN86))))</f>
        <v>1</v>
      </c>
      <c r="EP86" s="283">
        <f>IF(IF(EP$4&lt;$E86,0,IF(EP$4&gt;=$F86,1,IF(VLOOKUP(EP$4,CALENDARIO!$B:$C,2,0)=FALSE, EO86,(1/IF($D86=0,1,$D86))+EO86)))&gt;1,100%,IF(EP$4&lt;$E86,0,IF(EP$4&gt;=$F86,1,IF(VLOOKUP(EP$4,CALENDARIO!$B:$C,2,0)=FALSE, EO86,(1/IF($D86=0,1,$D86))+EO86))))</f>
        <v>1</v>
      </c>
      <c r="EQ86" s="283">
        <f>IF(IF(EQ$4&lt;$E86,0,IF(EQ$4&gt;=$F86,1,IF(VLOOKUP(EQ$4,CALENDARIO!$B:$C,2,0)=FALSE, EP86,(1/IF($D86=0,1,$D86))+EP86)))&gt;1,100%,IF(EQ$4&lt;$E86,0,IF(EQ$4&gt;=$F86,1,IF(VLOOKUP(EQ$4,CALENDARIO!$B:$C,2,0)=FALSE, EP86,(1/IF($D86=0,1,$D86))+EP86))))</f>
        <v>1</v>
      </c>
      <c r="ER86" s="283">
        <f>IF(IF(ER$4&lt;$E86,0,IF(ER$4&gt;=$F86,1,IF(VLOOKUP(ER$4,CALENDARIO!$B:$C,2,0)=FALSE, EQ86,(1/IF($D86=0,1,$D86))+EQ86)))&gt;1,100%,IF(ER$4&lt;$E86,0,IF(ER$4&gt;=$F86,1,IF(VLOOKUP(ER$4,CALENDARIO!$B:$C,2,0)=FALSE, EQ86,(1/IF($D86=0,1,$D86))+EQ86))))</f>
        <v>1</v>
      </c>
      <c r="ES86" s="283">
        <f>IF(IF(ES$4&lt;$E86,0,IF(ES$4&gt;=$F86,1,IF(VLOOKUP(ES$4,CALENDARIO!$B:$C,2,0)=FALSE, ER86,(1/IF($D86=0,1,$D86))+ER86)))&gt;1,100%,IF(ES$4&lt;$E86,0,IF(ES$4&gt;=$F86,1,IF(VLOOKUP(ES$4,CALENDARIO!$B:$C,2,0)=FALSE, ER86,(1/IF($D86=0,1,$D86))+ER86))))</f>
        <v>1</v>
      </c>
      <c r="ET86" s="283">
        <f>IF(IF(ET$4&lt;$E86,0,IF(ET$4&gt;=$F86,1,IF(VLOOKUP(ET$4,CALENDARIO!$B:$C,2,0)=FALSE, ES86,(1/IF($D86=0,1,$D86))+ES86)))&gt;1,100%,IF(ET$4&lt;$E86,0,IF(ET$4&gt;=$F86,1,IF(VLOOKUP(ET$4,CALENDARIO!$B:$C,2,0)=FALSE, ES86,(1/IF($D86=0,1,$D86))+ES86))))</f>
        <v>1</v>
      </c>
      <c r="EU86" s="283">
        <f>IF(IF(EU$4&lt;$E86,0,IF(EU$4&gt;=$F86,1,IF(VLOOKUP(EU$4,CALENDARIO!$B:$C,2,0)=FALSE, ET86,(1/IF($D86=0,1,$D86))+ET86)))&gt;1,100%,IF(EU$4&lt;$E86,0,IF(EU$4&gt;=$F86,1,IF(VLOOKUP(EU$4,CALENDARIO!$B:$C,2,0)=FALSE, ET86,(1/IF($D86=0,1,$D86))+ET86))))</f>
        <v>1</v>
      </c>
      <c r="EV86" s="283">
        <f>IF(IF(EV$4&lt;$E86,0,IF(EV$4&gt;=$F86,1,IF(VLOOKUP(EV$4,CALENDARIO!$B:$C,2,0)=FALSE, EU86,(1/IF($D86=0,1,$D86))+EU86)))&gt;1,100%,IF(EV$4&lt;$E86,0,IF(EV$4&gt;=$F86,1,IF(VLOOKUP(EV$4,CALENDARIO!$B:$C,2,0)=FALSE, EU86,(1/IF($D86=0,1,$D86))+EU86))))</f>
        <v>1</v>
      </c>
      <c r="EW86" s="283">
        <f>IF(IF(EW$4&lt;$E86,0,IF(EW$4&gt;=$F86,1,IF(VLOOKUP(EW$4,CALENDARIO!$B:$C,2,0)=FALSE, EV86,(1/IF($D86=0,1,$D86))+EV86)))&gt;1,100%,IF(EW$4&lt;$E86,0,IF(EW$4&gt;=$F86,1,IF(VLOOKUP(EW$4,CALENDARIO!$B:$C,2,0)=FALSE, EV86,(1/IF($D86=0,1,$D86))+EV86))))</f>
        <v>1</v>
      </c>
      <c r="EX86" s="283">
        <f>IF(IF(EX$4&lt;$E86,0,IF(EX$4&gt;=$F86,1,IF(VLOOKUP(EX$4,CALENDARIO!$B:$C,2,0)=FALSE, EW86,(1/IF($D86=0,1,$D86))+EW86)))&gt;1,100%,IF(EX$4&lt;$E86,0,IF(EX$4&gt;=$F86,1,IF(VLOOKUP(EX$4,CALENDARIO!$B:$C,2,0)=FALSE, EW86,(1/IF($D86=0,1,$D86))+EW86))))</f>
        <v>1</v>
      </c>
      <c r="EY86" s="283">
        <f>IF(IF(EY$4&lt;$E86,0,IF(EY$4&gt;=$F86,1,IF(VLOOKUP(EY$4,CALENDARIO!$B:$C,2,0)=FALSE, EX86,(1/IF($D86=0,1,$D86))+EX86)))&gt;1,100%,IF(EY$4&lt;$E86,0,IF(EY$4&gt;=$F86,1,IF(VLOOKUP(EY$4,CALENDARIO!$B:$C,2,0)=FALSE, EX86,(1/IF($D86=0,1,$D86))+EX86))))</f>
        <v>1</v>
      </c>
      <c r="EZ86" s="283">
        <f>IF(IF(EZ$4&lt;$E86,0,IF(EZ$4&gt;=$F86,1,IF(VLOOKUP(EZ$4,CALENDARIO!$B:$C,2,0)=FALSE, EY86,(1/IF($D86=0,1,$D86))+EY86)))&gt;1,100%,IF(EZ$4&lt;$E86,0,IF(EZ$4&gt;=$F86,1,IF(VLOOKUP(EZ$4,CALENDARIO!$B:$C,2,0)=FALSE, EY86,(1/IF($D86=0,1,$D86))+EY86))))</f>
        <v>1</v>
      </c>
      <c r="FA86" s="283">
        <f>IF(IF(FA$4&lt;$E86,0,IF(FA$4&gt;=$F86,1,IF(VLOOKUP(FA$4,CALENDARIO!$B:$C,2,0)=FALSE, EZ86,(1/IF($D86=0,1,$D86))+EZ86)))&gt;1,100%,IF(FA$4&lt;$E86,0,IF(FA$4&gt;=$F86,1,IF(VLOOKUP(FA$4,CALENDARIO!$B:$C,2,0)=FALSE, EZ86,(1/IF($D86=0,1,$D86))+EZ86))))</f>
        <v>1</v>
      </c>
      <c r="FB86" s="283">
        <f>IF(IF(FB$4&lt;$E86,0,IF(FB$4&gt;=$F86,1,IF(VLOOKUP(FB$4,CALENDARIO!$B:$C,2,0)=FALSE, FA86,(1/IF($D86=0,1,$D86))+FA86)))&gt;1,100%,IF(FB$4&lt;$E86,0,IF(FB$4&gt;=$F86,1,IF(VLOOKUP(FB$4,CALENDARIO!$B:$C,2,0)=FALSE, FA86,(1/IF($D86=0,1,$D86))+FA86))))</f>
        <v>1</v>
      </c>
    </row>
    <row r="87" spans="1:158" x14ac:dyDescent="0.3">
      <c r="A87" s="255"/>
      <c r="B87" s="276" t="s">
        <v>134</v>
      </c>
      <c r="C87" s="266"/>
      <c r="D87" s="292"/>
      <c r="E87" s="255"/>
      <c r="F87" s="255"/>
      <c r="G87" s="304" t="s">
        <v>93</v>
      </c>
      <c r="H87" s="255"/>
      <c r="I87" s="255"/>
      <c r="J87" s="257"/>
      <c r="K87" s="255"/>
      <c r="L87" s="133" t="str">
        <f>IFERROR(MATCH(SMALL(($O$87:$FB$87),COUNTIF(($O$87:$FB$87),0)+1),($O$87:$FB$87),0)+$O$4- 1,"")</f>
        <v/>
      </c>
      <c r="M87" s="133" t="str">
        <f>IFERROR(MATCH(100%,($O$87:$FB$87),0)+$O$4- 1,"")</f>
        <v/>
      </c>
      <c r="N87" s="134">
        <f>MAX($O$87:$FC$87)</f>
        <v>0</v>
      </c>
      <c r="O87" s="284">
        <v>0</v>
      </c>
      <c r="P87" s="284">
        <f>+(O87)</f>
        <v>0</v>
      </c>
      <c r="Q87" s="284">
        <f t="shared" ref="Q87:U87" si="1701">+(P87)</f>
        <v>0</v>
      </c>
      <c r="R87" s="284">
        <f t="shared" si="1701"/>
        <v>0</v>
      </c>
      <c r="S87" s="284">
        <f t="shared" si="1701"/>
        <v>0</v>
      </c>
      <c r="T87" s="284">
        <f t="shared" si="1701"/>
        <v>0</v>
      </c>
      <c r="U87" s="284">
        <f t="shared" si="1701"/>
        <v>0</v>
      </c>
      <c r="V87" s="284">
        <f t="shared" ref="V87:CG87" si="1702">+(U87)</f>
        <v>0</v>
      </c>
      <c r="W87" s="284">
        <f t="shared" si="1702"/>
        <v>0</v>
      </c>
      <c r="X87" s="284">
        <f t="shared" si="1702"/>
        <v>0</v>
      </c>
      <c r="Y87" s="284">
        <f t="shared" si="1702"/>
        <v>0</v>
      </c>
      <c r="Z87" s="284">
        <f t="shared" si="1702"/>
        <v>0</v>
      </c>
      <c r="AA87" s="284">
        <f t="shared" si="1702"/>
        <v>0</v>
      </c>
      <c r="AB87" s="284">
        <f t="shared" si="1702"/>
        <v>0</v>
      </c>
      <c r="AC87" s="284">
        <f t="shared" si="1702"/>
        <v>0</v>
      </c>
      <c r="AD87" s="284">
        <f t="shared" si="1702"/>
        <v>0</v>
      </c>
      <c r="AE87" s="284">
        <f t="shared" si="1702"/>
        <v>0</v>
      </c>
      <c r="AF87" s="284">
        <f t="shared" si="1702"/>
        <v>0</v>
      </c>
      <c r="AG87" s="284">
        <f t="shared" si="1702"/>
        <v>0</v>
      </c>
      <c r="AH87" s="284">
        <f t="shared" si="1702"/>
        <v>0</v>
      </c>
      <c r="AI87" s="284">
        <f t="shared" si="1702"/>
        <v>0</v>
      </c>
      <c r="AJ87" s="284">
        <f t="shared" si="1702"/>
        <v>0</v>
      </c>
      <c r="AK87" s="284">
        <f t="shared" si="1702"/>
        <v>0</v>
      </c>
      <c r="AL87" s="284">
        <f t="shared" si="1702"/>
        <v>0</v>
      </c>
      <c r="AM87" s="284">
        <f t="shared" si="1702"/>
        <v>0</v>
      </c>
      <c r="AN87" s="284">
        <f t="shared" si="1702"/>
        <v>0</v>
      </c>
      <c r="AO87" s="284">
        <f t="shared" si="1702"/>
        <v>0</v>
      </c>
      <c r="AP87" s="284">
        <f t="shared" si="1702"/>
        <v>0</v>
      </c>
      <c r="AQ87" s="284">
        <f t="shared" si="1702"/>
        <v>0</v>
      </c>
      <c r="AR87" s="284">
        <f t="shared" si="1702"/>
        <v>0</v>
      </c>
      <c r="AS87" s="284">
        <f t="shared" si="1702"/>
        <v>0</v>
      </c>
      <c r="AT87" s="284">
        <f t="shared" si="1702"/>
        <v>0</v>
      </c>
      <c r="AU87" s="284">
        <f t="shared" si="1702"/>
        <v>0</v>
      </c>
      <c r="AV87" s="284">
        <f t="shared" si="1702"/>
        <v>0</v>
      </c>
      <c r="AW87" s="284">
        <f t="shared" si="1702"/>
        <v>0</v>
      </c>
      <c r="AX87" s="284">
        <f t="shared" si="1702"/>
        <v>0</v>
      </c>
      <c r="AY87" s="284">
        <f t="shared" si="1702"/>
        <v>0</v>
      </c>
      <c r="AZ87" s="284">
        <f t="shared" si="1702"/>
        <v>0</v>
      </c>
      <c r="BA87" s="284">
        <f t="shared" si="1702"/>
        <v>0</v>
      </c>
      <c r="BB87" s="284">
        <f t="shared" si="1702"/>
        <v>0</v>
      </c>
      <c r="BC87" s="284">
        <f t="shared" si="1702"/>
        <v>0</v>
      </c>
      <c r="BD87" s="284">
        <f t="shared" si="1702"/>
        <v>0</v>
      </c>
      <c r="BE87" s="284">
        <f t="shared" si="1702"/>
        <v>0</v>
      </c>
      <c r="BF87" s="284">
        <f t="shared" si="1702"/>
        <v>0</v>
      </c>
      <c r="BG87" s="284">
        <f t="shared" si="1702"/>
        <v>0</v>
      </c>
      <c r="BH87" s="284">
        <f t="shared" si="1702"/>
        <v>0</v>
      </c>
      <c r="BI87" s="284">
        <f t="shared" si="1702"/>
        <v>0</v>
      </c>
      <c r="BJ87" s="284">
        <f t="shared" si="1702"/>
        <v>0</v>
      </c>
      <c r="BK87" s="284">
        <f t="shared" si="1702"/>
        <v>0</v>
      </c>
      <c r="BL87" s="284">
        <f t="shared" si="1702"/>
        <v>0</v>
      </c>
      <c r="BM87" s="284">
        <f t="shared" si="1702"/>
        <v>0</v>
      </c>
      <c r="BN87" s="284">
        <f t="shared" si="1702"/>
        <v>0</v>
      </c>
      <c r="BO87" s="284">
        <f t="shared" si="1702"/>
        <v>0</v>
      </c>
      <c r="BP87" s="284">
        <f t="shared" si="1702"/>
        <v>0</v>
      </c>
      <c r="BQ87" s="284">
        <f t="shared" si="1702"/>
        <v>0</v>
      </c>
      <c r="BR87" s="284">
        <f t="shared" si="1702"/>
        <v>0</v>
      </c>
      <c r="BS87" s="284">
        <f t="shared" si="1702"/>
        <v>0</v>
      </c>
      <c r="BT87" s="284">
        <f t="shared" si="1702"/>
        <v>0</v>
      </c>
      <c r="BU87" s="284">
        <f t="shared" si="1702"/>
        <v>0</v>
      </c>
      <c r="BV87" s="284">
        <f t="shared" si="1702"/>
        <v>0</v>
      </c>
      <c r="BW87" s="284">
        <f t="shared" si="1702"/>
        <v>0</v>
      </c>
      <c r="BX87" s="284">
        <f t="shared" si="1702"/>
        <v>0</v>
      </c>
      <c r="BY87" s="284">
        <f t="shared" si="1702"/>
        <v>0</v>
      </c>
      <c r="BZ87" s="284">
        <f t="shared" si="1702"/>
        <v>0</v>
      </c>
      <c r="CA87" s="284">
        <f t="shared" si="1702"/>
        <v>0</v>
      </c>
      <c r="CB87" s="284">
        <f t="shared" si="1702"/>
        <v>0</v>
      </c>
      <c r="CC87" s="284">
        <f t="shared" si="1702"/>
        <v>0</v>
      </c>
      <c r="CD87" s="284">
        <f t="shared" si="1702"/>
        <v>0</v>
      </c>
      <c r="CE87" s="284">
        <f t="shared" si="1702"/>
        <v>0</v>
      </c>
      <c r="CF87" s="284">
        <f t="shared" si="1702"/>
        <v>0</v>
      </c>
      <c r="CG87" s="284">
        <f t="shared" si="1702"/>
        <v>0</v>
      </c>
      <c r="CH87" s="284">
        <f t="shared" ref="CH87:ES87" si="1703">+(CG87)</f>
        <v>0</v>
      </c>
      <c r="CI87" s="284">
        <f t="shared" si="1703"/>
        <v>0</v>
      </c>
      <c r="CJ87" s="284">
        <f t="shared" si="1703"/>
        <v>0</v>
      </c>
      <c r="CK87" s="284">
        <f t="shared" si="1703"/>
        <v>0</v>
      </c>
      <c r="CL87" s="284">
        <f t="shared" si="1703"/>
        <v>0</v>
      </c>
      <c r="CM87" s="284">
        <f t="shared" si="1703"/>
        <v>0</v>
      </c>
      <c r="CN87" s="284">
        <f t="shared" si="1703"/>
        <v>0</v>
      </c>
      <c r="CO87" s="284">
        <f t="shared" si="1703"/>
        <v>0</v>
      </c>
      <c r="CP87" s="284">
        <f t="shared" si="1703"/>
        <v>0</v>
      </c>
      <c r="CQ87" s="284">
        <f t="shared" si="1703"/>
        <v>0</v>
      </c>
      <c r="CR87" s="284">
        <f t="shared" si="1703"/>
        <v>0</v>
      </c>
      <c r="CS87" s="284">
        <f t="shared" si="1703"/>
        <v>0</v>
      </c>
      <c r="CT87" s="284">
        <f t="shared" si="1703"/>
        <v>0</v>
      </c>
      <c r="CU87" s="284">
        <f t="shared" si="1703"/>
        <v>0</v>
      </c>
      <c r="CV87" s="284">
        <f t="shared" si="1703"/>
        <v>0</v>
      </c>
      <c r="CW87" s="284">
        <f t="shared" si="1703"/>
        <v>0</v>
      </c>
      <c r="CX87" s="284">
        <f t="shared" si="1703"/>
        <v>0</v>
      </c>
      <c r="CY87" s="284">
        <f t="shared" si="1703"/>
        <v>0</v>
      </c>
      <c r="CZ87" s="284">
        <f t="shared" si="1703"/>
        <v>0</v>
      </c>
      <c r="DA87" s="284">
        <f t="shared" si="1703"/>
        <v>0</v>
      </c>
      <c r="DB87" s="284">
        <f t="shared" si="1703"/>
        <v>0</v>
      </c>
      <c r="DC87" s="284">
        <f t="shared" si="1703"/>
        <v>0</v>
      </c>
      <c r="DD87" s="284">
        <f t="shared" si="1703"/>
        <v>0</v>
      </c>
      <c r="DE87" s="284">
        <f t="shared" si="1703"/>
        <v>0</v>
      </c>
      <c r="DF87" s="284">
        <f t="shared" si="1703"/>
        <v>0</v>
      </c>
      <c r="DG87" s="284">
        <f t="shared" si="1703"/>
        <v>0</v>
      </c>
      <c r="DH87" s="284">
        <f t="shared" si="1703"/>
        <v>0</v>
      </c>
      <c r="DI87" s="284">
        <f t="shared" si="1703"/>
        <v>0</v>
      </c>
      <c r="DJ87" s="284">
        <f t="shared" si="1703"/>
        <v>0</v>
      </c>
      <c r="DK87" s="284">
        <f t="shared" si="1703"/>
        <v>0</v>
      </c>
      <c r="DL87" s="284">
        <f t="shared" si="1703"/>
        <v>0</v>
      </c>
      <c r="DM87" s="284">
        <f t="shared" si="1703"/>
        <v>0</v>
      </c>
      <c r="DN87" s="284">
        <f t="shared" si="1703"/>
        <v>0</v>
      </c>
      <c r="DO87" s="284">
        <f t="shared" si="1703"/>
        <v>0</v>
      </c>
      <c r="DP87" s="284">
        <f t="shared" si="1703"/>
        <v>0</v>
      </c>
      <c r="DQ87" s="284">
        <f t="shared" si="1703"/>
        <v>0</v>
      </c>
      <c r="DR87" s="284">
        <f t="shared" si="1703"/>
        <v>0</v>
      </c>
      <c r="DS87" s="284">
        <f t="shared" si="1703"/>
        <v>0</v>
      </c>
      <c r="DT87" s="284">
        <f t="shared" si="1703"/>
        <v>0</v>
      </c>
      <c r="DU87" s="284">
        <f t="shared" si="1703"/>
        <v>0</v>
      </c>
      <c r="DV87" s="284">
        <f t="shared" si="1703"/>
        <v>0</v>
      </c>
      <c r="DW87" s="284">
        <f t="shared" si="1703"/>
        <v>0</v>
      </c>
      <c r="DX87" s="284">
        <f t="shared" si="1703"/>
        <v>0</v>
      </c>
      <c r="DY87" s="284">
        <f t="shared" si="1703"/>
        <v>0</v>
      </c>
      <c r="DZ87" s="284">
        <f t="shared" si="1703"/>
        <v>0</v>
      </c>
      <c r="EA87" s="284">
        <f t="shared" si="1703"/>
        <v>0</v>
      </c>
      <c r="EB87" s="284">
        <f t="shared" si="1703"/>
        <v>0</v>
      </c>
      <c r="EC87" s="284">
        <f t="shared" si="1703"/>
        <v>0</v>
      </c>
      <c r="ED87" s="284">
        <f t="shared" si="1703"/>
        <v>0</v>
      </c>
      <c r="EE87" s="284">
        <f t="shared" si="1703"/>
        <v>0</v>
      </c>
      <c r="EF87" s="284">
        <f t="shared" si="1703"/>
        <v>0</v>
      </c>
      <c r="EG87" s="284">
        <f t="shared" si="1703"/>
        <v>0</v>
      </c>
      <c r="EH87" s="284">
        <f t="shared" si="1703"/>
        <v>0</v>
      </c>
      <c r="EI87" s="284">
        <f t="shared" si="1703"/>
        <v>0</v>
      </c>
      <c r="EJ87" s="284">
        <f t="shared" si="1703"/>
        <v>0</v>
      </c>
      <c r="EK87" s="284">
        <f t="shared" si="1703"/>
        <v>0</v>
      </c>
      <c r="EL87" s="284">
        <f t="shared" si="1703"/>
        <v>0</v>
      </c>
      <c r="EM87" s="284">
        <f t="shared" si="1703"/>
        <v>0</v>
      </c>
      <c r="EN87" s="284">
        <f t="shared" si="1703"/>
        <v>0</v>
      </c>
      <c r="EO87" s="284">
        <f t="shared" si="1703"/>
        <v>0</v>
      </c>
      <c r="EP87" s="284">
        <f t="shared" si="1703"/>
        <v>0</v>
      </c>
      <c r="EQ87" s="284">
        <f t="shared" si="1703"/>
        <v>0</v>
      </c>
      <c r="ER87" s="284">
        <f t="shared" si="1703"/>
        <v>0</v>
      </c>
      <c r="ES87" s="284">
        <f t="shared" si="1703"/>
        <v>0</v>
      </c>
      <c r="ET87" s="284">
        <f t="shared" ref="ET87:FB87" si="1704">+(ES87)</f>
        <v>0</v>
      </c>
      <c r="EU87" s="284">
        <f t="shared" si="1704"/>
        <v>0</v>
      </c>
      <c r="EV87" s="284">
        <f t="shared" si="1704"/>
        <v>0</v>
      </c>
      <c r="EW87" s="284">
        <f t="shared" si="1704"/>
        <v>0</v>
      </c>
      <c r="EX87" s="284">
        <f t="shared" si="1704"/>
        <v>0</v>
      </c>
      <c r="EY87" s="284">
        <f t="shared" si="1704"/>
        <v>0</v>
      </c>
      <c r="EZ87" s="284">
        <f t="shared" si="1704"/>
        <v>0</v>
      </c>
      <c r="FA87" s="284">
        <f t="shared" si="1704"/>
        <v>0</v>
      </c>
      <c r="FB87" s="284">
        <f t="shared" si="1704"/>
        <v>0</v>
      </c>
    </row>
    <row r="88" spans="1:158" x14ac:dyDescent="0.3">
      <c r="A88" s="78">
        <v>3</v>
      </c>
      <c r="B88" s="275">
        <v>41</v>
      </c>
      <c r="C88" s="117" t="s">
        <v>79</v>
      </c>
      <c r="D88" s="291">
        <v>0</v>
      </c>
      <c r="E88" s="113">
        <v>40578</v>
      </c>
      <c r="F88" s="113">
        <v>40578</v>
      </c>
      <c r="G88" s="303" t="s">
        <v>92</v>
      </c>
      <c r="H88" s="73">
        <v>0</v>
      </c>
      <c r="I88" s="74">
        <v>9.9999999999999986E-10</v>
      </c>
      <c r="J88" s="108">
        <v>100</v>
      </c>
      <c r="K88" s="77"/>
      <c r="L88" s="142"/>
      <c r="M88" s="142"/>
      <c r="N88" s="120"/>
      <c r="O88" s="283">
        <f>IF(IF(O$4&lt;$E88,0,IF(O$4&gt;=$F88,1,IF(VLOOKUP(O$4,CALENDARIO!$B:$C,2,0)=FALSE, 0%,(1/$D88))))&gt;1,100%,IF(O$4&lt;$E88,0,IF(O$4&gt;=$F88,1,IF(VLOOKUP(O$4,CALENDARIO!$B:$C,2,0)=FALSE,0%,(1/$D88)))))</f>
        <v>0</v>
      </c>
      <c r="P88" s="283">
        <f>IF(IF(P$4&lt;$E88,0,IF(P$4&gt;=$F88,1,IF(VLOOKUP(P$4,CALENDARIO!$B:$C,2,0)=FALSE, O88,(1/IF($D88=0,1,$D88))+O88)))&gt;1,100%,IF(P$4&lt;$E88,0,IF(P$4&gt;=$F88,1,IF(VLOOKUP(P$4,CALENDARIO!$B:$C,2,0)=FALSE, O88,(1/IF($D88=0,1,$D88))+O88))))</f>
        <v>0</v>
      </c>
      <c r="Q88" s="283">
        <f>IF(IF(Q$4&lt;$E88,0,IF(Q$4&gt;=$F88,1,IF(VLOOKUP(Q$4,CALENDARIO!$B:$C,2,0)=FALSE, P88,(1/IF($D88=0,1,$D88))+P88)))&gt;1,100%,IF(Q$4&lt;$E88,0,IF(Q$4&gt;=$F88,1,IF(VLOOKUP(Q$4,CALENDARIO!$B:$C,2,0)=FALSE, P88,(1/IF($D88=0,1,$D88))+P88))))</f>
        <v>0</v>
      </c>
      <c r="R88" s="283">
        <f>IF(IF(R$4&lt;$E88,0,IF(R$4&gt;=$F88,1,IF(VLOOKUP(R$4,CALENDARIO!$B:$C,2,0)=FALSE, Q88,(1/IF($D88=0,1,$D88))+Q88)))&gt;1,100%,IF(R$4&lt;$E88,0,IF(R$4&gt;=$F88,1,IF(VLOOKUP(R$4,CALENDARIO!$B:$C,2,0)=FALSE, Q88,(1/IF($D88=0,1,$D88))+Q88))))</f>
        <v>0</v>
      </c>
      <c r="S88" s="283">
        <f>IF(IF(S$4&lt;$E88,0,IF(S$4&gt;=$F88,1,IF(VLOOKUP(S$4,CALENDARIO!$B:$C,2,0)=FALSE, R88,(1/IF($D88=0,1,$D88))+R88)))&gt;1,100%,IF(S$4&lt;$E88,0,IF(S$4&gt;=$F88,1,IF(VLOOKUP(S$4,CALENDARIO!$B:$C,2,0)=FALSE, R88,(1/IF($D88=0,1,$D88))+R88))))</f>
        <v>0</v>
      </c>
      <c r="T88" s="283">
        <f>IF(IF(T$4&lt;$E88,0,IF(T$4&gt;=$F88,1,IF(VLOOKUP(T$4,CALENDARIO!$B:$C,2,0)=FALSE, S88,(1/IF($D88=0,1,$D88))+S88)))&gt;1,100%,IF(T$4&lt;$E88,0,IF(T$4&gt;=$F88,1,IF(VLOOKUP(T$4,CALENDARIO!$B:$C,2,0)=FALSE, S88,(1/IF($D88=0,1,$D88))+S88))))</f>
        <v>0</v>
      </c>
      <c r="U88" s="283">
        <f>IF(IF(U$4&lt;$E88,0,IF(U$4&gt;=$F88,1,IF(VLOOKUP(U$4,CALENDARIO!$B:$C,2,0)=FALSE, T88,(1/IF($D88=0,1,$D88))+T88)))&gt;1,100%,IF(U$4&lt;$E88,0,IF(U$4&gt;=$F88,1,IF(VLOOKUP(U$4,CALENDARIO!$B:$C,2,0)=FALSE, T88,(1/IF($D88=0,1,$D88))+T88))))</f>
        <v>0</v>
      </c>
      <c r="V88" s="283">
        <f>IF(IF(V$4&lt;$E88,0,IF(V$4&gt;=$F88,1,IF(VLOOKUP(V$4,CALENDARIO!$B:$C,2,0)=FALSE, U88,(1/IF($D88=0,1,$D88))+U88)))&gt;1,100%,IF(V$4&lt;$E88,0,IF(V$4&gt;=$F88,1,IF(VLOOKUP(V$4,CALENDARIO!$B:$C,2,0)=FALSE, U88,(1/IF($D88=0,1,$D88))+U88))))</f>
        <v>0</v>
      </c>
      <c r="W88" s="283">
        <f>IF(IF(W$4&lt;$E88,0,IF(W$4&gt;=$F88,1,IF(VLOOKUP(W$4,CALENDARIO!$B:$C,2,0)=FALSE, V88,(1/IF($D88=0,1,$D88))+V88)))&gt;1,100%,IF(W$4&lt;$E88,0,IF(W$4&gt;=$F88,1,IF(VLOOKUP(W$4,CALENDARIO!$B:$C,2,0)=FALSE, V88,(1/IF($D88=0,1,$D88))+V88))))</f>
        <v>0</v>
      </c>
      <c r="X88" s="283">
        <f>IF(IF(X$4&lt;$E88,0,IF(X$4&gt;=$F88,1,IF(VLOOKUP(X$4,CALENDARIO!$B:$C,2,0)=FALSE, W88,(1/IF($D88=0,1,$D88))+W88)))&gt;1,100%,IF(X$4&lt;$E88,0,IF(X$4&gt;=$F88,1,IF(VLOOKUP(X$4,CALENDARIO!$B:$C,2,0)=FALSE, W88,(1/IF($D88=0,1,$D88))+W88))))</f>
        <v>0</v>
      </c>
      <c r="Y88" s="283">
        <f>IF(IF(Y$4&lt;$E88,0,IF(Y$4&gt;=$F88,1,IF(VLOOKUP(Y$4,CALENDARIO!$B:$C,2,0)=FALSE, X88,(1/IF($D88=0,1,$D88))+X88)))&gt;1,100%,IF(Y$4&lt;$E88,0,IF(Y$4&gt;=$F88,1,IF(VLOOKUP(Y$4,CALENDARIO!$B:$C,2,0)=FALSE, X88,(1/IF($D88=0,1,$D88))+X88))))</f>
        <v>0</v>
      </c>
      <c r="Z88" s="283">
        <f>IF(IF(Z$4&lt;$E88,0,IF(Z$4&gt;=$F88,1,IF(VLOOKUP(Z$4,CALENDARIO!$B:$C,2,0)=FALSE, Y88,(1/IF($D88=0,1,$D88))+Y88)))&gt;1,100%,IF(Z$4&lt;$E88,0,IF(Z$4&gt;=$F88,1,IF(VLOOKUP(Z$4,CALENDARIO!$B:$C,2,0)=FALSE, Y88,(1/IF($D88=0,1,$D88))+Y88))))</f>
        <v>0</v>
      </c>
      <c r="AA88" s="283">
        <f>IF(IF(AA$4&lt;$E88,0,IF(AA$4&gt;=$F88,1,IF(VLOOKUP(AA$4,CALENDARIO!$B:$C,2,0)=FALSE, Z88,(1/IF($D88=0,1,$D88))+Z88)))&gt;1,100%,IF(AA$4&lt;$E88,0,IF(AA$4&gt;=$F88,1,IF(VLOOKUP(AA$4,CALENDARIO!$B:$C,2,0)=FALSE, Z88,(1/IF($D88=0,1,$D88))+Z88))))</f>
        <v>0</v>
      </c>
      <c r="AB88" s="283">
        <f>IF(IF(AB$4&lt;$E88,0,IF(AB$4&gt;=$F88,1,IF(VLOOKUP(AB$4,CALENDARIO!$B:$C,2,0)=FALSE, AA88,(1/IF($D88=0,1,$D88))+AA88)))&gt;1,100%,IF(AB$4&lt;$E88,0,IF(AB$4&gt;=$F88,1,IF(VLOOKUP(AB$4,CALENDARIO!$B:$C,2,0)=FALSE, AA88,(1/IF($D88=0,1,$D88))+AA88))))</f>
        <v>0</v>
      </c>
      <c r="AC88" s="283">
        <f>IF(IF(AC$4&lt;$E88,0,IF(AC$4&gt;=$F88,1,IF(VLOOKUP(AC$4,CALENDARIO!$B:$C,2,0)=FALSE, AB88,(1/IF($D88=0,1,$D88))+AB88)))&gt;1,100%,IF(AC$4&lt;$E88,0,IF(AC$4&gt;=$F88,1,IF(VLOOKUP(AC$4,CALENDARIO!$B:$C,2,0)=FALSE, AB88,(1/IF($D88=0,1,$D88))+AB88))))</f>
        <v>0</v>
      </c>
      <c r="AD88" s="283">
        <f>IF(IF(AD$4&lt;$E88,0,IF(AD$4&gt;=$F88,1,IF(VLOOKUP(AD$4,CALENDARIO!$B:$C,2,0)=FALSE, AC88,(1/IF($D88=0,1,$D88))+AC88)))&gt;1,100%,IF(AD$4&lt;$E88,0,IF(AD$4&gt;=$F88,1,IF(VLOOKUP(AD$4,CALENDARIO!$B:$C,2,0)=FALSE, AC88,(1/IF($D88=0,1,$D88))+AC88))))</f>
        <v>0</v>
      </c>
      <c r="AE88" s="283">
        <f>IF(IF(AE$4&lt;$E88,0,IF(AE$4&gt;=$F88,1,IF(VLOOKUP(AE$4,CALENDARIO!$B:$C,2,0)=FALSE, AD88,(1/IF($D88=0,1,$D88))+AD88)))&gt;1,100%,IF(AE$4&lt;$E88,0,IF(AE$4&gt;=$F88,1,IF(VLOOKUP(AE$4,CALENDARIO!$B:$C,2,0)=FALSE, AD88,(1/IF($D88=0,1,$D88))+AD88))))</f>
        <v>0</v>
      </c>
      <c r="AF88" s="283">
        <f>IF(IF(AF$4&lt;$E88,0,IF(AF$4&gt;=$F88,1,IF(VLOOKUP(AF$4,CALENDARIO!$B:$C,2,0)=FALSE, AE88,(1/IF($D88=0,1,$D88))+AE88)))&gt;1,100%,IF(AF$4&lt;$E88,0,IF(AF$4&gt;=$F88,1,IF(VLOOKUP(AF$4,CALENDARIO!$B:$C,2,0)=FALSE, AE88,(1/IF($D88=0,1,$D88))+AE88))))</f>
        <v>0</v>
      </c>
      <c r="AG88" s="283">
        <f>IF(IF(AG$4&lt;$E88,0,IF(AG$4&gt;=$F88,1,IF(VLOOKUP(AG$4,CALENDARIO!$B:$C,2,0)=FALSE, AF88,(1/IF($D88=0,1,$D88))+AF88)))&gt;1,100%,IF(AG$4&lt;$E88,0,IF(AG$4&gt;=$F88,1,IF(VLOOKUP(AG$4,CALENDARIO!$B:$C,2,0)=FALSE, AF88,(1/IF($D88=0,1,$D88))+AF88))))</f>
        <v>0</v>
      </c>
      <c r="AH88" s="283">
        <f>IF(IF(AH$4&lt;$E88,0,IF(AH$4&gt;=$F88,1,IF(VLOOKUP(AH$4,CALENDARIO!$B:$C,2,0)=FALSE, AG88,(1/IF($D88=0,1,$D88))+AG88)))&gt;1,100%,IF(AH$4&lt;$E88,0,IF(AH$4&gt;=$F88,1,IF(VLOOKUP(AH$4,CALENDARIO!$B:$C,2,0)=FALSE, AG88,(1/IF($D88=0,1,$D88))+AG88))))</f>
        <v>0</v>
      </c>
      <c r="AI88" s="283">
        <f>IF(IF(AI$4&lt;$E88,0,IF(AI$4&gt;=$F88,1,IF(VLOOKUP(AI$4,CALENDARIO!$B:$C,2,0)=FALSE, AH88,(1/IF($D88=0,1,$D88))+AH88)))&gt;1,100%,IF(AI$4&lt;$E88,0,IF(AI$4&gt;=$F88,1,IF(VLOOKUP(AI$4,CALENDARIO!$B:$C,2,0)=FALSE, AH88,(1/IF($D88=0,1,$D88))+AH88))))</f>
        <v>0</v>
      </c>
      <c r="AJ88" s="283">
        <f>IF(IF(AJ$4&lt;$E88,0,IF(AJ$4&gt;=$F88,1,IF(VLOOKUP(AJ$4,CALENDARIO!$B:$C,2,0)=FALSE, AI88,(1/IF($D88=0,1,$D88))+AI88)))&gt;1,100%,IF(AJ$4&lt;$E88,0,IF(AJ$4&gt;=$F88,1,IF(VLOOKUP(AJ$4,CALENDARIO!$B:$C,2,0)=FALSE, AI88,(1/IF($D88=0,1,$D88))+AI88))))</f>
        <v>0</v>
      </c>
      <c r="AK88" s="283">
        <f>IF(IF(AK$4&lt;$E88,0,IF(AK$4&gt;=$F88,1,IF(VLOOKUP(AK$4,CALENDARIO!$B:$C,2,0)=FALSE, AJ88,(1/IF($D88=0,1,$D88))+AJ88)))&gt;1,100%,IF(AK$4&lt;$E88,0,IF(AK$4&gt;=$F88,1,IF(VLOOKUP(AK$4,CALENDARIO!$B:$C,2,0)=FALSE, AJ88,(1/IF($D88=0,1,$D88))+AJ88))))</f>
        <v>0</v>
      </c>
      <c r="AL88" s="283">
        <f>IF(IF(AL$4&lt;$E88,0,IF(AL$4&gt;=$F88,1,IF(VLOOKUP(AL$4,CALENDARIO!$B:$C,2,0)=FALSE, AK88,(1/IF($D88=0,1,$D88))+AK88)))&gt;1,100%,IF(AL$4&lt;$E88,0,IF(AL$4&gt;=$F88,1,IF(VLOOKUP(AL$4,CALENDARIO!$B:$C,2,0)=FALSE, AK88,(1/IF($D88=0,1,$D88))+AK88))))</f>
        <v>0</v>
      </c>
      <c r="AM88" s="283">
        <f>IF(IF(AM$4&lt;$E88,0,IF(AM$4&gt;=$F88,1,IF(VLOOKUP(AM$4,CALENDARIO!$B:$C,2,0)=FALSE, AL88,(1/IF($D88=0,1,$D88))+AL88)))&gt;1,100%,IF(AM$4&lt;$E88,0,IF(AM$4&gt;=$F88,1,IF(VLOOKUP(AM$4,CALENDARIO!$B:$C,2,0)=FALSE, AL88,(1/IF($D88=0,1,$D88))+AL88))))</f>
        <v>0</v>
      </c>
      <c r="AN88" s="283">
        <f>IF(IF(AN$4&lt;$E88,0,IF(AN$4&gt;=$F88,1,IF(VLOOKUP(AN$4,CALENDARIO!$B:$C,2,0)=FALSE, AM88,(1/IF($D88=0,1,$D88))+AM88)))&gt;1,100%,IF(AN$4&lt;$E88,0,IF(AN$4&gt;=$F88,1,IF(VLOOKUP(AN$4,CALENDARIO!$B:$C,2,0)=FALSE, AM88,(1/IF($D88=0,1,$D88))+AM88))))</f>
        <v>0</v>
      </c>
      <c r="AO88" s="283">
        <f>IF(IF(AO$4&lt;$E88,0,IF(AO$4&gt;=$F88,1,IF(VLOOKUP(AO$4,CALENDARIO!$B:$C,2,0)=FALSE, AN88,(1/IF($D88=0,1,$D88))+AN88)))&gt;1,100%,IF(AO$4&lt;$E88,0,IF(AO$4&gt;=$F88,1,IF(VLOOKUP(AO$4,CALENDARIO!$B:$C,2,0)=FALSE, AN88,(1/IF($D88=0,1,$D88))+AN88))))</f>
        <v>0</v>
      </c>
      <c r="AP88" s="283">
        <f>IF(IF(AP$4&lt;$E88,0,IF(AP$4&gt;=$F88,1,IF(VLOOKUP(AP$4,CALENDARIO!$B:$C,2,0)=FALSE, AO88,(1/IF($D88=0,1,$D88))+AO88)))&gt;1,100%,IF(AP$4&lt;$E88,0,IF(AP$4&gt;=$F88,1,IF(VLOOKUP(AP$4,CALENDARIO!$B:$C,2,0)=FALSE, AO88,(1/IF($D88=0,1,$D88))+AO88))))</f>
        <v>0</v>
      </c>
      <c r="AQ88" s="283">
        <f>IF(IF(AQ$4&lt;$E88,0,IF(AQ$4&gt;=$F88,1,IF(VLOOKUP(AQ$4,CALENDARIO!$B:$C,2,0)=FALSE, AP88,(1/IF($D88=0,1,$D88))+AP88)))&gt;1,100%,IF(AQ$4&lt;$E88,0,IF(AQ$4&gt;=$F88,1,IF(VLOOKUP(AQ$4,CALENDARIO!$B:$C,2,0)=FALSE, AP88,(1/IF($D88=0,1,$D88))+AP88))))</f>
        <v>0</v>
      </c>
      <c r="AR88" s="283">
        <f>IF(IF(AR$4&lt;$E88,0,IF(AR$4&gt;=$F88,1,IF(VLOOKUP(AR$4,CALENDARIO!$B:$C,2,0)=FALSE, AQ88,(1/IF($D88=0,1,$D88))+AQ88)))&gt;1,100%,IF(AR$4&lt;$E88,0,IF(AR$4&gt;=$F88,1,IF(VLOOKUP(AR$4,CALENDARIO!$B:$C,2,0)=FALSE, AQ88,(1/IF($D88=0,1,$D88))+AQ88))))</f>
        <v>0</v>
      </c>
      <c r="AS88" s="283">
        <f>IF(IF(AS$4&lt;$E88,0,IF(AS$4&gt;=$F88,1,IF(VLOOKUP(AS$4,CALENDARIO!$B:$C,2,0)=FALSE, AR88,(1/IF($D88=0,1,$D88))+AR88)))&gt;1,100%,IF(AS$4&lt;$E88,0,IF(AS$4&gt;=$F88,1,IF(VLOOKUP(AS$4,CALENDARIO!$B:$C,2,0)=FALSE, AR88,(1/IF($D88=0,1,$D88))+AR88))))</f>
        <v>0</v>
      </c>
      <c r="AT88" s="283">
        <f>IF(IF(AT$4&lt;$E88,0,IF(AT$4&gt;=$F88,1,IF(VLOOKUP(AT$4,CALENDARIO!$B:$C,2,0)=FALSE, AS88,(1/IF($D88=0,1,$D88))+AS88)))&gt;1,100%,IF(AT$4&lt;$E88,0,IF(AT$4&gt;=$F88,1,IF(VLOOKUP(AT$4,CALENDARIO!$B:$C,2,0)=FALSE, AS88,(1/IF($D88=0,1,$D88))+AS88))))</f>
        <v>0</v>
      </c>
      <c r="AU88" s="283">
        <f>IF(IF(AU$4&lt;$E88,0,IF(AU$4&gt;=$F88,1,IF(VLOOKUP(AU$4,CALENDARIO!$B:$C,2,0)=FALSE, AT88,(1/IF($D88=0,1,$D88))+AT88)))&gt;1,100%,IF(AU$4&lt;$E88,0,IF(AU$4&gt;=$F88,1,IF(VLOOKUP(AU$4,CALENDARIO!$B:$C,2,0)=FALSE, AT88,(1/IF($D88=0,1,$D88))+AT88))))</f>
        <v>0</v>
      </c>
      <c r="AV88" s="283">
        <f>IF(IF(AV$4&lt;$E88,0,IF(AV$4&gt;=$F88,1,IF(VLOOKUP(AV$4,CALENDARIO!$B:$C,2,0)=FALSE, AU88,(1/IF($D88=0,1,$D88))+AU88)))&gt;1,100%,IF(AV$4&lt;$E88,0,IF(AV$4&gt;=$F88,1,IF(VLOOKUP(AV$4,CALENDARIO!$B:$C,2,0)=FALSE, AU88,(1/IF($D88=0,1,$D88))+AU88))))</f>
        <v>0</v>
      </c>
      <c r="AW88" s="283">
        <f>IF(IF(AW$4&lt;$E88,0,IF(AW$4&gt;=$F88,1,IF(VLOOKUP(AW$4,CALENDARIO!$B:$C,2,0)=FALSE, AV88,(1/IF($D88=0,1,$D88))+AV88)))&gt;1,100%,IF(AW$4&lt;$E88,0,IF(AW$4&gt;=$F88,1,IF(VLOOKUP(AW$4,CALENDARIO!$B:$C,2,0)=FALSE, AV88,(1/IF($D88=0,1,$D88))+AV88))))</f>
        <v>0</v>
      </c>
      <c r="AX88" s="283">
        <f>IF(IF(AX$4&lt;$E88,0,IF(AX$4&gt;=$F88,1,IF(VLOOKUP(AX$4,CALENDARIO!$B:$C,2,0)=FALSE, AW88,(1/IF($D88=0,1,$D88))+AW88)))&gt;1,100%,IF(AX$4&lt;$E88,0,IF(AX$4&gt;=$F88,1,IF(VLOOKUP(AX$4,CALENDARIO!$B:$C,2,0)=FALSE, AW88,(1/IF($D88=0,1,$D88))+AW88))))</f>
        <v>0</v>
      </c>
      <c r="AY88" s="283">
        <f>IF(IF(AY$4&lt;$E88,0,IF(AY$4&gt;=$F88,1,IF(VLOOKUP(AY$4,CALENDARIO!$B:$C,2,0)=FALSE, AX88,(1/IF($D88=0,1,$D88))+AX88)))&gt;1,100%,IF(AY$4&lt;$E88,0,IF(AY$4&gt;=$F88,1,IF(VLOOKUP(AY$4,CALENDARIO!$B:$C,2,0)=FALSE, AX88,(1/IF($D88=0,1,$D88))+AX88))))</f>
        <v>0</v>
      </c>
      <c r="AZ88" s="283">
        <f>IF(IF(AZ$4&lt;$E88,0,IF(AZ$4&gt;=$F88,1,IF(VLOOKUP(AZ$4,CALENDARIO!$B:$C,2,0)=FALSE, AY88,(1/IF($D88=0,1,$D88))+AY88)))&gt;1,100%,IF(AZ$4&lt;$E88,0,IF(AZ$4&gt;=$F88,1,IF(VLOOKUP(AZ$4,CALENDARIO!$B:$C,2,0)=FALSE, AY88,(1/IF($D88=0,1,$D88))+AY88))))</f>
        <v>0</v>
      </c>
      <c r="BA88" s="283">
        <f>IF(IF(BA$4&lt;$E88,0,IF(BA$4&gt;=$F88,1,IF(VLOOKUP(BA$4,CALENDARIO!$B:$C,2,0)=FALSE, AZ88,(1/IF($D88=0,1,$D88))+AZ88)))&gt;1,100%,IF(BA$4&lt;$E88,0,IF(BA$4&gt;=$F88,1,IF(VLOOKUP(BA$4,CALENDARIO!$B:$C,2,0)=FALSE, AZ88,(1/IF($D88=0,1,$D88))+AZ88))))</f>
        <v>0</v>
      </c>
      <c r="BB88" s="283">
        <f>IF(IF(BB$4&lt;$E88,0,IF(BB$4&gt;=$F88,1,IF(VLOOKUP(BB$4,CALENDARIO!$B:$C,2,0)=FALSE, BA88,(1/IF($D88=0,1,$D88))+BA88)))&gt;1,100%,IF(BB$4&lt;$E88,0,IF(BB$4&gt;=$F88,1,IF(VLOOKUP(BB$4,CALENDARIO!$B:$C,2,0)=FALSE, BA88,(1/IF($D88=0,1,$D88))+BA88))))</f>
        <v>0</v>
      </c>
      <c r="BC88" s="283">
        <f>IF(IF(BC$4&lt;$E88,0,IF(BC$4&gt;=$F88,1,IF(VLOOKUP(BC$4,CALENDARIO!$B:$C,2,0)=FALSE, BB88,(1/IF($D88=0,1,$D88))+BB88)))&gt;1,100%,IF(BC$4&lt;$E88,0,IF(BC$4&gt;=$F88,1,IF(VLOOKUP(BC$4,CALENDARIO!$B:$C,2,0)=FALSE, BB88,(1/IF($D88=0,1,$D88))+BB88))))</f>
        <v>0</v>
      </c>
      <c r="BD88" s="283">
        <f>IF(IF(BD$4&lt;$E88,0,IF(BD$4&gt;=$F88,1,IF(VLOOKUP(BD$4,CALENDARIO!$B:$C,2,0)=FALSE, BC88,(1/IF($D88=0,1,$D88))+BC88)))&gt;1,100%,IF(BD$4&lt;$E88,0,IF(BD$4&gt;=$F88,1,IF(VLOOKUP(BD$4,CALENDARIO!$B:$C,2,0)=FALSE, BC88,(1/IF($D88=0,1,$D88))+BC88))))</f>
        <v>0</v>
      </c>
      <c r="BE88" s="283">
        <f>IF(IF(BE$4&lt;$E88,0,IF(BE$4&gt;=$F88,1,IF(VLOOKUP(BE$4,CALENDARIO!$B:$C,2,0)=FALSE, BD88,(1/IF($D88=0,1,$D88))+BD88)))&gt;1,100%,IF(BE$4&lt;$E88,0,IF(BE$4&gt;=$F88,1,IF(VLOOKUP(BE$4,CALENDARIO!$B:$C,2,0)=FALSE, BD88,(1/IF($D88=0,1,$D88))+BD88))))</f>
        <v>0</v>
      </c>
      <c r="BF88" s="283">
        <f>IF(IF(BF$4&lt;$E88,0,IF(BF$4&gt;=$F88,1,IF(VLOOKUP(BF$4,CALENDARIO!$B:$C,2,0)=FALSE, BE88,(1/IF($D88=0,1,$D88))+BE88)))&gt;1,100%,IF(BF$4&lt;$E88,0,IF(BF$4&gt;=$F88,1,IF(VLOOKUP(BF$4,CALENDARIO!$B:$C,2,0)=FALSE, BE88,(1/IF($D88=0,1,$D88))+BE88))))</f>
        <v>0</v>
      </c>
      <c r="BG88" s="283">
        <f>IF(IF(BG$4&lt;$E88,0,IF(BG$4&gt;=$F88,1,IF(VLOOKUP(BG$4,CALENDARIO!$B:$C,2,0)=FALSE, BF88,(1/IF($D88=0,1,$D88))+BF88)))&gt;1,100%,IF(BG$4&lt;$E88,0,IF(BG$4&gt;=$F88,1,IF(VLOOKUP(BG$4,CALENDARIO!$B:$C,2,0)=FALSE, BF88,(1/IF($D88=0,1,$D88))+BF88))))</f>
        <v>0</v>
      </c>
      <c r="BH88" s="283">
        <f>IF(IF(BH$4&lt;$E88,0,IF(BH$4&gt;=$F88,1,IF(VLOOKUP(BH$4,CALENDARIO!$B:$C,2,0)=FALSE, BG88,(1/IF($D88=0,1,$D88))+BG88)))&gt;1,100%,IF(BH$4&lt;$E88,0,IF(BH$4&gt;=$F88,1,IF(VLOOKUP(BH$4,CALENDARIO!$B:$C,2,0)=FALSE, BG88,(1/IF($D88=0,1,$D88))+BG88))))</f>
        <v>0</v>
      </c>
      <c r="BI88" s="283">
        <f>IF(IF(BI$4&lt;$E88,0,IF(BI$4&gt;=$F88,1,IF(VLOOKUP(BI$4,CALENDARIO!$B:$C,2,0)=FALSE, BH88,(1/IF($D88=0,1,$D88))+BH88)))&gt;1,100%,IF(BI$4&lt;$E88,0,IF(BI$4&gt;=$F88,1,IF(VLOOKUP(BI$4,CALENDARIO!$B:$C,2,0)=FALSE, BH88,(1/IF($D88=0,1,$D88))+BH88))))</f>
        <v>0</v>
      </c>
      <c r="BJ88" s="283">
        <f>IF(IF(BJ$4&lt;$E88,0,IF(BJ$4&gt;=$F88,1,IF(VLOOKUP(BJ$4,CALENDARIO!$B:$C,2,0)=FALSE, BI88,(1/IF($D88=0,1,$D88))+BI88)))&gt;1,100%,IF(BJ$4&lt;$E88,0,IF(BJ$4&gt;=$F88,1,IF(VLOOKUP(BJ$4,CALENDARIO!$B:$C,2,0)=FALSE, BI88,(1/IF($D88=0,1,$D88))+BI88))))</f>
        <v>0</v>
      </c>
      <c r="BK88" s="283">
        <f>IF(IF(BK$4&lt;$E88,0,IF(BK$4&gt;=$F88,1,IF(VLOOKUP(BK$4,CALENDARIO!$B:$C,2,0)=FALSE, BJ88,(1/IF($D88=0,1,$D88))+BJ88)))&gt;1,100%,IF(BK$4&lt;$E88,0,IF(BK$4&gt;=$F88,1,IF(VLOOKUP(BK$4,CALENDARIO!$B:$C,2,0)=FALSE, BJ88,(1/IF($D88=0,1,$D88))+BJ88))))</f>
        <v>0</v>
      </c>
      <c r="BL88" s="283">
        <f>IF(IF(BL$4&lt;$E88,0,IF(BL$4&gt;=$F88,1,IF(VLOOKUP(BL$4,CALENDARIO!$B:$C,2,0)=FALSE, BK88,(1/IF($D88=0,1,$D88))+BK88)))&gt;1,100%,IF(BL$4&lt;$E88,0,IF(BL$4&gt;=$F88,1,IF(VLOOKUP(BL$4,CALENDARIO!$B:$C,2,0)=FALSE, BK88,(1/IF($D88=0,1,$D88))+BK88))))</f>
        <v>0</v>
      </c>
      <c r="BM88" s="283">
        <f>IF(IF(BM$4&lt;$E88,0,IF(BM$4&gt;=$F88,1,IF(VLOOKUP(BM$4,CALENDARIO!$B:$C,2,0)=FALSE, BL88,(1/IF($D88=0,1,$D88))+BL88)))&gt;1,100%,IF(BM$4&lt;$E88,0,IF(BM$4&gt;=$F88,1,IF(VLOOKUP(BM$4,CALENDARIO!$B:$C,2,0)=FALSE, BL88,(1/IF($D88=0,1,$D88))+BL88))))</f>
        <v>0</v>
      </c>
      <c r="BN88" s="283">
        <f>IF(IF(BN$4&lt;$E88,0,IF(BN$4&gt;=$F88,1,IF(VLOOKUP(BN$4,CALENDARIO!$B:$C,2,0)=FALSE, BM88,(1/IF($D88=0,1,$D88))+BM88)))&gt;1,100%,IF(BN$4&lt;$E88,0,IF(BN$4&gt;=$F88,1,IF(VLOOKUP(BN$4,CALENDARIO!$B:$C,2,0)=FALSE, BM88,(1/IF($D88=0,1,$D88))+BM88))))</f>
        <v>0</v>
      </c>
      <c r="BO88" s="283">
        <f>IF(IF(BO$4&lt;$E88,0,IF(BO$4&gt;=$F88,1,IF(VLOOKUP(BO$4,CALENDARIO!$B:$C,2,0)=FALSE, BN88,(1/IF($D88=0,1,$D88))+BN88)))&gt;1,100%,IF(BO$4&lt;$E88,0,IF(BO$4&gt;=$F88,1,IF(VLOOKUP(BO$4,CALENDARIO!$B:$C,2,0)=FALSE, BN88,(1/IF($D88=0,1,$D88))+BN88))))</f>
        <v>0</v>
      </c>
      <c r="BP88" s="283">
        <f>IF(IF(BP$4&lt;$E88,0,IF(BP$4&gt;=$F88,1,IF(VLOOKUP(BP$4,CALENDARIO!$B:$C,2,0)=FALSE, BO88,(1/IF($D88=0,1,$D88))+BO88)))&gt;1,100%,IF(BP$4&lt;$E88,0,IF(BP$4&gt;=$F88,1,IF(VLOOKUP(BP$4,CALENDARIO!$B:$C,2,0)=FALSE, BO88,(1/IF($D88=0,1,$D88))+BO88))))</f>
        <v>0</v>
      </c>
      <c r="BQ88" s="283">
        <f>IF(IF(BQ$4&lt;$E88,0,IF(BQ$4&gt;=$F88,1,IF(VLOOKUP(BQ$4,CALENDARIO!$B:$C,2,0)=FALSE, BP88,(1/IF($D88=0,1,$D88))+BP88)))&gt;1,100%,IF(BQ$4&lt;$E88,0,IF(BQ$4&gt;=$F88,1,IF(VLOOKUP(BQ$4,CALENDARIO!$B:$C,2,0)=FALSE, BP88,(1/IF($D88=0,1,$D88))+BP88))))</f>
        <v>0</v>
      </c>
      <c r="BR88" s="283">
        <f>IF(IF(BR$4&lt;$E88,0,IF(BR$4&gt;=$F88,1,IF(VLOOKUP(BR$4,CALENDARIO!$B:$C,2,0)=FALSE, BQ88,(1/IF($D88=0,1,$D88))+BQ88)))&gt;1,100%,IF(BR$4&lt;$E88,0,IF(BR$4&gt;=$F88,1,IF(VLOOKUP(BR$4,CALENDARIO!$B:$C,2,0)=FALSE, BQ88,(1/IF($D88=0,1,$D88))+BQ88))))</f>
        <v>0</v>
      </c>
      <c r="BS88" s="283">
        <f>IF(IF(BS$4&lt;$E88,0,IF(BS$4&gt;=$F88,1,IF(VLOOKUP(BS$4,CALENDARIO!$B:$C,2,0)=FALSE, BR88,(1/IF($D88=0,1,$D88))+BR88)))&gt;1,100%,IF(BS$4&lt;$E88,0,IF(BS$4&gt;=$F88,1,IF(VLOOKUP(BS$4,CALENDARIO!$B:$C,2,0)=FALSE, BR88,(1/IF($D88=0,1,$D88))+BR88))))</f>
        <v>0</v>
      </c>
      <c r="BT88" s="283">
        <f>IF(IF(BT$4&lt;$E88,0,IF(BT$4&gt;=$F88,1,IF(VLOOKUP(BT$4,CALENDARIO!$B:$C,2,0)=FALSE, BS88,(1/IF($D88=0,1,$D88))+BS88)))&gt;1,100%,IF(BT$4&lt;$E88,0,IF(BT$4&gt;=$F88,1,IF(VLOOKUP(BT$4,CALENDARIO!$B:$C,2,0)=FALSE, BS88,(1/IF($D88=0,1,$D88))+BS88))))</f>
        <v>0</v>
      </c>
      <c r="BU88" s="283">
        <f>IF(IF(BU$4&lt;$E88,0,IF(BU$4&gt;=$F88,1,IF(VLOOKUP(BU$4,CALENDARIO!$B:$C,2,0)=FALSE, BT88,(1/IF($D88=0,1,$D88))+BT88)))&gt;1,100%,IF(BU$4&lt;$E88,0,IF(BU$4&gt;=$F88,1,IF(VLOOKUP(BU$4,CALENDARIO!$B:$C,2,0)=FALSE, BT88,(1/IF($D88=0,1,$D88))+BT88))))</f>
        <v>0</v>
      </c>
      <c r="BV88" s="283">
        <f>IF(IF(BV$4&lt;$E88,0,IF(BV$4&gt;=$F88,1,IF(VLOOKUP(BV$4,CALENDARIO!$B:$C,2,0)=FALSE, BU88,(1/IF($D88=0,1,$D88))+BU88)))&gt;1,100%,IF(BV$4&lt;$E88,0,IF(BV$4&gt;=$F88,1,IF(VLOOKUP(BV$4,CALENDARIO!$B:$C,2,0)=FALSE, BU88,(1/IF($D88=0,1,$D88))+BU88))))</f>
        <v>0</v>
      </c>
      <c r="BW88" s="283">
        <f>IF(IF(BW$4&lt;$E88,0,IF(BW$4&gt;=$F88,1,IF(VLOOKUP(BW$4,CALENDARIO!$B:$C,2,0)=FALSE, BV88,(1/IF($D88=0,1,$D88))+BV88)))&gt;1,100%,IF(BW$4&lt;$E88,0,IF(BW$4&gt;=$F88,1,IF(VLOOKUP(BW$4,CALENDARIO!$B:$C,2,0)=FALSE, BV88,(1/IF($D88=0,1,$D88))+BV88))))</f>
        <v>0</v>
      </c>
      <c r="BX88" s="283">
        <f>IF(IF(BX$4&lt;$E88,0,IF(BX$4&gt;=$F88,1,IF(VLOOKUP(BX$4,CALENDARIO!$B:$C,2,0)=FALSE, BW88,(1/IF($D88=0,1,$D88))+BW88)))&gt;1,100%,IF(BX$4&lt;$E88,0,IF(BX$4&gt;=$F88,1,IF(VLOOKUP(BX$4,CALENDARIO!$B:$C,2,0)=FALSE, BW88,(1/IF($D88=0,1,$D88))+BW88))))</f>
        <v>0</v>
      </c>
      <c r="BY88" s="283">
        <f>IF(IF(BY$4&lt;$E88,0,IF(BY$4&gt;=$F88,1,IF(VLOOKUP(BY$4,CALENDARIO!$B:$C,2,0)=FALSE, BX88,(1/IF($D88=0,1,$D88))+BX88)))&gt;1,100%,IF(BY$4&lt;$E88,0,IF(BY$4&gt;=$F88,1,IF(VLOOKUP(BY$4,CALENDARIO!$B:$C,2,0)=FALSE, BX88,(1/IF($D88=0,1,$D88))+BX88))))</f>
        <v>0</v>
      </c>
      <c r="BZ88" s="283">
        <f>IF(IF(BZ$4&lt;$E88,0,IF(BZ$4&gt;=$F88,1,IF(VLOOKUP(BZ$4,CALENDARIO!$B:$C,2,0)=FALSE, BY88,(1/IF($D88=0,1,$D88))+BY88)))&gt;1,100%,IF(BZ$4&lt;$E88,0,IF(BZ$4&gt;=$F88,1,IF(VLOOKUP(BZ$4,CALENDARIO!$B:$C,2,0)=FALSE, BY88,(1/IF($D88=0,1,$D88))+BY88))))</f>
        <v>0</v>
      </c>
      <c r="CA88" s="283">
        <f>IF(IF(CA$4&lt;$E88,0,IF(CA$4&gt;=$F88,1,IF(VLOOKUP(CA$4,CALENDARIO!$B:$C,2,0)=FALSE, BZ88,(1/IF($D88=0,1,$D88))+BZ88)))&gt;1,100%,IF(CA$4&lt;$E88,0,IF(CA$4&gt;=$F88,1,IF(VLOOKUP(CA$4,CALENDARIO!$B:$C,2,0)=FALSE, BZ88,(1/IF($D88=0,1,$D88))+BZ88))))</f>
        <v>0</v>
      </c>
      <c r="CB88" s="283">
        <f>IF(IF(CB$4&lt;$E88,0,IF(CB$4&gt;=$F88,1,IF(VLOOKUP(CB$4,CALENDARIO!$B:$C,2,0)=FALSE, CA88,(1/IF($D88=0,1,$D88))+CA88)))&gt;1,100%,IF(CB$4&lt;$E88,0,IF(CB$4&gt;=$F88,1,IF(VLOOKUP(CB$4,CALENDARIO!$B:$C,2,0)=FALSE, CA88,(1/IF($D88=0,1,$D88))+CA88))))</f>
        <v>0</v>
      </c>
      <c r="CC88" s="283">
        <f>IF(IF(CC$4&lt;$E88,0,IF(CC$4&gt;=$F88,1,IF(VLOOKUP(CC$4,CALENDARIO!$B:$C,2,0)=FALSE, CB88,(1/IF($D88=0,1,$D88))+CB88)))&gt;1,100%,IF(CC$4&lt;$E88,0,IF(CC$4&gt;=$F88,1,IF(VLOOKUP(CC$4,CALENDARIO!$B:$C,2,0)=FALSE, CB88,(1/IF($D88=0,1,$D88))+CB88))))</f>
        <v>0</v>
      </c>
      <c r="CD88" s="283">
        <f>IF(IF(CD$4&lt;$E88,0,IF(CD$4&gt;=$F88,1,IF(VLOOKUP(CD$4,CALENDARIO!$B:$C,2,0)=FALSE, CC88,(1/IF($D88=0,1,$D88))+CC88)))&gt;1,100%,IF(CD$4&lt;$E88,0,IF(CD$4&gt;=$F88,1,IF(VLOOKUP(CD$4,CALENDARIO!$B:$C,2,0)=FALSE, CC88,(1/IF($D88=0,1,$D88))+CC88))))</f>
        <v>0</v>
      </c>
      <c r="CE88" s="283">
        <f>IF(IF(CE$4&lt;$E88,0,IF(CE$4&gt;=$F88,1,IF(VLOOKUP(CE$4,CALENDARIO!$B:$C,2,0)=FALSE, CD88,(1/IF($D88=0,1,$D88))+CD88)))&gt;1,100%,IF(CE$4&lt;$E88,0,IF(CE$4&gt;=$F88,1,IF(VLOOKUP(CE$4,CALENDARIO!$B:$C,2,0)=FALSE, CD88,(1/IF($D88=0,1,$D88))+CD88))))</f>
        <v>1</v>
      </c>
      <c r="CF88" s="283">
        <f>IF(IF(CF$4&lt;$E88,0,IF(CF$4&gt;=$F88,1,IF(VLOOKUP(CF$4,CALENDARIO!$B:$C,2,0)=FALSE, CE88,(1/IF($D88=0,1,$D88))+CE88)))&gt;1,100%,IF(CF$4&lt;$E88,0,IF(CF$4&gt;=$F88,1,IF(VLOOKUP(CF$4,CALENDARIO!$B:$C,2,0)=FALSE, CE88,(1/IF($D88=0,1,$D88))+CE88))))</f>
        <v>1</v>
      </c>
      <c r="CG88" s="283">
        <f>IF(IF(CG$4&lt;$E88,0,IF(CG$4&gt;=$F88,1,IF(VLOOKUP(CG$4,CALENDARIO!$B:$C,2,0)=FALSE, CF88,(1/IF($D88=0,1,$D88))+CF88)))&gt;1,100%,IF(CG$4&lt;$E88,0,IF(CG$4&gt;=$F88,1,IF(VLOOKUP(CG$4,CALENDARIO!$B:$C,2,0)=FALSE, CF88,(1/IF($D88=0,1,$D88))+CF88))))</f>
        <v>1</v>
      </c>
      <c r="CH88" s="283">
        <f>IF(IF(CH$4&lt;$E88,0,IF(CH$4&gt;=$F88,1,IF(VLOOKUP(CH$4,CALENDARIO!$B:$C,2,0)=FALSE, CG88,(1/IF($D88=0,1,$D88))+CG88)))&gt;1,100%,IF(CH$4&lt;$E88,0,IF(CH$4&gt;=$F88,1,IF(VLOOKUP(CH$4,CALENDARIO!$B:$C,2,0)=FALSE, CG88,(1/IF($D88=0,1,$D88))+CG88))))</f>
        <v>1</v>
      </c>
      <c r="CI88" s="283">
        <f>IF(IF(CI$4&lt;$E88,0,IF(CI$4&gt;=$F88,1,IF(VLOOKUP(CI$4,CALENDARIO!$B:$C,2,0)=FALSE, CH88,(1/IF($D88=0,1,$D88))+CH88)))&gt;1,100%,IF(CI$4&lt;$E88,0,IF(CI$4&gt;=$F88,1,IF(VLOOKUP(CI$4,CALENDARIO!$B:$C,2,0)=FALSE, CH88,(1/IF($D88=0,1,$D88))+CH88))))</f>
        <v>1</v>
      </c>
      <c r="CJ88" s="283">
        <f>IF(IF(CJ$4&lt;$E88,0,IF(CJ$4&gt;=$F88,1,IF(VLOOKUP(CJ$4,CALENDARIO!$B:$C,2,0)=FALSE, CI88,(1/IF($D88=0,1,$D88))+CI88)))&gt;1,100%,IF(CJ$4&lt;$E88,0,IF(CJ$4&gt;=$F88,1,IF(VLOOKUP(CJ$4,CALENDARIO!$B:$C,2,0)=FALSE, CI88,(1/IF($D88=0,1,$D88))+CI88))))</f>
        <v>1</v>
      </c>
      <c r="CK88" s="283">
        <f>IF(IF(CK$4&lt;$E88,0,IF(CK$4&gt;=$F88,1,IF(VLOOKUP(CK$4,CALENDARIO!$B:$C,2,0)=FALSE, CJ88,(1/IF($D88=0,1,$D88))+CJ88)))&gt;1,100%,IF(CK$4&lt;$E88,0,IF(CK$4&gt;=$F88,1,IF(VLOOKUP(CK$4,CALENDARIO!$B:$C,2,0)=FALSE, CJ88,(1/IF($D88=0,1,$D88))+CJ88))))</f>
        <v>1</v>
      </c>
      <c r="CL88" s="283">
        <f>IF(IF(CL$4&lt;$E88,0,IF(CL$4&gt;=$F88,1,IF(VLOOKUP(CL$4,CALENDARIO!$B:$C,2,0)=FALSE, CK88,(1/IF($D88=0,1,$D88))+CK88)))&gt;1,100%,IF(CL$4&lt;$E88,0,IF(CL$4&gt;=$F88,1,IF(VLOOKUP(CL$4,CALENDARIO!$B:$C,2,0)=FALSE, CK88,(1/IF($D88=0,1,$D88))+CK88))))</f>
        <v>1</v>
      </c>
      <c r="CM88" s="283">
        <f>IF(IF(CM$4&lt;$E88,0,IF(CM$4&gt;=$F88,1,IF(VLOOKUP(CM$4,CALENDARIO!$B:$C,2,0)=FALSE, CL88,(1/IF($D88=0,1,$D88))+CL88)))&gt;1,100%,IF(CM$4&lt;$E88,0,IF(CM$4&gt;=$F88,1,IF(VLOOKUP(CM$4,CALENDARIO!$B:$C,2,0)=FALSE, CL88,(1/IF($D88=0,1,$D88))+CL88))))</f>
        <v>1</v>
      </c>
      <c r="CN88" s="283">
        <f>IF(IF(CN$4&lt;$E88,0,IF(CN$4&gt;=$F88,1,IF(VLOOKUP(CN$4,CALENDARIO!$B:$C,2,0)=FALSE, CM88,(1/IF($D88=0,1,$D88))+CM88)))&gt;1,100%,IF(CN$4&lt;$E88,0,IF(CN$4&gt;=$F88,1,IF(VLOOKUP(CN$4,CALENDARIO!$B:$C,2,0)=FALSE, CM88,(1/IF($D88=0,1,$D88))+CM88))))</f>
        <v>1</v>
      </c>
      <c r="CO88" s="283">
        <f>IF(IF(CO$4&lt;$E88,0,IF(CO$4&gt;=$F88,1,IF(VLOOKUP(CO$4,CALENDARIO!$B:$C,2,0)=FALSE, CN88,(1/IF($D88=0,1,$D88))+CN88)))&gt;1,100%,IF(CO$4&lt;$E88,0,IF(CO$4&gt;=$F88,1,IF(VLOOKUP(CO$4,CALENDARIO!$B:$C,2,0)=FALSE, CN88,(1/IF($D88=0,1,$D88))+CN88))))</f>
        <v>1</v>
      </c>
      <c r="CP88" s="283">
        <f>IF(IF(CP$4&lt;$E88,0,IF(CP$4&gt;=$F88,1,IF(VLOOKUP(CP$4,CALENDARIO!$B:$C,2,0)=FALSE, CO88,(1/IF($D88=0,1,$D88))+CO88)))&gt;1,100%,IF(CP$4&lt;$E88,0,IF(CP$4&gt;=$F88,1,IF(VLOOKUP(CP$4,CALENDARIO!$B:$C,2,0)=FALSE, CO88,(1/IF($D88=0,1,$D88))+CO88))))</f>
        <v>1</v>
      </c>
      <c r="CQ88" s="283">
        <f>IF(IF(CQ$4&lt;$E88,0,IF(CQ$4&gt;=$F88,1,IF(VLOOKUP(CQ$4,CALENDARIO!$B:$C,2,0)=FALSE, CP88,(1/IF($D88=0,1,$D88))+CP88)))&gt;1,100%,IF(CQ$4&lt;$E88,0,IF(CQ$4&gt;=$F88,1,IF(VLOOKUP(CQ$4,CALENDARIO!$B:$C,2,0)=FALSE, CP88,(1/IF($D88=0,1,$D88))+CP88))))</f>
        <v>1</v>
      </c>
      <c r="CR88" s="283">
        <f>IF(IF(CR$4&lt;$E88,0,IF(CR$4&gt;=$F88,1,IF(VLOOKUP(CR$4,CALENDARIO!$B:$C,2,0)=FALSE, CQ88,(1/IF($D88=0,1,$D88))+CQ88)))&gt;1,100%,IF(CR$4&lt;$E88,0,IF(CR$4&gt;=$F88,1,IF(VLOOKUP(CR$4,CALENDARIO!$B:$C,2,0)=FALSE, CQ88,(1/IF($D88=0,1,$D88))+CQ88))))</f>
        <v>1</v>
      </c>
      <c r="CS88" s="283">
        <f>IF(IF(CS$4&lt;$E88,0,IF(CS$4&gt;=$F88,1,IF(VLOOKUP(CS$4,CALENDARIO!$B:$C,2,0)=FALSE, CR88,(1/IF($D88=0,1,$D88))+CR88)))&gt;1,100%,IF(CS$4&lt;$E88,0,IF(CS$4&gt;=$F88,1,IF(VLOOKUP(CS$4,CALENDARIO!$B:$C,2,0)=FALSE, CR88,(1/IF($D88=0,1,$D88))+CR88))))</f>
        <v>1</v>
      </c>
      <c r="CT88" s="283">
        <f>IF(IF(CT$4&lt;$E88,0,IF(CT$4&gt;=$F88,1,IF(VLOOKUP(CT$4,CALENDARIO!$B:$C,2,0)=FALSE, CS88,(1/IF($D88=0,1,$D88))+CS88)))&gt;1,100%,IF(CT$4&lt;$E88,0,IF(CT$4&gt;=$F88,1,IF(VLOOKUP(CT$4,CALENDARIO!$B:$C,2,0)=FALSE, CS88,(1/IF($D88=0,1,$D88))+CS88))))</f>
        <v>1</v>
      </c>
      <c r="CU88" s="283">
        <f>IF(IF(CU$4&lt;$E88,0,IF(CU$4&gt;=$F88,1,IF(VLOOKUP(CU$4,CALENDARIO!$B:$C,2,0)=FALSE, CT88,(1/IF($D88=0,1,$D88))+CT88)))&gt;1,100%,IF(CU$4&lt;$E88,0,IF(CU$4&gt;=$F88,1,IF(VLOOKUP(CU$4,CALENDARIO!$B:$C,2,0)=FALSE, CT88,(1/IF($D88=0,1,$D88))+CT88))))</f>
        <v>1</v>
      </c>
      <c r="CV88" s="283">
        <f>IF(IF(CV$4&lt;$E88,0,IF(CV$4&gt;=$F88,1,IF(VLOOKUP(CV$4,CALENDARIO!$B:$C,2,0)=FALSE, CU88,(1/IF($D88=0,1,$D88))+CU88)))&gt;1,100%,IF(CV$4&lt;$E88,0,IF(CV$4&gt;=$F88,1,IF(VLOOKUP(CV$4,CALENDARIO!$B:$C,2,0)=FALSE, CU88,(1/IF($D88=0,1,$D88))+CU88))))</f>
        <v>1</v>
      </c>
      <c r="CW88" s="283">
        <f>IF(IF(CW$4&lt;$E88,0,IF(CW$4&gt;=$F88,1,IF(VLOOKUP(CW$4,CALENDARIO!$B:$C,2,0)=FALSE, CV88,(1/IF($D88=0,1,$D88))+CV88)))&gt;1,100%,IF(CW$4&lt;$E88,0,IF(CW$4&gt;=$F88,1,IF(VLOOKUP(CW$4,CALENDARIO!$B:$C,2,0)=FALSE, CV88,(1/IF($D88=0,1,$D88))+CV88))))</f>
        <v>1</v>
      </c>
      <c r="CX88" s="283">
        <f>IF(IF(CX$4&lt;$E88,0,IF(CX$4&gt;=$F88,1,IF(VLOOKUP(CX$4,CALENDARIO!$B:$C,2,0)=FALSE, CW88,(1/IF($D88=0,1,$D88))+CW88)))&gt;1,100%,IF(CX$4&lt;$E88,0,IF(CX$4&gt;=$F88,1,IF(VLOOKUP(CX$4,CALENDARIO!$B:$C,2,0)=FALSE, CW88,(1/IF($D88=0,1,$D88))+CW88))))</f>
        <v>1</v>
      </c>
      <c r="CY88" s="283">
        <f>IF(IF(CY$4&lt;$E88,0,IF(CY$4&gt;=$F88,1,IF(VLOOKUP(CY$4,CALENDARIO!$B:$C,2,0)=FALSE, CX88,(1/IF($D88=0,1,$D88))+CX88)))&gt;1,100%,IF(CY$4&lt;$E88,0,IF(CY$4&gt;=$F88,1,IF(VLOOKUP(CY$4,CALENDARIO!$B:$C,2,0)=FALSE, CX88,(1/IF($D88=0,1,$D88))+CX88))))</f>
        <v>1</v>
      </c>
      <c r="CZ88" s="283">
        <f>IF(IF(CZ$4&lt;$E88,0,IF(CZ$4&gt;=$F88,1,IF(VLOOKUP(CZ$4,CALENDARIO!$B:$C,2,0)=FALSE, CY88,(1/IF($D88=0,1,$D88))+CY88)))&gt;1,100%,IF(CZ$4&lt;$E88,0,IF(CZ$4&gt;=$F88,1,IF(VLOOKUP(CZ$4,CALENDARIO!$B:$C,2,0)=FALSE, CY88,(1/IF($D88=0,1,$D88))+CY88))))</f>
        <v>1</v>
      </c>
      <c r="DA88" s="283">
        <f>IF(IF(DA$4&lt;$E88,0,IF(DA$4&gt;=$F88,1,IF(VLOOKUP(DA$4,CALENDARIO!$B:$C,2,0)=FALSE, CZ88,(1/IF($D88=0,1,$D88))+CZ88)))&gt;1,100%,IF(DA$4&lt;$E88,0,IF(DA$4&gt;=$F88,1,IF(VLOOKUP(DA$4,CALENDARIO!$B:$C,2,0)=FALSE, CZ88,(1/IF($D88=0,1,$D88))+CZ88))))</f>
        <v>1</v>
      </c>
      <c r="DB88" s="283">
        <f>IF(IF(DB$4&lt;$E88,0,IF(DB$4&gt;=$F88,1,IF(VLOOKUP(DB$4,CALENDARIO!$B:$C,2,0)=FALSE, DA88,(1/IF($D88=0,1,$D88))+DA88)))&gt;1,100%,IF(DB$4&lt;$E88,0,IF(DB$4&gt;=$F88,1,IF(VLOOKUP(DB$4,CALENDARIO!$B:$C,2,0)=FALSE, DA88,(1/IF($D88=0,1,$D88))+DA88))))</f>
        <v>1</v>
      </c>
      <c r="DC88" s="283">
        <f>IF(IF(DC$4&lt;$E88,0,IF(DC$4&gt;=$F88,1,IF(VLOOKUP(DC$4,CALENDARIO!$B:$C,2,0)=FALSE, DB88,(1/IF($D88=0,1,$D88))+DB88)))&gt;1,100%,IF(DC$4&lt;$E88,0,IF(DC$4&gt;=$F88,1,IF(VLOOKUP(DC$4,CALENDARIO!$B:$C,2,0)=FALSE, DB88,(1/IF($D88=0,1,$D88))+DB88))))</f>
        <v>1</v>
      </c>
      <c r="DD88" s="283">
        <f>IF(IF(DD$4&lt;$E88,0,IF(DD$4&gt;=$F88,1,IF(VLOOKUP(DD$4,CALENDARIO!$B:$C,2,0)=FALSE, DC88,(1/IF($D88=0,1,$D88))+DC88)))&gt;1,100%,IF(DD$4&lt;$E88,0,IF(DD$4&gt;=$F88,1,IF(VLOOKUP(DD$4,CALENDARIO!$B:$C,2,0)=FALSE, DC88,(1/IF($D88=0,1,$D88))+DC88))))</f>
        <v>1</v>
      </c>
      <c r="DE88" s="283">
        <f>IF(IF(DE$4&lt;$E88,0,IF(DE$4&gt;=$F88,1,IF(VLOOKUP(DE$4,CALENDARIO!$B:$C,2,0)=FALSE, DD88,(1/IF($D88=0,1,$D88))+DD88)))&gt;1,100%,IF(DE$4&lt;$E88,0,IF(DE$4&gt;=$F88,1,IF(VLOOKUP(DE$4,CALENDARIO!$B:$C,2,0)=FALSE, DD88,(1/IF($D88=0,1,$D88))+DD88))))</f>
        <v>1</v>
      </c>
      <c r="DF88" s="283">
        <f>IF(IF(DF$4&lt;$E88,0,IF(DF$4&gt;=$F88,1,IF(VLOOKUP(DF$4,CALENDARIO!$B:$C,2,0)=FALSE, DE88,(1/IF($D88=0,1,$D88))+DE88)))&gt;1,100%,IF(DF$4&lt;$E88,0,IF(DF$4&gt;=$F88,1,IF(VLOOKUP(DF$4,CALENDARIO!$B:$C,2,0)=FALSE, DE88,(1/IF($D88=0,1,$D88))+DE88))))</f>
        <v>1</v>
      </c>
      <c r="DG88" s="283">
        <f>IF(IF(DG$4&lt;$E88,0,IF(DG$4&gt;=$F88,1,IF(VLOOKUP(DG$4,CALENDARIO!$B:$C,2,0)=FALSE, DF88,(1/IF($D88=0,1,$D88))+DF88)))&gt;1,100%,IF(DG$4&lt;$E88,0,IF(DG$4&gt;=$F88,1,IF(VLOOKUP(DG$4,CALENDARIO!$B:$C,2,0)=FALSE, DF88,(1/IF($D88=0,1,$D88))+DF88))))</f>
        <v>1</v>
      </c>
      <c r="DH88" s="283">
        <f>IF(IF(DH$4&lt;$E88,0,IF(DH$4&gt;=$F88,1,IF(VLOOKUP(DH$4,CALENDARIO!$B:$C,2,0)=FALSE, DG88,(1/IF($D88=0,1,$D88))+DG88)))&gt;1,100%,IF(DH$4&lt;$E88,0,IF(DH$4&gt;=$F88,1,IF(VLOOKUP(DH$4,CALENDARIO!$B:$C,2,0)=FALSE, DG88,(1/IF($D88=0,1,$D88))+DG88))))</f>
        <v>1</v>
      </c>
      <c r="DI88" s="283">
        <f>IF(IF(DI$4&lt;$E88,0,IF(DI$4&gt;=$F88,1,IF(VLOOKUP(DI$4,CALENDARIO!$B:$C,2,0)=FALSE, DH88,(1/IF($D88=0,1,$D88))+DH88)))&gt;1,100%,IF(DI$4&lt;$E88,0,IF(DI$4&gt;=$F88,1,IF(VLOOKUP(DI$4,CALENDARIO!$B:$C,2,0)=FALSE, DH88,(1/IF($D88=0,1,$D88))+DH88))))</f>
        <v>1</v>
      </c>
      <c r="DJ88" s="283">
        <f>IF(IF(DJ$4&lt;$E88,0,IF(DJ$4&gt;=$F88,1,IF(VLOOKUP(DJ$4,CALENDARIO!$B:$C,2,0)=FALSE, DI88,(1/IF($D88=0,1,$D88))+DI88)))&gt;1,100%,IF(DJ$4&lt;$E88,0,IF(DJ$4&gt;=$F88,1,IF(VLOOKUP(DJ$4,CALENDARIO!$B:$C,2,0)=FALSE, DI88,(1/IF($D88=0,1,$D88))+DI88))))</f>
        <v>1</v>
      </c>
      <c r="DK88" s="283">
        <f>IF(IF(DK$4&lt;$E88,0,IF(DK$4&gt;=$F88,1,IF(VLOOKUP(DK$4,CALENDARIO!$B:$C,2,0)=FALSE, DJ88,(1/IF($D88=0,1,$D88))+DJ88)))&gt;1,100%,IF(DK$4&lt;$E88,0,IF(DK$4&gt;=$F88,1,IF(VLOOKUP(DK$4,CALENDARIO!$B:$C,2,0)=FALSE, DJ88,(1/IF($D88=0,1,$D88))+DJ88))))</f>
        <v>1</v>
      </c>
      <c r="DL88" s="283">
        <f>IF(IF(DL$4&lt;$E88,0,IF(DL$4&gt;=$F88,1,IF(VLOOKUP(DL$4,CALENDARIO!$B:$C,2,0)=FALSE, DK88,(1/IF($D88=0,1,$D88))+DK88)))&gt;1,100%,IF(DL$4&lt;$E88,0,IF(DL$4&gt;=$F88,1,IF(VLOOKUP(DL$4,CALENDARIO!$B:$C,2,0)=FALSE, DK88,(1/IF($D88=0,1,$D88))+DK88))))</f>
        <v>1</v>
      </c>
      <c r="DM88" s="283">
        <f>IF(IF(DM$4&lt;$E88,0,IF(DM$4&gt;=$F88,1,IF(VLOOKUP(DM$4,CALENDARIO!$B:$C,2,0)=FALSE, DL88,(1/IF($D88=0,1,$D88))+DL88)))&gt;1,100%,IF(DM$4&lt;$E88,0,IF(DM$4&gt;=$F88,1,IF(VLOOKUP(DM$4,CALENDARIO!$B:$C,2,0)=FALSE, DL88,(1/IF($D88=0,1,$D88))+DL88))))</f>
        <v>1</v>
      </c>
      <c r="DN88" s="283">
        <f>IF(IF(DN$4&lt;$E88,0,IF(DN$4&gt;=$F88,1,IF(VLOOKUP(DN$4,CALENDARIO!$B:$C,2,0)=FALSE, DM88,(1/IF($D88=0,1,$D88))+DM88)))&gt;1,100%,IF(DN$4&lt;$E88,0,IF(DN$4&gt;=$F88,1,IF(VLOOKUP(DN$4,CALENDARIO!$B:$C,2,0)=FALSE, DM88,(1/IF($D88=0,1,$D88))+DM88))))</f>
        <v>1</v>
      </c>
      <c r="DO88" s="283">
        <f>IF(IF(DO$4&lt;$E88,0,IF(DO$4&gt;=$F88,1,IF(VLOOKUP(DO$4,CALENDARIO!$B:$C,2,0)=FALSE, DN88,(1/IF($D88=0,1,$D88))+DN88)))&gt;1,100%,IF(DO$4&lt;$E88,0,IF(DO$4&gt;=$F88,1,IF(VLOOKUP(DO$4,CALENDARIO!$B:$C,2,0)=FALSE, DN88,(1/IF($D88=0,1,$D88))+DN88))))</f>
        <v>1</v>
      </c>
      <c r="DP88" s="283">
        <f>IF(IF(DP$4&lt;$E88,0,IF(DP$4&gt;=$F88,1,IF(VLOOKUP(DP$4,CALENDARIO!$B:$C,2,0)=FALSE, DO88,(1/IF($D88=0,1,$D88))+DO88)))&gt;1,100%,IF(DP$4&lt;$E88,0,IF(DP$4&gt;=$F88,1,IF(VLOOKUP(DP$4,CALENDARIO!$B:$C,2,0)=FALSE, DO88,(1/IF($D88=0,1,$D88))+DO88))))</f>
        <v>1</v>
      </c>
      <c r="DQ88" s="283">
        <f>IF(IF(DQ$4&lt;$E88,0,IF(DQ$4&gt;=$F88,1,IF(VLOOKUP(DQ$4,CALENDARIO!$B:$C,2,0)=FALSE, DP88,(1/IF($D88=0,1,$D88))+DP88)))&gt;1,100%,IF(DQ$4&lt;$E88,0,IF(DQ$4&gt;=$F88,1,IF(VLOOKUP(DQ$4,CALENDARIO!$B:$C,2,0)=FALSE, DP88,(1/IF($D88=0,1,$D88))+DP88))))</f>
        <v>1</v>
      </c>
      <c r="DR88" s="283">
        <f>IF(IF(DR$4&lt;$E88,0,IF(DR$4&gt;=$F88,1,IF(VLOOKUP(DR$4,CALENDARIO!$B:$C,2,0)=FALSE, DQ88,(1/IF($D88=0,1,$D88))+DQ88)))&gt;1,100%,IF(DR$4&lt;$E88,0,IF(DR$4&gt;=$F88,1,IF(VLOOKUP(DR$4,CALENDARIO!$B:$C,2,0)=FALSE, DQ88,(1/IF($D88=0,1,$D88))+DQ88))))</f>
        <v>1</v>
      </c>
      <c r="DS88" s="283">
        <f>IF(IF(DS$4&lt;$E88,0,IF(DS$4&gt;=$F88,1,IF(VLOOKUP(DS$4,CALENDARIO!$B:$C,2,0)=FALSE, DR88,(1/IF($D88=0,1,$D88))+DR88)))&gt;1,100%,IF(DS$4&lt;$E88,0,IF(DS$4&gt;=$F88,1,IF(VLOOKUP(DS$4,CALENDARIO!$B:$C,2,0)=FALSE, DR88,(1/IF($D88=0,1,$D88))+DR88))))</f>
        <v>1</v>
      </c>
      <c r="DT88" s="283">
        <f>IF(IF(DT$4&lt;$E88,0,IF(DT$4&gt;=$F88,1,IF(VLOOKUP(DT$4,CALENDARIO!$B:$C,2,0)=FALSE, DS88,(1/IF($D88=0,1,$D88))+DS88)))&gt;1,100%,IF(DT$4&lt;$E88,0,IF(DT$4&gt;=$F88,1,IF(VLOOKUP(DT$4,CALENDARIO!$B:$C,2,0)=FALSE, DS88,(1/IF($D88=0,1,$D88))+DS88))))</f>
        <v>1</v>
      </c>
      <c r="DU88" s="283">
        <f>IF(IF(DU$4&lt;$E88,0,IF(DU$4&gt;=$F88,1,IF(VLOOKUP(DU$4,CALENDARIO!$B:$C,2,0)=FALSE, DT88,(1/IF($D88=0,1,$D88))+DT88)))&gt;1,100%,IF(DU$4&lt;$E88,0,IF(DU$4&gt;=$F88,1,IF(VLOOKUP(DU$4,CALENDARIO!$B:$C,2,0)=FALSE, DT88,(1/IF($D88=0,1,$D88))+DT88))))</f>
        <v>1</v>
      </c>
      <c r="DV88" s="283">
        <f>IF(IF(DV$4&lt;$E88,0,IF(DV$4&gt;=$F88,1,IF(VLOOKUP(DV$4,CALENDARIO!$B:$C,2,0)=FALSE, DU88,(1/IF($D88=0,1,$D88))+DU88)))&gt;1,100%,IF(DV$4&lt;$E88,0,IF(DV$4&gt;=$F88,1,IF(VLOOKUP(DV$4,CALENDARIO!$B:$C,2,0)=FALSE, DU88,(1/IF($D88=0,1,$D88))+DU88))))</f>
        <v>1</v>
      </c>
      <c r="DW88" s="283">
        <f>IF(IF(DW$4&lt;$E88,0,IF(DW$4&gt;=$F88,1,IF(VLOOKUP(DW$4,CALENDARIO!$B:$C,2,0)=FALSE, DV88,(1/IF($D88=0,1,$D88))+DV88)))&gt;1,100%,IF(DW$4&lt;$E88,0,IF(DW$4&gt;=$F88,1,IF(VLOOKUP(DW$4,CALENDARIO!$B:$C,2,0)=FALSE, DV88,(1/IF($D88=0,1,$D88))+DV88))))</f>
        <v>1</v>
      </c>
      <c r="DX88" s="283">
        <f>IF(IF(DX$4&lt;$E88,0,IF(DX$4&gt;=$F88,1,IF(VLOOKUP(DX$4,CALENDARIO!$B:$C,2,0)=FALSE, DW88,(1/IF($D88=0,1,$D88))+DW88)))&gt;1,100%,IF(DX$4&lt;$E88,0,IF(DX$4&gt;=$F88,1,IF(VLOOKUP(DX$4,CALENDARIO!$B:$C,2,0)=FALSE, DW88,(1/IF($D88=0,1,$D88))+DW88))))</f>
        <v>1</v>
      </c>
      <c r="DY88" s="283">
        <f>IF(IF(DY$4&lt;$E88,0,IF(DY$4&gt;=$F88,1,IF(VLOOKUP(DY$4,CALENDARIO!$B:$C,2,0)=FALSE, DX88,(1/IF($D88=0,1,$D88))+DX88)))&gt;1,100%,IF(DY$4&lt;$E88,0,IF(DY$4&gt;=$F88,1,IF(VLOOKUP(DY$4,CALENDARIO!$B:$C,2,0)=FALSE, DX88,(1/IF($D88=0,1,$D88))+DX88))))</f>
        <v>1</v>
      </c>
      <c r="DZ88" s="283">
        <f>IF(IF(DZ$4&lt;$E88,0,IF(DZ$4&gt;=$F88,1,IF(VLOOKUP(DZ$4,CALENDARIO!$B:$C,2,0)=FALSE, DY88,(1/IF($D88=0,1,$D88))+DY88)))&gt;1,100%,IF(DZ$4&lt;$E88,0,IF(DZ$4&gt;=$F88,1,IF(VLOOKUP(DZ$4,CALENDARIO!$B:$C,2,0)=FALSE, DY88,(1/IF($D88=0,1,$D88))+DY88))))</f>
        <v>1</v>
      </c>
      <c r="EA88" s="283">
        <f>IF(IF(EA$4&lt;$E88,0,IF(EA$4&gt;=$F88,1,IF(VLOOKUP(EA$4,CALENDARIO!$B:$C,2,0)=FALSE, DZ88,(1/IF($D88=0,1,$D88))+DZ88)))&gt;1,100%,IF(EA$4&lt;$E88,0,IF(EA$4&gt;=$F88,1,IF(VLOOKUP(EA$4,CALENDARIO!$B:$C,2,0)=FALSE, DZ88,(1/IF($D88=0,1,$D88))+DZ88))))</f>
        <v>1</v>
      </c>
      <c r="EB88" s="283">
        <f>IF(IF(EB$4&lt;$E88,0,IF(EB$4&gt;=$F88,1,IF(VLOOKUP(EB$4,CALENDARIO!$B:$C,2,0)=FALSE, EA88,(1/IF($D88=0,1,$D88))+EA88)))&gt;1,100%,IF(EB$4&lt;$E88,0,IF(EB$4&gt;=$F88,1,IF(VLOOKUP(EB$4,CALENDARIO!$B:$C,2,0)=FALSE, EA88,(1/IF($D88=0,1,$D88))+EA88))))</f>
        <v>1</v>
      </c>
      <c r="EC88" s="283">
        <f>IF(IF(EC$4&lt;$E88,0,IF(EC$4&gt;=$F88,1,IF(VLOOKUP(EC$4,CALENDARIO!$B:$C,2,0)=FALSE, EB88,(1/IF($D88=0,1,$D88))+EB88)))&gt;1,100%,IF(EC$4&lt;$E88,0,IF(EC$4&gt;=$F88,1,IF(VLOOKUP(EC$4,CALENDARIO!$B:$C,2,0)=FALSE, EB88,(1/IF($D88=0,1,$D88))+EB88))))</f>
        <v>1</v>
      </c>
      <c r="ED88" s="283">
        <f>IF(IF(ED$4&lt;$E88,0,IF(ED$4&gt;=$F88,1,IF(VLOOKUP(ED$4,CALENDARIO!$B:$C,2,0)=FALSE, EC88,(1/IF($D88=0,1,$D88))+EC88)))&gt;1,100%,IF(ED$4&lt;$E88,0,IF(ED$4&gt;=$F88,1,IF(VLOOKUP(ED$4,CALENDARIO!$B:$C,2,0)=FALSE, EC88,(1/IF($D88=0,1,$D88))+EC88))))</f>
        <v>1</v>
      </c>
      <c r="EE88" s="283">
        <f>IF(IF(EE$4&lt;$E88,0,IF(EE$4&gt;=$F88,1,IF(VLOOKUP(EE$4,CALENDARIO!$B:$C,2,0)=FALSE, ED88,(1/IF($D88=0,1,$D88))+ED88)))&gt;1,100%,IF(EE$4&lt;$E88,0,IF(EE$4&gt;=$F88,1,IF(VLOOKUP(EE$4,CALENDARIO!$B:$C,2,0)=FALSE, ED88,(1/IF($D88=0,1,$D88))+ED88))))</f>
        <v>1</v>
      </c>
      <c r="EF88" s="283">
        <f>IF(IF(EF$4&lt;$E88,0,IF(EF$4&gt;=$F88,1,IF(VLOOKUP(EF$4,CALENDARIO!$B:$C,2,0)=FALSE, EE88,(1/IF($D88=0,1,$D88))+EE88)))&gt;1,100%,IF(EF$4&lt;$E88,0,IF(EF$4&gt;=$F88,1,IF(VLOOKUP(EF$4,CALENDARIO!$B:$C,2,0)=FALSE, EE88,(1/IF($D88=0,1,$D88))+EE88))))</f>
        <v>1</v>
      </c>
      <c r="EG88" s="283">
        <f>IF(IF(EG$4&lt;$E88,0,IF(EG$4&gt;=$F88,1,IF(VLOOKUP(EG$4,CALENDARIO!$B:$C,2,0)=FALSE, EF88,(1/IF($D88=0,1,$D88))+EF88)))&gt;1,100%,IF(EG$4&lt;$E88,0,IF(EG$4&gt;=$F88,1,IF(VLOOKUP(EG$4,CALENDARIO!$B:$C,2,0)=FALSE, EF88,(1/IF($D88=0,1,$D88))+EF88))))</f>
        <v>1</v>
      </c>
      <c r="EH88" s="283">
        <f>IF(IF(EH$4&lt;$E88,0,IF(EH$4&gt;=$F88,1,IF(VLOOKUP(EH$4,CALENDARIO!$B:$C,2,0)=FALSE, EG88,(1/IF($D88=0,1,$D88))+EG88)))&gt;1,100%,IF(EH$4&lt;$E88,0,IF(EH$4&gt;=$F88,1,IF(VLOOKUP(EH$4,CALENDARIO!$B:$C,2,0)=FALSE, EG88,(1/IF($D88=0,1,$D88))+EG88))))</f>
        <v>1</v>
      </c>
      <c r="EI88" s="283">
        <f>IF(IF(EI$4&lt;$E88,0,IF(EI$4&gt;=$F88,1,IF(VLOOKUP(EI$4,CALENDARIO!$B:$C,2,0)=FALSE, EH88,(1/IF($D88=0,1,$D88))+EH88)))&gt;1,100%,IF(EI$4&lt;$E88,0,IF(EI$4&gt;=$F88,1,IF(VLOOKUP(EI$4,CALENDARIO!$B:$C,2,0)=FALSE, EH88,(1/IF($D88=0,1,$D88))+EH88))))</f>
        <v>1</v>
      </c>
      <c r="EJ88" s="283">
        <f>IF(IF(EJ$4&lt;$E88,0,IF(EJ$4&gt;=$F88,1,IF(VLOOKUP(EJ$4,CALENDARIO!$B:$C,2,0)=FALSE, EI88,(1/IF($D88=0,1,$D88))+EI88)))&gt;1,100%,IF(EJ$4&lt;$E88,0,IF(EJ$4&gt;=$F88,1,IF(VLOOKUP(EJ$4,CALENDARIO!$B:$C,2,0)=FALSE, EI88,(1/IF($D88=0,1,$D88))+EI88))))</f>
        <v>1</v>
      </c>
      <c r="EK88" s="283">
        <f>IF(IF(EK$4&lt;$E88,0,IF(EK$4&gt;=$F88,1,IF(VLOOKUP(EK$4,CALENDARIO!$B:$C,2,0)=FALSE, EJ88,(1/IF($D88=0,1,$D88))+EJ88)))&gt;1,100%,IF(EK$4&lt;$E88,0,IF(EK$4&gt;=$F88,1,IF(VLOOKUP(EK$4,CALENDARIO!$B:$C,2,0)=FALSE, EJ88,(1/IF($D88=0,1,$D88))+EJ88))))</f>
        <v>1</v>
      </c>
      <c r="EL88" s="283">
        <f>IF(IF(EL$4&lt;$E88,0,IF(EL$4&gt;=$F88,1,IF(VLOOKUP(EL$4,CALENDARIO!$B:$C,2,0)=FALSE, EK88,(1/IF($D88=0,1,$D88))+EK88)))&gt;1,100%,IF(EL$4&lt;$E88,0,IF(EL$4&gt;=$F88,1,IF(VLOOKUP(EL$4,CALENDARIO!$B:$C,2,0)=FALSE, EK88,(1/IF($D88=0,1,$D88))+EK88))))</f>
        <v>1</v>
      </c>
      <c r="EM88" s="283">
        <f>IF(IF(EM$4&lt;$E88,0,IF(EM$4&gt;=$F88,1,IF(VLOOKUP(EM$4,CALENDARIO!$B:$C,2,0)=FALSE, EL88,(1/IF($D88=0,1,$D88))+EL88)))&gt;1,100%,IF(EM$4&lt;$E88,0,IF(EM$4&gt;=$F88,1,IF(VLOOKUP(EM$4,CALENDARIO!$B:$C,2,0)=FALSE, EL88,(1/IF($D88=0,1,$D88))+EL88))))</f>
        <v>1</v>
      </c>
      <c r="EN88" s="283">
        <f>IF(IF(EN$4&lt;$E88,0,IF(EN$4&gt;=$F88,1,IF(VLOOKUP(EN$4,CALENDARIO!$B:$C,2,0)=FALSE, EM88,(1/IF($D88=0,1,$D88))+EM88)))&gt;1,100%,IF(EN$4&lt;$E88,0,IF(EN$4&gt;=$F88,1,IF(VLOOKUP(EN$4,CALENDARIO!$B:$C,2,0)=FALSE, EM88,(1/IF($D88=0,1,$D88))+EM88))))</f>
        <v>1</v>
      </c>
      <c r="EO88" s="283">
        <f>IF(IF(EO$4&lt;$E88,0,IF(EO$4&gt;=$F88,1,IF(VLOOKUP(EO$4,CALENDARIO!$B:$C,2,0)=FALSE, EN88,(1/IF($D88=0,1,$D88))+EN88)))&gt;1,100%,IF(EO$4&lt;$E88,0,IF(EO$4&gt;=$F88,1,IF(VLOOKUP(EO$4,CALENDARIO!$B:$C,2,0)=FALSE, EN88,(1/IF($D88=0,1,$D88))+EN88))))</f>
        <v>1</v>
      </c>
      <c r="EP88" s="283">
        <f>IF(IF(EP$4&lt;$E88,0,IF(EP$4&gt;=$F88,1,IF(VLOOKUP(EP$4,CALENDARIO!$B:$C,2,0)=FALSE, EO88,(1/IF($D88=0,1,$D88))+EO88)))&gt;1,100%,IF(EP$4&lt;$E88,0,IF(EP$4&gt;=$F88,1,IF(VLOOKUP(EP$4,CALENDARIO!$B:$C,2,0)=FALSE, EO88,(1/IF($D88=0,1,$D88))+EO88))))</f>
        <v>1</v>
      </c>
      <c r="EQ88" s="283">
        <f>IF(IF(EQ$4&lt;$E88,0,IF(EQ$4&gt;=$F88,1,IF(VLOOKUP(EQ$4,CALENDARIO!$B:$C,2,0)=FALSE, EP88,(1/IF($D88=0,1,$D88))+EP88)))&gt;1,100%,IF(EQ$4&lt;$E88,0,IF(EQ$4&gt;=$F88,1,IF(VLOOKUP(EQ$4,CALENDARIO!$B:$C,2,0)=FALSE, EP88,(1/IF($D88=0,1,$D88))+EP88))))</f>
        <v>1</v>
      </c>
      <c r="ER88" s="283">
        <f>IF(IF(ER$4&lt;$E88,0,IF(ER$4&gt;=$F88,1,IF(VLOOKUP(ER$4,CALENDARIO!$B:$C,2,0)=FALSE, EQ88,(1/IF($D88=0,1,$D88))+EQ88)))&gt;1,100%,IF(ER$4&lt;$E88,0,IF(ER$4&gt;=$F88,1,IF(VLOOKUP(ER$4,CALENDARIO!$B:$C,2,0)=FALSE, EQ88,(1/IF($D88=0,1,$D88))+EQ88))))</f>
        <v>1</v>
      </c>
      <c r="ES88" s="283">
        <f>IF(IF(ES$4&lt;$E88,0,IF(ES$4&gt;=$F88,1,IF(VLOOKUP(ES$4,CALENDARIO!$B:$C,2,0)=FALSE, ER88,(1/IF($D88=0,1,$D88))+ER88)))&gt;1,100%,IF(ES$4&lt;$E88,0,IF(ES$4&gt;=$F88,1,IF(VLOOKUP(ES$4,CALENDARIO!$B:$C,2,0)=FALSE, ER88,(1/IF($D88=0,1,$D88))+ER88))))</f>
        <v>1</v>
      </c>
      <c r="ET88" s="283">
        <f>IF(IF(ET$4&lt;$E88,0,IF(ET$4&gt;=$F88,1,IF(VLOOKUP(ET$4,CALENDARIO!$B:$C,2,0)=FALSE, ES88,(1/IF($D88=0,1,$D88))+ES88)))&gt;1,100%,IF(ET$4&lt;$E88,0,IF(ET$4&gt;=$F88,1,IF(VLOOKUP(ET$4,CALENDARIO!$B:$C,2,0)=FALSE, ES88,(1/IF($D88=0,1,$D88))+ES88))))</f>
        <v>1</v>
      </c>
      <c r="EU88" s="283">
        <f>IF(IF(EU$4&lt;$E88,0,IF(EU$4&gt;=$F88,1,IF(VLOOKUP(EU$4,CALENDARIO!$B:$C,2,0)=FALSE, ET88,(1/IF($D88=0,1,$D88))+ET88)))&gt;1,100%,IF(EU$4&lt;$E88,0,IF(EU$4&gt;=$F88,1,IF(VLOOKUP(EU$4,CALENDARIO!$B:$C,2,0)=FALSE, ET88,(1/IF($D88=0,1,$D88))+ET88))))</f>
        <v>1</v>
      </c>
      <c r="EV88" s="283">
        <f>IF(IF(EV$4&lt;$E88,0,IF(EV$4&gt;=$F88,1,IF(VLOOKUP(EV$4,CALENDARIO!$B:$C,2,0)=FALSE, EU88,(1/IF($D88=0,1,$D88))+EU88)))&gt;1,100%,IF(EV$4&lt;$E88,0,IF(EV$4&gt;=$F88,1,IF(VLOOKUP(EV$4,CALENDARIO!$B:$C,2,0)=FALSE, EU88,(1/IF($D88=0,1,$D88))+EU88))))</f>
        <v>1</v>
      </c>
      <c r="EW88" s="283">
        <f>IF(IF(EW$4&lt;$E88,0,IF(EW$4&gt;=$F88,1,IF(VLOOKUP(EW$4,CALENDARIO!$B:$C,2,0)=FALSE, EV88,(1/IF($D88=0,1,$D88))+EV88)))&gt;1,100%,IF(EW$4&lt;$E88,0,IF(EW$4&gt;=$F88,1,IF(VLOOKUP(EW$4,CALENDARIO!$B:$C,2,0)=FALSE, EV88,(1/IF($D88=0,1,$D88))+EV88))))</f>
        <v>1</v>
      </c>
      <c r="EX88" s="283">
        <f>IF(IF(EX$4&lt;$E88,0,IF(EX$4&gt;=$F88,1,IF(VLOOKUP(EX$4,CALENDARIO!$B:$C,2,0)=FALSE, EW88,(1/IF($D88=0,1,$D88))+EW88)))&gt;1,100%,IF(EX$4&lt;$E88,0,IF(EX$4&gt;=$F88,1,IF(VLOOKUP(EX$4,CALENDARIO!$B:$C,2,0)=FALSE, EW88,(1/IF($D88=0,1,$D88))+EW88))))</f>
        <v>1</v>
      </c>
      <c r="EY88" s="283">
        <f>IF(IF(EY$4&lt;$E88,0,IF(EY$4&gt;=$F88,1,IF(VLOOKUP(EY$4,CALENDARIO!$B:$C,2,0)=FALSE, EX88,(1/IF($D88=0,1,$D88))+EX88)))&gt;1,100%,IF(EY$4&lt;$E88,0,IF(EY$4&gt;=$F88,1,IF(VLOOKUP(EY$4,CALENDARIO!$B:$C,2,0)=FALSE, EX88,(1/IF($D88=0,1,$D88))+EX88))))</f>
        <v>1</v>
      </c>
      <c r="EZ88" s="283">
        <f>IF(IF(EZ$4&lt;$E88,0,IF(EZ$4&gt;=$F88,1,IF(VLOOKUP(EZ$4,CALENDARIO!$B:$C,2,0)=FALSE, EY88,(1/IF($D88=0,1,$D88))+EY88)))&gt;1,100%,IF(EZ$4&lt;$E88,0,IF(EZ$4&gt;=$F88,1,IF(VLOOKUP(EZ$4,CALENDARIO!$B:$C,2,0)=FALSE, EY88,(1/IF($D88=0,1,$D88))+EY88))))</f>
        <v>1</v>
      </c>
      <c r="FA88" s="283">
        <f>IF(IF(FA$4&lt;$E88,0,IF(FA$4&gt;=$F88,1,IF(VLOOKUP(FA$4,CALENDARIO!$B:$C,2,0)=FALSE, EZ88,(1/IF($D88=0,1,$D88))+EZ88)))&gt;1,100%,IF(FA$4&lt;$E88,0,IF(FA$4&gt;=$F88,1,IF(VLOOKUP(FA$4,CALENDARIO!$B:$C,2,0)=FALSE, EZ88,(1/IF($D88=0,1,$D88))+EZ88))))</f>
        <v>1</v>
      </c>
      <c r="FB88" s="283">
        <f>IF(IF(FB$4&lt;$E88,0,IF(FB$4&gt;=$F88,1,IF(VLOOKUP(FB$4,CALENDARIO!$B:$C,2,0)=FALSE, FA88,(1/IF($D88=0,1,$D88))+FA88)))&gt;1,100%,IF(FB$4&lt;$E88,0,IF(FB$4&gt;=$F88,1,IF(VLOOKUP(FB$4,CALENDARIO!$B:$C,2,0)=FALSE, FA88,(1/IF($D88=0,1,$D88))+FA88))))</f>
        <v>1</v>
      </c>
    </row>
    <row r="89" spans="1:158" x14ac:dyDescent="0.3">
      <c r="A89" s="255"/>
      <c r="B89" s="276" t="s">
        <v>135</v>
      </c>
      <c r="C89" s="256"/>
      <c r="D89" s="292"/>
      <c r="E89" s="255"/>
      <c r="F89" s="255"/>
      <c r="G89" s="304" t="s">
        <v>93</v>
      </c>
      <c r="H89" s="255"/>
      <c r="I89" s="255"/>
      <c r="J89" s="257"/>
      <c r="K89" s="255"/>
      <c r="L89" s="133" t="str">
        <f>IFERROR(MATCH(SMALL(($O$89:$FB$89),COUNTIF(($O$89:$FB$89),0)+1),($O$89:$FB$89),0)+$O$4- 1,"")</f>
        <v/>
      </c>
      <c r="M89" s="133" t="str">
        <f>IFERROR(MATCH(100%,($O$89:$FB$89),0)+$O$4- 1,"")</f>
        <v/>
      </c>
      <c r="N89" s="134">
        <f>MAX($O$89:$FC$89)</f>
        <v>0</v>
      </c>
      <c r="O89" s="284">
        <v>0</v>
      </c>
      <c r="P89" s="284">
        <f>+(O89)</f>
        <v>0</v>
      </c>
      <c r="Q89" s="284">
        <f t="shared" ref="Q89:U89" si="1705">+(P89)</f>
        <v>0</v>
      </c>
      <c r="R89" s="284">
        <f t="shared" si="1705"/>
        <v>0</v>
      </c>
      <c r="S89" s="284">
        <f t="shared" si="1705"/>
        <v>0</v>
      </c>
      <c r="T89" s="284">
        <f t="shared" si="1705"/>
        <v>0</v>
      </c>
      <c r="U89" s="284">
        <f t="shared" si="1705"/>
        <v>0</v>
      </c>
      <c r="V89" s="284">
        <f t="shared" ref="V89:CG89" si="1706">+(U89)</f>
        <v>0</v>
      </c>
      <c r="W89" s="284">
        <f t="shared" si="1706"/>
        <v>0</v>
      </c>
      <c r="X89" s="284">
        <f t="shared" si="1706"/>
        <v>0</v>
      </c>
      <c r="Y89" s="284">
        <f t="shared" si="1706"/>
        <v>0</v>
      </c>
      <c r="Z89" s="284">
        <f t="shared" si="1706"/>
        <v>0</v>
      </c>
      <c r="AA89" s="284">
        <f t="shared" si="1706"/>
        <v>0</v>
      </c>
      <c r="AB89" s="284">
        <f t="shared" si="1706"/>
        <v>0</v>
      </c>
      <c r="AC89" s="284">
        <f t="shared" si="1706"/>
        <v>0</v>
      </c>
      <c r="AD89" s="284">
        <f t="shared" si="1706"/>
        <v>0</v>
      </c>
      <c r="AE89" s="284">
        <f t="shared" si="1706"/>
        <v>0</v>
      </c>
      <c r="AF89" s="284">
        <f t="shared" si="1706"/>
        <v>0</v>
      </c>
      <c r="AG89" s="284">
        <f t="shared" si="1706"/>
        <v>0</v>
      </c>
      <c r="AH89" s="284">
        <f t="shared" si="1706"/>
        <v>0</v>
      </c>
      <c r="AI89" s="284">
        <f t="shared" si="1706"/>
        <v>0</v>
      </c>
      <c r="AJ89" s="284">
        <f t="shared" si="1706"/>
        <v>0</v>
      </c>
      <c r="AK89" s="284">
        <f t="shared" si="1706"/>
        <v>0</v>
      </c>
      <c r="AL89" s="284">
        <f t="shared" si="1706"/>
        <v>0</v>
      </c>
      <c r="AM89" s="284">
        <f t="shared" si="1706"/>
        <v>0</v>
      </c>
      <c r="AN89" s="284">
        <f t="shared" si="1706"/>
        <v>0</v>
      </c>
      <c r="AO89" s="284">
        <f t="shared" si="1706"/>
        <v>0</v>
      </c>
      <c r="AP89" s="284">
        <f t="shared" si="1706"/>
        <v>0</v>
      </c>
      <c r="AQ89" s="284">
        <f t="shared" si="1706"/>
        <v>0</v>
      </c>
      <c r="AR89" s="284">
        <f t="shared" si="1706"/>
        <v>0</v>
      </c>
      <c r="AS89" s="284">
        <f t="shared" si="1706"/>
        <v>0</v>
      </c>
      <c r="AT89" s="284">
        <f t="shared" si="1706"/>
        <v>0</v>
      </c>
      <c r="AU89" s="284">
        <f t="shared" si="1706"/>
        <v>0</v>
      </c>
      <c r="AV89" s="284">
        <f t="shared" si="1706"/>
        <v>0</v>
      </c>
      <c r="AW89" s="284">
        <f t="shared" si="1706"/>
        <v>0</v>
      </c>
      <c r="AX89" s="284">
        <f t="shared" si="1706"/>
        <v>0</v>
      </c>
      <c r="AY89" s="284">
        <f t="shared" si="1706"/>
        <v>0</v>
      </c>
      <c r="AZ89" s="284">
        <f t="shared" si="1706"/>
        <v>0</v>
      </c>
      <c r="BA89" s="284">
        <f t="shared" si="1706"/>
        <v>0</v>
      </c>
      <c r="BB89" s="284">
        <f t="shared" si="1706"/>
        <v>0</v>
      </c>
      <c r="BC89" s="284">
        <f t="shared" si="1706"/>
        <v>0</v>
      </c>
      <c r="BD89" s="284">
        <f t="shared" si="1706"/>
        <v>0</v>
      </c>
      <c r="BE89" s="284">
        <f t="shared" si="1706"/>
        <v>0</v>
      </c>
      <c r="BF89" s="284">
        <f t="shared" si="1706"/>
        <v>0</v>
      </c>
      <c r="BG89" s="284">
        <f t="shared" si="1706"/>
        <v>0</v>
      </c>
      <c r="BH89" s="284">
        <f t="shared" si="1706"/>
        <v>0</v>
      </c>
      <c r="BI89" s="284">
        <f t="shared" si="1706"/>
        <v>0</v>
      </c>
      <c r="BJ89" s="284">
        <f t="shared" si="1706"/>
        <v>0</v>
      </c>
      <c r="BK89" s="284">
        <f t="shared" si="1706"/>
        <v>0</v>
      </c>
      <c r="BL89" s="284">
        <f t="shared" si="1706"/>
        <v>0</v>
      </c>
      <c r="BM89" s="284">
        <f t="shared" si="1706"/>
        <v>0</v>
      </c>
      <c r="BN89" s="284">
        <f t="shared" si="1706"/>
        <v>0</v>
      </c>
      <c r="BO89" s="284">
        <f t="shared" si="1706"/>
        <v>0</v>
      </c>
      <c r="BP89" s="284">
        <f t="shared" si="1706"/>
        <v>0</v>
      </c>
      <c r="BQ89" s="284">
        <f t="shared" si="1706"/>
        <v>0</v>
      </c>
      <c r="BR89" s="284">
        <f t="shared" si="1706"/>
        <v>0</v>
      </c>
      <c r="BS89" s="284">
        <f t="shared" si="1706"/>
        <v>0</v>
      </c>
      <c r="BT89" s="284">
        <f t="shared" si="1706"/>
        <v>0</v>
      </c>
      <c r="BU89" s="284">
        <f t="shared" si="1706"/>
        <v>0</v>
      </c>
      <c r="BV89" s="284">
        <f t="shared" si="1706"/>
        <v>0</v>
      </c>
      <c r="BW89" s="284">
        <f t="shared" si="1706"/>
        <v>0</v>
      </c>
      <c r="BX89" s="284">
        <f t="shared" si="1706"/>
        <v>0</v>
      </c>
      <c r="BY89" s="284">
        <f t="shared" si="1706"/>
        <v>0</v>
      </c>
      <c r="BZ89" s="284">
        <f t="shared" si="1706"/>
        <v>0</v>
      </c>
      <c r="CA89" s="284">
        <f t="shared" si="1706"/>
        <v>0</v>
      </c>
      <c r="CB89" s="284">
        <f t="shared" si="1706"/>
        <v>0</v>
      </c>
      <c r="CC89" s="284">
        <f t="shared" si="1706"/>
        <v>0</v>
      </c>
      <c r="CD89" s="284">
        <f t="shared" si="1706"/>
        <v>0</v>
      </c>
      <c r="CE89" s="284">
        <f t="shared" si="1706"/>
        <v>0</v>
      </c>
      <c r="CF89" s="284">
        <f t="shared" si="1706"/>
        <v>0</v>
      </c>
      <c r="CG89" s="284">
        <f t="shared" si="1706"/>
        <v>0</v>
      </c>
      <c r="CH89" s="284">
        <f t="shared" ref="CH89:ES89" si="1707">+(CG89)</f>
        <v>0</v>
      </c>
      <c r="CI89" s="284">
        <f t="shared" si="1707"/>
        <v>0</v>
      </c>
      <c r="CJ89" s="284">
        <f t="shared" si="1707"/>
        <v>0</v>
      </c>
      <c r="CK89" s="284">
        <f t="shared" si="1707"/>
        <v>0</v>
      </c>
      <c r="CL89" s="284">
        <f t="shared" si="1707"/>
        <v>0</v>
      </c>
      <c r="CM89" s="284">
        <f t="shared" si="1707"/>
        <v>0</v>
      </c>
      <c r="CN89" s="284">
        <f t="shared" si="1707"/>
        <v>0</v>
      </c>
      <c r="CO89" s="284">
        <f t="shared" si="1707"/>
        <v>0</v>
      </c>
      <c r="CP89" s="284">
        <f t="shared" si="1707"/>
        <v>0</v>
      </c>
      <c r="CQ89" s="284">
        <f t="shared" si="1707"/>
        <v>0</v>
      </c>
      <c r="CR89" s="284">
        <f t="shared" si="1707"/>
        <v>0</v>
      </c>
      <c r="CS89" s="284">
        <f t="shared" si="1707"/>
        <v>0</v>
      </c>
      <c r="CT89" s="284">
        <f t="shared" si="1707"/>
        <v>0</v>
      </c>
      <c r="CU89" s="284">
        <f t="shared" si="1707"/>
        <v>0</v>
      </c>
      <c r="CV89" s="284">
        <f t="shared" si="1707"/>
        <v>0</v>
      </c>
      <c r="CW89" s="284">
        <f t="shared" si="1707"/>
        <v>0</v>
      </c>
      <c r="CX89" s="284">
        <f t="shared" si="1707"/>
        <v>0</v>
      </c>
      <c r="CY89" s="284">
        <f t="shared" si="1707"/>
        <v>0</v>
      </c>
      <c r="CZ89" s="284">
        <f t="shared" si="1707"/>
        <v>0</v>
      </c>
      <c r="DA89" s="284">
        <f t="shared" si="1707"/>
        <v>0</v>
      </c>
      <c r="DB89" s="284">
        <f t="shared" si="1707"/>
        <v>0</v>
      </c>
      <c r="DC89" s="284">
        <f t="shared" si="1707"/>
        <v>0</v>
      </c>
      <c r="DD89" s="284">
        <f t="shared" si="1707"/>
        <v>0</v>
      </c>
      <c r="DE89" s="284">
        <f t="shared" si="1707"/>
        <v>0</v>
      </c>
      <c r="DF89" s="284">
        <f t="shared" si="1707"/>
        <v>0</v>
      </c>
      <c r="DG89" s="284">
        <f t="shared" si="1707"/>
        <v>0</v>
      </c>
      <c r="DH89" s="284">
        <f t="shared" si="1707"/>
        <v>0</v>
      </c>
      <c r="DI89" s="284">
        <f t="shared" si="1707"/>
        <v>0</v>
      </c>
      <c r="DJ89" s="284">
        <f t="shared" si="1707"/>
        <v>0</v>
      </c>
      <c r="DK89" s="284">
        <f t="shared" si="1707"/>
        <v>0</v>
      </c>
      <c r="DL89" s="284">
        <f t="shared" si="1707"/>
        <v>0</v>
      </c>
      <c r="DM89" s="284">
        <f t="shared" si="1707"/>
        <v>0</v>
      </c>
      <c r="DN89" s="284">
        <f t="shared" si="1707"/>
        <v>0</v>
      </c>
      <c r="DO89" s="284">
        <f t="shared" si="1707"/>
        <v>0</v>
      </c>
      <c r="DP89" s="284">
        <f t="shared" si="1707"/>
        <v>0</v>
      </c>
      <c r="DQ89" s="284">
        <f t="shared" si="1707"/>
        <v>0</v>
      </c>
      <c r="DR89" s="284">
        <f t="shared" si="1707"/>
        <v>0</v>
      </c>
      <c r="DS89" s="284">
        <f t="shared" si="1707"/>
        <v>0</v>
      </c>
      <c r="DT89" s="284">
        <f t="shared" si="1707"/>
        <v>0</v>
      </c>
      <c r="DU89" s="284">
        <f t="shared" si="1707"/>
        <v>0</v>
      </c>
      <c r="DV89" s="284">
        <f t="shared" si="1707"/>
        <v>0</v>
      </c>
      <c r="DW89" s="284">
        <f t="shared" si="1707"/>
        <v>0</v>
      </c>
      <c r="DX89" s="284">
        <f t="shared" si="1707"/>
        <v>0</v>
      </c>
      <c r="DY89" s="284">
        <f t="shared" si="1707"/>
        <v>0</v>
      </c>
      <c r="DZ89" s="284">
        <f t="shared" si="1707"/>
        <v>0</v>
      </c>
      <c r="EA89" s="284">
        <f t="shared" si="1707"/>
        <v>0</v>
      </c>
      <c r="EB89" s="284">
        <f t="shared" si="1707"/>
        <v>0</v>
      </c>
      <c r="EC89" s="284">
        <f t="shared" si="1707"/>
        <v>0</v>
      </c>
      <c r="ED89" s="284">
        <f t="shared" si="1707"/>
        <v>0</v>
      </c>
      <c r="EE89" s="284">
        <f t="shared" si="1707"/>
        <v>0</v>
      </c>
      <c r="EF89" s="284">
        <f t="shared" si="1707"/>
        <v>0</v>
      </c>
      <c r="EG89" s="284">
        <f t="shared" si="1707"/>
        <v>0</v>
      </c>
      <c r="EH89" s="284">
        <f t="shared" si="1707"/>
        <v>0</v>
      </c>
      <c r="EI89" s="284">
        <f t="shared" si="1707"/>
        <v>0</v>
      </c>
      <c r="EJ89" s="284">
        <f t="shared" si="1707"/>
        <v>0</v>
      </c>
      <c r="EK89" s="284">
        <f t="shared" si="1707"/>
        <v>0</v>
      </c>
      <c r="EL89" s="284">
        <f t="shared" si="1707"/>
        <v>0</v>
      </c>
      <c r="EM89" s="284">
        <f t="shared" si="1707"/>
        <v>0</v>
      </c>
      <c r="EN89" s="284">
        <f t="shared" si="1707"/>
        <v>0</v>
      </c>
      <c r="EO89" s="284">
        <f t="shared" si="1707"/>
        <v>0</v>
      </c>
      <c r="EP89" s="284">
        <f t="shared" si="1707"/>
        <v>0</v>
      </c>
      <c r="EQ89" s="284">
        <f t="shared" si="1707"/>
        <v>0</v>
      </c>
      <c r="ER89" s="284">
        <f t="shared" si="1707"/>
        <v>0</v>
      </c>
      <c r="ES89" s="284">
        <f t="shared" si="1707"/>
        <v>0</v>
      </c>
      <c r="ET89" s="284">
        <f t="shared" ref="ET89:FB89" si="1708">+(ES89)</f>
        <v>0</v>
      </c>
      <c r="EU89" s="284">
        <f t="shared" si="1708"/>
        <v>0</v>
      </c>
      <c r="EV89" s="284">
        <f t="shared" si="1708"/>
        <v>0</v>
      </c>
      <c r="EW89" s="284">
        <f t="shared" si="1708"/>
        <v>0</v>
      </c>
      <c r="EX89" s="284">
        <f t="shared" si="1708"/>
        <v>0</v>
      </c>
      <c r="EY89" s="284">
        <f t="shared" si="1708"/>
        <v>0</v>
      </c>
      <c r="EZ89" s="284">
        <f t="shared" si="1708"/>
        <v>0</v>
      </c>
      <c r="FA89" s="284">
        <f t="shared" si="1708"/>
        <v>0</v>
      </c>
      <c r="FB89" s="284">
        <f t="shared" si="1708"/>
        <v>0</v>
      </c>
    </row>
    <row r="90" spans="1:158" x14ac:dyDescent="0.3">
      <c r="A90" s="199">
        <v>2</v>
      </c>
      <c r="B90" s="273">
        <v>42</v>
      </c>
      <c r="C90" s="200" t="s">
        <v>80</v>
      </c>
      <c r="D90" s="289">
        <v>26</v>
      </c>
      <c r="E90" s="202">
        <v>40578</v>
      </c>
      <c r="F90" s="202">
        <v>40616</v>
      </c>
      <c r="G90" s="301" t="s">
        <v>92</v>
      </c>
      <c r="H90" s="203">
        <v>26</v>
      </c>
      <c r="I90" s="204">
        <v>0.29680365296803657</v>
      </c>
      <c r="J90" s="201"/>
      <c r="K90" s="205"/>
      <c r="L90" s="206"/>
      <c r="M90" s="206"/>
      <c r="N90" s="207"/>
      <c r="O90" s="208">
        <f>IF((+O102*$I$102+O100*$I$100+O98*$I$98+O96*$I$96+O94*$I$94+O92*$I$92)/$I$90&gt;100%,100%, (+O102*$I$102+O100*$I$100+O98*$I$98+O96*$I$96+O94*$I$94+O92*$I$92)/$I$90)</f>
        <v>0</v>
      </c>
      <c r="P90" s="208">
        <f t="shared" ref="P90:V90" si="1709">IF((+P102*$I$102+P100*$I$100+P98*$I$98+P96*$I$96+P94*$I$94+P92*$I$92)/$I$90&gt;100%,100%, (+P102*$I$102+P100*$I$100+P98*$I$98+P96*$I$96+P94*$I$94+P92*$I$92)/$I$90)</f>
        <v>0</v>
      </c>
      <c r="Q90" s="208">
        <f t="shared" ref="Q90:Q91" si="1710">IF((+Q102*$I$102+Q100*$I$100+Q98*$I$98+Q96*$I$96+Q94*$I$94+Q92*$I$92)/$I$90&gt;100%,100%, (+Q102*$I$102+Q100*$I$100+Q98*$I$98+Q96*$I$96+Q94*$I$94+Q92*$I$92)/$I$90)</f>
        <v>0</v>
      </c>
      <c r="R90" s="208">
        <f t="shared" ref="R90:R91" si="1711">IF((+R102*$I$102+R100*$I$100+R98*$I$98+R96*$I$96+R94*$I$94+R92*$I$92)/$I$90&gt;100%,100%, (+R102*$I$102+R100*$I$100+R98*$I$98+R96*$I$96+R94*$I$94+R92*$I$92)/$I$90)</f>
        <v>0</v>
      </c>
      <c r="S90" s="208">
        <f t="shared" ref="S90:S91" si="1712">IF((+S102*$I$102+S100*$I$100+S98*$I$98+S96*$I$96+S94*$I$94+S92*$I$92)/$I$90&gt;100%,100%, (+S102*$I$102+S100*$I$100+S98*$I$98+S96*$I$96+S94*$I$94+S92*$I$92)/$I$90)</f>
        <v>0</v>
      </c>
      <c r="T90" s="208">
        <f t="shared" ref="T90:T91" si="1713">IF((+T102*$I$102+T100*$I$100+T98*$I$98+T96*$I$96+T94*$I$94+T92*$I$92)/$I$90&gt;100%,100%, (+T102*$I$102+T100*$I$100+T98*$I$98+T96*$I$96+T94*$I$94+T92*$I$92)/$I$90)</f>
        <v>0</v>
      </c>
      <c r="U90" s="208">
        <f t="shared" ref="U90:U91" si="1714">IF((+U102*$I$102+U100*$I$100+U98*$I$98+U96*$I$96+U94*$I$94+U92*$I$92)/$I$90&gt;100%,100%, (+U102*$I$102+U100*$I$100+U98*$I$98+U96*$I$96+U94*$I$94+U92*$I$92)/$I$90)</f>
        <v>0</v>
      </c>
      <c r="V90" s="208">
        <f t="shared" ref="V90:V91" si="1715">IF((+V102*$I$102+V100*$I$100+V98*$I$98+V96*$I$96+V94*$I$94+V92*$I$92)/$I$90&gt;100%,100%, (+V102*$I$102+V100*$I$100+V98*$I$98+V96*$I$96+V94*$I$94+V92*$I$92)/$I$90)</f>
        <v>0</v>
      </c>
      <c r="W90" s="208">
        <f t="shared" ref="W90:W91" si="1716">IF((+W102*$I$102+W100*$I$100+W98*$I$98+W96*$I$96+W94*$I$94+W92*$I$92)/$I$90&gt;100%,100%, (+W102*$I$102+W100*$I$100+W98*$I$98+W96*$I$96+W94*$I$94+W92*$I$92)/$I$90)</f>
        <v>0</v>
      </c>
      <c r="X90" s="208">
        <f t="shared" ref="X90:X91" si="1717">IF((+X102*$I$102+X100*$I$100+X98*$I$98+X96*$I$96+X94*$I$94+X92*$I$92)/$I$90&gt;100%,100%, (+X102*$I$102+X100*$I$100+X98*$I$98+X96*$I$96+X94*$I$94+X92*$I$92)/$I$90)</f>
        <v>0</v>
      </c>
      <c r="Y90" s="208">
        <f t="shared" ref="Y90:Y91" si="1718">IF((+Y102*$I$102+Y100*$I$100+Y98*$I$98+Y96*$I$96+Y94*$I$94+Y92*$I$92)/$I$90&gt;100%,100%, (+Y102*$I$102+Y100*$I$100+Y98*$I$98+Y96*$I$96+Y94*$I$94+Y92*$I$92)/$I$90)</f>
        <v>0</v>
      </c>
      <c r="Z90" s="208">
        <f t="shared" ref="Z90:Z91" si="1719">IF((+Z102*$I$102+Z100*$I$100+Z98*$I$98+Z96*$I$96+Z94*$I$94+Z92*$I$92)/$I$90&gt;100%,100%, (+Z102*$I$102+Z100*$I$100+Z98*$I$98+Z96*$I$96+Z94*$I$94+Z92*$I$92)/$I$90)</f>
        <v>0</v>
      </c>
      <c r="AA90" s="208">
        <f t="shared" ref="AA90:AA91" si="1720">IF((+AA102*$I$102+AA100*$I$100+AA98*$I$98+AA96*$I$96+AA94*$I$94+AA92*$I$92)/$I$90&gt;100%,100%, (+AA102*$I$102+AA100*$I$100+AA98*$I$98+AA96*$I$96+AA94*$I$94+AA92*$I$92)/$I$90)</f>
        <v>0</v>
      </c>
      <c r="AB90" s="208">
        <f t="shared" ref="AB90:AB91" si="1721">IF((+AB102*$I$102+AB100*$I$100+AB98*$I$98+AB96*$I$96+AB94*$I$94+AB92*$I$92)/$I$90&gt;100%,100%, (+AB102*$I$102+AB100*$I$100+AB98*$I$98+AB96*$I$96+AB94*$I$94+AB92*$I$92)/$I$90)</f>
        <v>0</v>
      </c>
      <c r="AC90" s="208">
        <f t="shared" ref="AC90:AC91" si="1722">IF((+AC102*$I$102+AC100*$I$100+AC98*$I$98+AC96*$I$96+AC94*$I$94+AC92*$I$92)/$I$90&gt;100%,100%, (+AC102*$I$102+AC100*$I$100+AC98*$I$98+AC96*$I$96+AC94*$I$94+AC92*$I$92)/$I$90)</f>
        <v>0</v>
      </c>
      <c r="AD90" s="208">
        <f t="shared" ref="AD90:AD91" si="1723">IF((+AD102*$I$102+AD100*$I$100+AD98*$I$98+AD96*$I$96+AD94*$I$94+AD92*$I$92)/$I$90&gt;100%,100%, (+AD102*$I$102+AD100*$I$100+AD98*$I$98+AD96*$I$96+AD94*$I$94+AD92*$I$92)/$I$90)</f>
        <v>0</v>
      </c>
      <c r="AE90" s="208">
        <f t="shared" ref="AE90:AE91" si="1724">IF((+AE102*$I$102+AE100*$I$100+AE98*$I$98+AE96*$I$96+AE94*$I$94+AE92*$I$92)/$I$90&gt;100%,100%, (+AE102*$I$102+AE100*$I$100+AE98*$I$98+AE96*$I$96+AE94*$I$94+AE92*$I$92)/$I$90)</f>
        <v>0</v>
      </c>
      <c r="AF90" s="208">
        <f t="shared" ref="AF90:AF91" si="1725">IF((+AF102*$I$102+AF100*$I$100+AF98*$I$98+AF96*$I$96+AF94*$I$94+AF92*$I$92)/$I$90&gt;100%,100%, (+AF102*$I$102+AF100*$I$100+AF98*$I$98+AF96*$I$96+AF94*$I$94+AF92*$I$92)/$I$90)</f>
        <v>0</v>
      </c>
      <c r="AG90" s="208">
        <f t="shared" ref="AG90:AG91" si="1726">IF((+AG102*$I$102+AG100*$I$100+AG98*$I$98+AG96*$I$96+AG94*$I$94+AG92*$I$92)/$I$90&gt;100%,100%, (+AG102*$I$102+AG100*$I$100+AG98*$I$98+AG96*$I$96+AG94*$I$94+AG92*$I$92)/$I$90)</f>
        <v>0</v>
      </c>
      <c r="AH90" s="208">
        <f t="shared" ref="AH90:AH91" si="1727">IF((+AH102*$I$102+AH100*$I$100+AH98*$I$98+AH96*$I$96+AH94*$I$94+AH92*$I$92)/$I$90&gt;100%,100%, (+AH102*$I$102+AH100*$I$100+AH98*$I$98+AH96*$I$96+AH94*$I$94+AH92*$I$92)/$I$90)</f>
        <v>0</v>
      </c>
      <c r="AI90" s="208">
        <f t="shared" ref="AI90:AI91" si="1728">IF((+AI102*$I$102+AI100*$I$100+AI98*$I$98+AI96*$I$96+AI94*$I$94+AI92*$I$92)/$I$90&gt;100%,100%, (+AI102*$I$102+AI100*$I$100+AI98*$I$98+AI96*$I$96+AI94*$I$94+AI92*$I$92)/$I$90)</f>
        <v>0</v>
      </c>
      <c r="AJ90" s="208">
        <f t="shared" ref="AJ90:AJ91" si="1729">IF((+AJ102*$I$102+AJ100*$I$100+AJ98*$I$98+AJ96*$I$96+AJ94*$I$94+AJ92*$I$92)/$I$90&gt;100%,100%, (+AJ102*$I$102+AJ100*$I$100+AJ98*$I$98+AJ96*$I$96+AJ94*$I$94+AJ92*$I$92)/$I$90)</f>
        <v>0</v>
      </c>
      <c r="AK90" s="208">
        <f t="shared" ref="AK90:AK91" si="1730">IF((+AK102*$I$102+AK100*$I$100+AK98*$I$98+AK96*$I$96+AK94*$I$94+AK92*$I$92)/$I$90&gt;100%,100%, (+AK102*$I$102+AK100*$I$100+AK98*$I$98+AK96*$I$96+AK94*$I$94+AK92*$I$92)/$I$90)</f>
        <v>0</v>
      </c>
      <c r="AL90" s="208">
        <f t="shared" ref="AL90:AL91" si="1731">IF((+AL102*$I$102+AL100*$I$100+AL98*$I$98+AL96*$I$96+AL94*$I$94+AL92*$I$92)/$I$90&gt;100%,100%, (+AL102*$I$102+AL100*$I$100+AL98*$I$98+AL96*$I$96+AL94*$I$94+AL92*$I$92)/$I$90)</f>
        <v>0</v>
      </c>
      <c r="AM90" s="208">
        <f t="shared" ref="AM90:AM91" si="1732">IF((+AM102*$I$102+AM100*$I$100+AM98*$I$98+AM96*$I$96+AM94*$I$94+AM92*$I$92)/$I$90&gt;100%,100%, (+AM102*$I$102+AM100*$I$100+AM98*$I$98+AM96*$I$96+AM94*$I$94+AM92*$I$92)/$I$90)</f>
        <v>0</v>
      </c>
      <c r="AN90" s="208">
        <f t="shared" ref="AN90:AN91" si="1733">IF((+AN102*$I$102+AN100*$I$100+AN98*$I$98+AN96*$I$96+AN94*$I$94+AN92*$I$92)/$I$90&gt;100%,100%, (+AN102*$I$102+AN100*$I$100+AN98*$I$98+AN96*$I$96+AN94*$I$94+AN92*$I$92)/$I$90)</f>
        <v>0</v>
      </c>
      <c r="AO90" s="208">
        <f t="shared" ref="AO90:AO91" si="1734">IF((+AO102*$I$102+AO100*$I$100+AO98*$I$98+AO96*$I$96+AO94*$I$94+AO92*$I$92)/$I$90&gt;100%,100%, (+AO102*$I$102+AO100*$I$100+AO98*$I$98+AO96*$I$96+AO94*$I$94+AO92*$I$92)/$I$90)</f>
        <v>0</v>
      </c>
      <c r="AP90" s="208">
        <f t="shared" ref="AP90:AP91" si="1735">IF((+AP102*$I$102+AP100*$I$100+AP98*$I$98+AP96*$I$96+AP94*$I$94+AP92*$I$92)/$I$90&gt;100%,100%, (+AP102*$I$102+AP100*$I$100+AP98*$I$98+AP96*$I$96+AP94*$I$94+AP92*$I$92)/$I$90)</f>
        <v>0</v>
      </c>
      <c r="AQ90" s="208">
        <f t="shared" ref="AQ90:AQ91" si="1736">IF((+AQ102*$I$102+AQ100*$I$100+AQ98*$I$98+AQ96*$I$96+AQ94*$I$94+AQ92*$I$92)/$I$90&gt;100%,100%, (+AQ102*$I$102+AQ100*$I$100+AQ98*$I$98+AQ96*$I$96+AQ94*$I$94+AQ92*$I$92)/$I$90)</f>
        <v>0</v>
      </c>
      <c r="AR90" s="208">
        <f t="shared" ref="AR90:AR91" si="1737">IF((+AR102*$I$102+AR100*$I$100+AR98*$I$98+AR96*$I$96+AR94*$I$94+AR92*$I$92)/$I$90&gt;100%,100%, (+AR102*$I$102+AR100*$I$100+AR98*$I$98+AR96*$I$96+AR94*$I$94+AR92*$I$92)/$I$90)</f>
        <v>0</v>
      </c>
      <c r="AS90" s="208">
        <f t="shared" ref="AS90:AS91" si="1738">IF((+AS102*$I$102+AS100*$I$100+AS98*$I$98+AS96*$I$96+AS94*$I$94+AS92*$I$92)/$I$90&gt;100%,100%, (+AS102*$I$102+AS100*$I$100+AS98*$I$98+AS96*$I$96+AS94*$I$94+AS92*$I$92)/$I$90)</f>
        <v>0</v>
      </c>
      <c r="AT90" s="208">
        <f t="shared" ref="AT90:AT91" si="1739">IF((+AT102*$I$102+AT100*$I$100+AT98*$I$98+AT96*$I$96+AT94*$I$94+AT92*$I$92)/$I$90&gt;100%,100%, (+AT102*$I$102+AT100*$I$100+AT98*$I$98+AT96*$I$96+AT94*$I$94+AT92*$I$92)/$I$90)</f>
        <v>0</v>
      </c>
      <c r="AU90" s="208">
        <f t="shared" ref="AU90:AU91" si="1740">IF((+AU102*$I$102+AU100*$I$100+AU98*$I$98+AU96*$I$96+AU94*$I$94+AU92*$I$92)/$I$90&gt;100%,100%, (+AU102*$I$102+AU100*$I$100+AU98*$I$98+AU96*$I$96+AU94*$I$94+AU92*$I$92)/$I$90)</f>
        <v>0</v>
      </c>
      <c r="AV90" s="208">
        <f t="shared" ref="AV90:AV91" si="1741">IF((+AV102*$I$102+AV100*$I$100+AV98*$I$98+AV96*$I$96+AV94*$I$94+AV92*$I$92)/$I$90&gt;100%,100%, (+AV102*$I$102+AV100*$I$100+AV98*$I$98+AV96*$I$96+AV94*$I$94+AV92*$I$92)/$I$90)</f>
        <v>0</v>
      </c>
      <c r="AW90" s="208">
        <f t="shared" ref="AW90:AW91" si="1742">IF((+AW102*$I$102+AW100*$I$100+AW98*$I$98+AW96*$I$96+AW94*$I$94+AW92*$I$92)/$I$90&gt;100%,100%, (+AW102*$I$102+AW100*$I$100+AW98*$I$98+AW96*$I$96+AW94*$I$94+AW92*$I$92)/$I$90)</f>
        <v>0</v>
      </c>
      <c r="AX90" s="208">
        <f t="shared" ref="AX90:AX91" si="1743">IF((+AX102*$I$102+AX100*$I$100+AX98*$I$98+AX96*$I$96+AX94*$I$94+AX92*$I$92)/$I$90&gt;100%,100%, (+AX102*$I$102+AX100*$I$100+AX98*$I$98+AX96*$I$96+AX94*$I$94+AX92*$I$92)/$I$90)</f>
        <v>0</v>
      </c>
      <c r="AY90" s="208">
        <f t="shared" ref="AY90:AY91" si="1744">IF((+AY102*$I$102+AY100*$I$100+AY98*$I$98+AY96*$I$96+AY94*$I$94+AY92*$I$92)/$I$90&gt;100%,100%, (+AY102*$I$102+AY100*$I$100+AY98*$I$98+AY96*$I$96+AY94*$I$94+AY92*$I$92)/$I$90)</f>
        <v>0</v>
      </c>
      <c r="AZ90" s="208">
        <f t="shared" ref="AZ90:AZ91" si="1745">IF((+AZ102*$I$102+AZ100*$I$100+AZ98*$I$98+AZ96*$I$96+AZ94*$I$94+AZ92*$I$92)/$I$90&gt;100%,100%, (+AZ102*$I$102+AZ100*$I$100+AZ98*$I$98+AZ96*$I$96+AZ94*$I$94+AZ92*$I$92)/$I$90)</f>
        <v>0</v>
      </c>
      <c r="BA90" s="208">
        <f t="shared" ref="BA90:BA91" si="1746">IF((+BA102*$I$102+BA100*$I$100+BA98*$I$98+BA96*$I$96+BA94*$I$94+BA92*$I$92)/$I$90&gt;100%,100%, (+BA102*$I$102+BA100*$I$100+BA98*$I$98+BA96*$I$96+BA94*$I$94+BA92*$I$92)/$I$90)</f>
        <v>0</v>
      </c>
      <c r="BB90" s="208">
        <f t="shared" ref="BB90:BB91" si="1747">IF((+BB102*$I$102+BB100*$I$100+BB98*$I$98+BB96*$I$96+BB94*$I$94+BB92*$I$92)/$I$90&gt;100%,100%, (+BB102*$I$102+BB100*$I$100+BB98*$I$98+BB96*$I$96+BB94*$I$94+BB92*$I$92)/$I$90)</f>
        <v>0</v>
      </c>
      <c r="BC90" s="208">
        <f t="shared" ref="BC90:BC91" si="1748">IF((+BC102*$I$102+BC100*$I$100+BC98*$I$98+BC96*$I$96+BC94*$I$94+BC92*$I$92)/$I$90&gt;100%,100%, (+BC102*$I$102+BC100*$I$100+BC98*$I$98+BC96*$I$96+BC94*$I$94+BC92*$I$92)/$I$90)</f>
        <v>0</v>
      </c>
      <c r="BD90" s="208">
        <f t="shared" ref="BD90:BD91" si="1749">IF((+BD102*$I$102+BD100*$I$100+BD98*$I$98+BD96*$I$96+BD94*$I$94+BD92*$I$92)/$I$90&gt;100%,100%, (+BD102*$I$102+BD100*$I$100+BD98*$I$98+BD96*$I$96+BD94*$I$94+BD92*$I$92)/$I$90)</f>
        <v>0</v>
      </c>
      <c r="BE90" s="208">
        <f t="shared" ref="BE90:BE91" si="1750">IF((+BE102*$I$102+BE100*$I$100+BE98*$I$98+BE96*$I$96+BE94*$I$94+BE92*$I$92)/$I$90&gt;100%,100%, (+BE102*$I$102+BE100*$I$100+BE98*$I$98+BE96*$I$96+BE94*$I$94+BE92*$I$92)/$I$90)</f>
        <v>0</v>
      </c>
      <c r="BF90" s="208">
        <f t="shared" ref="BF90:BF91" si="1751">IF((+BF102*$I$102+BF100*$I$100+BF98*$I$98+BF96*$I$96+BF94*$I$94+BF92*$I$92)/$I$90&gt;100%,100%, (+BF102*$I$102+BF100*$I$100+BF98*$I$98+BF96*$I$96+BF94*$I$94+BF92*$I$92)/$I$90)</f>
        <v>0</v>
      </c>
      <c r="BG90" s="208">
        <f t="shared" ref="BG90:BG91" si="1752">IF((+BG102*$I$102+BG100*$I$100+BG98*$I$98+BG96*$I$96+BG94*$I$94+BG92*$I$92)/$I$90&gt;100%,100%, (+BG102*$I$102+BG100*$I$100+BG98*$I$98+BG96*$I$96+BG94*$I$94+BG92*$I$92)/$I$90)</f>
        <v>0</v>
      </c>
      <c r="BH90" s="208">
        <f t="shared" ref="BH90:BH91" si="1753">IF((+BH102*$I$102+BH100*$I$100+BH98*$I$98+BH96*$I$96+BH94*$I$94+BH92*$I$92)/$I$90&gt;100%,100%, (+BH102*$I$102+BH100*$I$100+BH98*$I$98+BH96*$I$96+BH94*$I$94+BH92*$I$92)/$I$90)</f>
        <v>0</v>
      </c>
      <c r="BI90" s="208">
        <f t="shared" ref="BI90:BI91" si="1754">IF((+BI102*$I$102+BI100*$I$100+BI98*$I$98+BI96*$I$96+BI94*$I$94+BI92*$I$92)/$I$90&gt;100%,100%, (+BI102*$I$102+BI100*$I$100+BI98*$I$98+BI96*$I$96+BI94*$I$94+BI92*$I$92)/$I$90)</f>
        <v>0</v>
      </c>
      <c r="BJ90" s="208">
        <f t="shared" ref="BJ90:BJ91" si="1755">IF((+BJ102*$I$102+BJ100*$I$100+BJ98*$I$98+BJ96*$I$96+BJ94*$I$94+BJ92*$I$92)/$I$90&gt;100%,100%, (+BJ102*$I$102+BJ100*$I$100+BJ98*$I$98+BJ96*$I$96+BJ94*$I$94+BJ92*$I$92)/$I$90)</f>
        <v>0</v>
      </c>
      <c r="BK90" s="208">
        <f t="shared" ref="BK90:BK91" si="1756">IF((+BK102*$I$102+BK100*$I$100+BK98*$I$98+BK96*$I$96+BK94*$I$94+BK92*$I$92)/$I$90&gt;100%,100%, (+BK102*$I$102+BK100*$I$100+BK98*$I$98+BK96*$I$96+BK94*$I$94+BK92*$I$92)/$I$90)</f>
        <v>0</v>
      </c>
      <c r="BL90" s="208">
        <f t="shared" ref="BL90:BL91" si="1757">IF((+BL102*$I$102+BL100*$I$100+BL98*$I$98+BL96*$I$96+BL94*$I$94+BL92*$I$92)/$I$90&gt;100%,100%, (+BL102*$I$102+BL100*$I$100+BL98*$I$98+BL96*$I$96+BL94*$I$94+BL92*$I$92)/$I$90)</f>
        <v>0</v>
      </c>
      <c r="BM90" s="208">
        <f t="shared" ref="BM90:BM91" si="1758">IF((+BM102*$I$102+BM100*$I$100+BM98*$I$98+BM96*$I$96+BM94*$I$94+BM92*$I$92)/$I$90&gt;100%,100%, (+BM102*$I$102+BM100*$I$100+BM98*$I$98+BM96*$I$96+BM94*$I$94+BM92*$I$92)/$I$90)</f>
        <v>0</v>
      </c>
      <c r="BN90" s="208">
        <f t="shared" ref="BN90:BN91" si="1759">IF((+BN102*$I$102+BN100*$I$100+BN98*$I$98+BN96*$I$96+BN94*$I$94+BN92*$I$92)/$I$90&gt;100%,100%, (+BN102*$I$102+BN100*$I$100+BN98*$I$98+BN96*$I$96+BN94*$I$94+BN92*$I$92)/$I$90)</f>
        <v>0</v>
      </c>
      <c r="BO90" s="208">
        <f t="shared" ref="BO90:BO91" si="1760">IF((+BO102*$I$102+BO100*$I$100+BO98*$I$98+BO96*$I$96+BO94*$I$94+BO92*$I$92)/$I$90&gt;100%,100%, (+BO102*$I$102+BO100*$I$100+BO98*$I$98+BO96*$I$96+BO94*$I$94+BO92*$I$92)/$I$90)</f>
        <v>0</v>
      </c>
      <c r="BP90" s="208">
        <f t="shared" ref="BP90:BP91" si="1761">IF((+BP102*$I$102+BP100*$I$100+BP98*$I$98+BP96*$I$96+BP94*$I$94+BP92*$I$92)/$I$90&gt;100%,100%, (+BP102*$I$102+BP100*$I$100+BP98*$I$98+BP96*$I$96+BP94*$I$94+BP92*$I$92)/$I$90)</f>
        <v>0</v>
      </c>
      <c r="BQ90" s="208">
        <f t="shared" ref="BQ90:BQ91" si="1762">IF((+BQ102*$I$102+BQ100*$I$100+BQ98*$I$98+BQ96*$I$96+BQ94*$I$94+BQ92*$I$92)/$I$90&gt;100%,100%, (+BQ102*$I$102+BQ100*$I$100+BQ98*$I$98+BQ96*$I$96+BQ94*$I$94+BQ92*$I$92)/$I$90)</f>
        <v>0</v>
      </c>
      <c r="BR90" s="208">
        <f t="shared" ref="BR90:BR91" si="1763">IF((+BR102*$I$102+BR100*$I$100+BR98*$I$98+BR96*$I$96+BR94*$I$94+BR92*$I$92)/$I$90&gt;100%,100%, (+BR102*$I$102+BR100*$I$100+BR98*$I$98+BR96*$I$96+BR94*$I$94+BR92*$I$92)/$I$90)</f>
        <v>0</v>
      </c>
      <c r="BS90" s="208">
        <f t="shared" ref="BS90:BS91" si="1764">IF((+BS102*$I$102+BS100*$I$100+BS98*$I$98+BS96*$I$96+BS94*$I$94+BS92*$I$92)/$I$90&gt;100%,100%, (+BS102*$I$102+BS100*$I$100+BS98*$I$98+BS96*$I$96+BS94*$I$94+BS92*$I$92)/$I$90)</f>
        <v>0</v>
      </c>
      <c r="BT90" s="208">
        <f t="shared" ref="BT90:BT91" si="1765">IF((+BT102*$I$102+BT100*$I$100+BT98*$I$98+BT96*$I$96+BT94*$I$94+BT92*$I$92)/$I$90&gt;100%,100%, (+BT102*$I$102+BT100*$I$100+BT98*$I$98+BT96*$I$96+BT94*$I$94+BT92*$I$92)/$I$90)</f>
        <v>0</v>
      </c>
      <c r="BU90" s="208">
        <f t="shared" ref="BU90:BU91" si="1766">IF((+BU102*$I$102+BU100*$I$100+BU98*$I$98+BU96*$I$96+BU94*$I$94+BU92*$I$92)/$I$90&gt;100%,100%, (+BU102*$I$102+BU100*$I$100+BU98*$I$98+BU96*$I$96+BU94*$I$94+BU92*$I$92)/$I$90)</f>
        <v>0</v>
      </c>
      <c r="BV90" s="208">
        <f t="shared" ref="BV90:BV91" si="1767">IF((+BV102*$I$102+BV100*$I$100+BV98*$I$98+BV96*$I$96+BV94*$I$94+BV92*$I$92)/$I$90&gt;100%,100%, (+BV102*$I$102+BV100*$I$100+BV98*$I$98+BV96*$I$96+BV94*$I$94+BV92*$I$92)/$I$90)</f>
        <v>0</v>
      </c>
      <c r="BW90" s="208">
        <f t="shared" ref="BW90:BW91" si="1768">IF((+BW102*$I$102+BW100*$I$100+BW98*$I$98+BW96*$I$96+BW94*$I$94+BW92*$I$92)/$I$90&gt;100%,100%, (+BW102*$I$102+BW100*$I$100+BW98*$I$98+BW96*$I$96+BW94*$I$94+BW92*$I$92)/$I$90)</f>
        <v>0</v>
      </c>
      <c r="BX90" s="208">
        <f t="shared" ref="BX90:BX91" si="1769">IF((+BX102*$I$102+BX100*$I$100+BX98*$I$98+BX96*$I$96+BX94*$I$94+BX92*$I$92)/$I$90&gt;100%,100%, (+BX102*$I$102+BX100*$I$100+BX98*$I$98+BX96*$I$96+BX94*$I$94+BX92*$I$92)/$I$90)</f>
        <v>0</v>
      </c>
      <c r="BY90" s="208">
        <f t="shared" ref="BY90:BY91" si="1770">IF((+BY102*$I$102+BY100*$I$100+BY98*$I$98+BY96*$I$96+BY94*$I$94+BY92*$I$92)/$I$90&gt;100%,100%, (+BY102*$I$102+BY100*$I$100+BY98*$I$98+BY96*$I$96+BY94*$I$94+BY92*$I$92)/$I$90)</f>
        <v>0</v>
      </c>
      <c r="BZ90" s="208">
        <f t="shared" ref="BZ90:BZ91" si="1771">IF((+BZ102*$I$102+BZ100*$I$100+BZ98*$I$98+BZ96*$I$96+BZ94*$I$94+BZ92*$I$92)/$I$90&gt;100%,100%, (+BZ102*$I$102+BZ100*$I$100+BZ98*$I$98+BZ96*$I$96+BZ94*$I$94+BZ92*$I$92)/$I$90)</f>
        <v>0</v>
      </c>
      <c r="CA90" s="208">
        <f t="shared" ref="CA90:CA91" si="1772">IF((+CA102*$I$102+CA100*$I$100+CA98*$I$98+CA96*$I$96+CA94*$I$94+CA92*$I$92)/$I$90&gt;100%,100%, (+CA102*$I$102+CA100*$I$100+CA98*$I$98+CA96*$I$96+CA94*$I$94+CA92*$I$92)/$I$90)</f>
        <v>0</v>
      </c>
      <c r="CB90" s="208">
        <f t="shared" ref="CB90:CB91" si="1773">IF((+CB102*$I$102+CB100*$I$100+CB98*$I$98+CB96*$I$96+CB94*$I$94+CB92*$I$92)/$I$90&gt;100%,100%, (+CB102*$I$102+CB100*$I$100+CB98*$I$98+CB96*$I$96+CB94*$I$94+CB92*$I$92)/$I$90)</f>
        <v>0</v>
      </c>
      <c r="CC90" s="208">
        <f t="shared" ref="CC90:CC91" si="1774">IF((+CC102*$I$102+CC100*$I$100+CC98*$I$98+CC96*$I$96+CC94*$I$94+CC92*$I$92)/$I$90&gt;100%,100%, (+CC102*$I$102+CC100*$I$100+CC98*$I$98+CC96*$I$96+CC94*$I$94+CC92*$I$92)/$I$90)</f>
        <v>0</v>
      </c>
      <c r="CD90" s="208">
        <f t="shared" ref="CD90:CD91" si="1775">IF((+CD102*$I$102+CD100*$I$100+CD98*$I$98+CD96*$I$96+CD94*$I$94+CD92*$I$92)/$I$90&gt;100%,100%, (+CD102*$I$102+CD100*$I$100+CD98*$I$98+CD96*$I$96+CD94*$I$94+CD92*$I$92)/$I$90)</f>
        <v>0</v>
      </c>
      <c r="CE90" s="208">
        <f t="shared" ref="CE90:CE91" si="1776">IF((+CE102*$I$102+CE100*$I$100+CE98*$I$98+CE96*$I$96+CE94*$I$94+CE92*$I$92)/$I$90&gt;100%,100%, (+CE102*$I$102+CE100*$I$100+CE98*$I$98+CE96*$I$96+CE94*$I$94+CE92*$I$92)/$I$90)</f>
        <v>3.8461538461538457E-2</v>
      </c>
      <c r="CF90" s="208">
        <f t="shared" ref="CF90:CF91" si="1777">IF((+CF102*$I$102+CF100*$I$100+CF98*$I$98+CF96*$I$96+CF94*$I$94+CF92*$I$92)/$I$90&gt;100%,100%, (+CF102*$I$102+CF100*$I$100+CF98*$I$98+CF96*$I$96+CF94*$I$94+CF92*$I$92)/$I$90)</f>
        <v>3.8461538461538457E-2</v>
      </c>
      <c r="CG90" s="208">
        <f t="shared" ref="CG90:CG91" si="1778">IF((+CG102*$I$102+CG100*$I$100+CG98*$I$98+CG96*$I$96+CG94*$I$94+CG92*$I$92)/$I$90&gt;100%,100%, (+CG102*$I$102+CG100*$I$100+CG98*$I$98+CG96*$I$96+CG94*$I$94+CG92*$I$92)/$I$90)</f>
        <v>3.8461538461538457E-2</v>
      </c>
      <c r="CH90" s="208">
        <f t="shared" ref="CH90:CH91" si="1779">IF((+CH102*$I$102+CH100*$I$100+CH98*$I$98+CH96*$I$96+CH94*$I$94+CH92*$I$92)/$I$90&gt;100%,100%, (+CH102*$I$102+CH100*$I$100+CH98*$I$98+CH96*$I$96+CH94*$I$94+CH92*$I$92)/$I$90)</f>
        <v>7.6923076923076913E-2</v>
      </c>
      <c r="CI90" s="208">
        <f t="shared" ref="CI90:CI91" si="1780">IF((+CI102*$I$102+CI100*$I$100+CI98*$I$98+CI96*$I$96+CI94*$I$94+CI92*$I$92)/$I$90&gt;100%,100%, (+CI102*$I$102+CI100*$I$100+CI98*$I$98+CI96*$I$96+CI94*$I$94+CI92*$I$92)/$I$90)</f>
        <v>0.11538461538461539</v>
      </c>
      <c r="CJ90" s="208">
        <f t="shared" ref="CJ90:CJ91" si="1781">IF((+CJ102*$I$102+CJ100*$I$100+CJ98*$I$98+CJ96*$I$96+CJ94*$I$94+CJ92*$I$92)/$I$90&gt;100%,100%, (+CJ102*$I$102+CJ100*$I$100+CJ98*$I$98+CJ96*$I$96+CJ94*$I$94+CJ92*$I$92)/$I$90)</f>
        <v>0.15384615384615383</v>
      </c>
      <c r="CK90" s="208">
        <f t="shared" ref="CK90:CK91" si="1782">IF((+CK102*$I$102+CK100*$I$100+CK98*$I$98+CK96*$I$96+CK94*$I$94+CK92*$I$92)/$I$90&gt;100%,100%, (+CK102*$I$102+CK100*$I$100+CK98*$I$98+CK96*$I$96+CK94*$I$94+CK92*$I$92)/$I$90)</f>
        <v>0.19230769230769229</v>
      </c>
      <c r="CL90" s="208">
        <f t="shared" ref="CL90:CL91" si="1783">IF((+CL102*$I$102+CL100*$I$100+CL98*$I$98+CL96*$I$96+CL94*$I$94+CL92*$I$92)/$I$90&gt;100%,100%, (+CL102*$I$102+CL100*$I$100+CL98*$I$98+CL96*$I$96+CL94*$I$94+CL92*$I$92)/$I$90)</f>
        <v>0.23076923076923073</v>
      </c>
      <c r="CM90" s="208">
        <f t="shared" ref="CM90:CM91" si="1784">IF((+CM102*$I$102+CM100*$I$100+CM98*$I$98+CM96*$I$96+CM94*$I$94+CM92*$I$92)/$I$90&gt;100%,100%, (+CM102*$I$102+CM100*$I$100+CM98*$I$98+CM96*$I$96+CM94*$I$94+CM92*$I$92)/$I$90)</f>
        <v>0.23076923076923073</v>
      </c>
      <c r="CN90" s="208">
        <f t="shared" ref="CN90:CN91" si="1785">IF((+CN102*$I$102+CN100*$I$100+CN98*$I$98+CN96*$I$96+CN94*$I$94+CN92*$I$92)/$I$90&gt;100%,100%, (+CN102*$I$102+CN100*$I$100+CN98*$I$98+CN96*$I$96+CN94*$I$94+CN92*$I$92)/$I$90)</f>
        <v>0.23076923076923073</v>
      </c>
      <c r="CO90" s="208">
        <f t="shared" ref="CO90:CO91" si="1786">IF((+CO102*$I$102+CO100*$I$100+CO98*$I$98+CO96*$I$96+CO94*$I$94+CO92*$I$92)/$I$90&gt;100%,100%, (+CO102*$I$102+CO100*$I$100+CO98*$I$98+CO96*$I$96+CO94*$I$94+CO92*$I$92)/$I$90)</f>
        <v>0.26923076923076916</v>
      </c>
      <c r="CP90" s="208">
        <f t="shared" ref="CP90:CP91" si="1787">IF((+CP102*$I$102+CP100*$I$100+CP98*$I$98+CP96*$I$96+CP94*$I$94+CP92*$I$92)/$I$90&gt;100%,100%, (+CP102*$I$102+CP100*$I$100+CP98*$I$98+CP96*$I$96+CP94*$I$94+CP92*$I$92)/$I$90)</f>
        <v>0.30769230769230765</v>
      </c>
      <c r="CQ90" s="208">
        <f t="shared" ref="CQ90:CQ91" si="1788">IF((+CQ102*$I$102+CQ100*$I$100+CQ98*$I$98+CQ96*$I$96+CQ94*$I$94+CQ92*$I$92)/$I$90&gt;100%,100%, (+CQ102*$I$102+CQ100*$I$100+CQ98*$I$98+CQ96*$I$96+CQ94*$I$94+CQ92*$I$92)/$I$90)</f>
        <v>0.34615384615384609</v>
      </c>
      <c r="CR90" s="208">
        <f t="shared" ref="CR90:CR91" si="1789">IF((+CR102*$I$102+CR100*$I$100+CR98*$I$98+CR96*$I$96+CR94*$I$94+CR92*$I$92)/$I$90&gt;100%,100%, (+CR102*$I$102+CR100*$I$100+CR98*$I$98+CR96*$I$96+CR94*$I$94+CR92*$I$92)/$I$90)</f>
        <v>0.38461538461538453</v>
      </c>
      <c r="CS90" s="208">
        <f t="shared" ref="CS90:CS91" si="1790">IF((+CS102*$I$102+CS100*$I$100+CS98*$I$98+CS96*$I$96+CS94*$I$94+CS92*$I$92)/$I$90&gt;100%,100%, (+CS102*$I$102+CS100*$I$100+CS98*$I$98+CS96*$I$96+CS94*$I$94+CS92*$I$92)/$I$90)</f>
        <v>0.42307692307692307</v>
      </c>
      <c r="CT90" s="208">
        <f t="shared" ref="CT90:CT91" si="1791">IF((+CT102*$I$102+CT100*$I$100+CT98*$I$98+CT96*$I$96+CT94*$I$94+CT92*$I$92)/$I$90&gt;100%,100%, (+CT102*$I$102+CT100*$I$100+CT98*$I$98+CT96*$I$96+CT94*$I$94+CT92*$I$92)/$I$90)</f>
        <v>0.42307692307692307</v>
      </c>
      <c r="CU90" s="208">
        <f t="shared" ref="CU90:CU91" si="1792">IF((+CU102*$I$102+CU100*$I$100+CU98*$I$98+CU96*$I$96+CU94*$I$94+CU92*$I$92)/$I$90&gt;100%,100%, (+CU102*$I$102+CU100*$I$100+CU98*$I$98+CU96*$I$96+CU94*$I$94+CU92*$I$92)/$I$90)</f>
        <v>0.42307692307692307</v>
      </c>
      <c r="CV90" s="208">
        <f t="shared" ref="CV90:CV91" si="1793">IF((+CV102*$I$102+CV100*$I$100+CV98*$I$98+CV96*$I$96+CV94*$I$94+CV92*$I$92)/$I$90&gt;100%,100%, (+CV102*$I$102+CV100*$I$100+CV98*$I$98+CV96*$I$96+CV94*$I$94+CV92*$I$92)/$I$90)</f>
        <v>0.46153846153846156</v>
      </c>
      <c r="CW90" s="208">
        <f t="shared" ref="CW90:CW91" si="1794">IF((+CW102*$I$102+CW100*$I$100+CW98*$I$98+CW96*$I$96+CW94*$I$94+CW92*$I$92)/$I$90&gt;100%,100%, (+CW102*$I$102+CW100*$I$100+CW98*$I$98+CW96*$I$96+CW94*$I$94+CW92*$I$92)/$I$90)</f>
        <v>0.5</v>
      </c>
      <c r="CX90" s="208">
        <f t="shared" ref="CX90:CX91" si="1795">IF((+CX102*$I$102+CX100*$I$100+CX98*$I$98+CX96*$I$96+CX94*$I$94+CX92*$I$92)/$I$90&gt;100%,100%, (+CX102*$I$102+CX100*$I$100+CX98*$I$98+CX96*$I$96+CX94*$I$94+CX92*$I$92)/$I$90)</f>
        <v>0.53846153846153844</v>
      </c>
      <c r="CY90" s="208">
        <f t="shared" ref="CY90:CY91" si="1796">IF((+CY102*$I$102+CY100*$I$100+CY98*$I$98+CY96*$I$96+CY94*$I$94+CY92*$I$92)/$I$90&gt;100%,100%, (+CY102*$I$102+CY100*$I$100+CY98*$I$98+CY96*$I$96+CY94*$I$94+CY92*$I$92)/$I$90)</f>
        <v>0.57692307692307687</v>
      </c>
      <c r="CZ90" s="208">
        <f t="shared" ref="CZ90:CZ91" si="1797">IF((+CZ102*$I$102+CZ100*$I$100+CZ98*$I$98+CZ96*$I$96+CZ94*$I$94+CZ92*$I$92)/$I$90&gt;100%,100%, (+CZ102*$I$102+CZ100*$I$100+CZ98*$I$98+CZ96*$I$96+CZ94*$I$94+CZ92*$I$92)/$I$90)</f>
        <v>0.61538461538461531</v>
      </c>
      <c r="DA90" s="208">
        <f t="shared" ref="DA90:DA91" si="1798">IF((+DA102*$I$102+DA100*$I$100+DA98*$I$98+DA96*$I$96+DA94*$I$94+DA92*$I$92)/$I$90&gt;100%,100%, (+DA102*$I$102+DA100*$I$100+DA98*$I$98+DA96*$I$96+DA94*$I$94+DA92*$I$92)/$I$90)</f>
        <v>0.61538461538461531</v>
      </c>
      <c r="DB90" s="208">
        <f t="shared" ref="DB90:DB91" si="1799">IF((+DB102*$I$102+DB100*$I$100+DB98*$I$98+DB96*$I$96+DB94*$I$94+DB92*$I$92)/$I$90&gt;100%,100%, (+DB102*$I$102+DB100*$I$100+DB98*$I$98+DB96*$I$96+DB94*$I$94+DB92*$I$92)/$I$90)</f>
        <v>0.61538461538461531</v>
      </c>
      <c r="DC90" s="208">
        <f t="shared" ref="DC90:DC91" si="1800">IF((+DC102*$I$102+DC100*$I$100+DC98*$I$98+DC96*$I$96+DC94*$I$94+DC92*$I$92)/$I$90&gt;100%,100%, (+DC102*$I$102+DC100*$I$100+DC98*$I$98+DC96*$I$96+DC94*$I$94+DC92*$I$92)/$I$90)</f>
        <v>0.65384615384615385</v>
      </c>
      <c r="DD90" s="208">
        <f t="shared" ref="DD90:DD91" si="1801">IF((+DD102*$I$102+DD100*$I$100+DD98*$I$98+DD96*$I$96+DD94*$I$94+DD92*$I$92)/$I$90&gt;100%,100%, (+DD102*$I$102+DD100*$I$100+DD98*$I$98+DD96*$I$96+DD94*$I$94+DD92*$I$92)/$I$90)</f>
        <v>0.69230769230769229</v>
      </c>
      <c r="DE90" s="208">
        <f t="shared" ref="DE90:DE91" si="1802">IF((+DE102*$I$102+DE100*$I$100+DE98*$I$98+DE96*$I$96+DE94*$I$94+DE92*$I$92)/$I$90&gt;100%,100%, (+DE102*$I$102+DE100*$I$100+DE98*$I$98+DE96*$I$96+DE94*$I$94+DE92*$I$92)/$I$90)</f>
        <v>0.73076923076923073</v>
      </c>
      <c r="DF90" s="208">
        <f t="shared" ref="DF90:DF91" si="1803">IF((+DF102*$I$102+DF100*$I$100+DF98*$I$98+DF96*$I$96+DF94*$I$94+DF92*$I$92)/$I$90&gt;100%,100%, (+DF102*$I$102+DF100*$I$100+DF98*$I$98+DF96*$I$96+DF94*$I$94+DF92*$I$92)/$I$90)</f>
        <v>0.76923076923076927</v>
      </c>
      <c r="DG90" s="208">
        <f t="shared" ref="DG90:DG91" si="1804">IF((+DG102*$I$102+DG100*$I$100+DG98*$I$98+DG96*$I$96+DG94*$I$94+DG92*$I$92)/$I$90&gt;100%,100%, (+DG102*$I$102+DG100*$I$100+DG98*$I$98+DG96*$I$96+DG94*$I$94+DG92*$I$92)/$I$90)</f>
        <v>0.8076923076923076</v>
      </c>
      <c r="DH90" s="208">
        <f t="shared" ref="DH90:DH91" si="1805">IF((+DH102*$I$102+DH100*$I$100+DH98*$I$98+DH96*$I$96+DH94*$I$94+DH92*$I$92)/$I$90&gt;100%,100%, (+DH102*$I$102+DH100*$I$100+DH98*$I$98+DH96*$I$96+DH94*$I$94+DH92*$I$92)/$I$90)</f>
        <v>0.8076923076923076</v>
      </c>
      <c r="DI90" s="208">
        <f t="shared" ref="DI90:DI91" si="1806">IF((+DI102*$I$102+DI100*$I$100+DI98*$I$98+DI96*$I$96+DI94*$I$94+DI92*$I$92)/$I$90&gt;100%,100%, (+DI102*$I$102+DI100*$I$100+DI98*$I$98+DI96*$I$96+DI94*$I$94+DI92*$I$92)/$I$90)</f>
        <v>0.8076923076923076</v>
      </c>
      <c r="DJ90" s="208">
        <f t="shared" ref="DJ90:DJ91" si="1807">IF((+DJ102*$I$102+DJ100*$I$100+DJ98*$I$98+DJ96*$I$96+DJ94*$I$94+DJ92*$I$92)/$I$90&gt;100%,100%, (+DJ102*$I$102+DJ100*$I$100+DJ98*$I$98+DJ96*$I$96+DJ94*$I$94+DJ92*$I$92)/$I$90)</f>
        <v>0.84615384615384615</v>
      </c>
      <c r="DK90" s="208">
        <f t="shared" ref="DK90:DK91" si="1808">IF((+DK102*$I$102+DK100*$I$100+DK98*$I$98+DK96*$I$96+DK94*$I$94+DK92*$I$92)/$I$90&gt;100%,100%, (+DK102*$I$102+DK100*$I$100+DK98*$I$98+DK96*$I$96+DK94*$I$94+DK92*$I$92)/$I$90)</f>
        <v>0.88461538461538458</v>
      </c>
      <c r="DL90" s="208">
        <f t="shared" ref="DL90:DL91" si="1809">IF((+DL102*$I$102+DL100*$I$100+DL98*$I$98+DL96*$I$96+DL94*$I$94+DL92*$I$92)/$I$90&gt;100%,100%, (+DL102*$I$102+DL100*$I$100+DL98*$I$98+DL96*$I$96+DL94*$I$94+DL92*$I$92)/$I$90)</f>
        <v>0.92307692307692313</v>
      </c>
      <c r="DM90" s="208">
        <f t="shared" ref="DM90:DM91" si="1810">IF((+DM102*$I$102+DM100*$I$100+DM98*$I$98+DM96*$I$96+DM94*$I$94+DM92*$I$92)/$I$90&gt;100%,100%, (+DM102*$I$102+DM100*$I$100+DM98*$I$98+DM96*$I$96+DM94*$I$94+DM92*$I$92)/$I$90)</f>
        <v>0.96153846153846145</v>
      </c>
      <c r="DN90" s="208">
        <f t="shared" ref="DN90:DN91" si="1811">IF((+DN102*$I$102+DN100*$I$100+DN98*$I$98+DN96*$I$96+DN94*$I$94+DN92*$I$92)/$I$90&gt;100%,100%, (+DN102*$I$102+DN100*$I$100+DN98*$I$98+DN96*$I$96+DN94*$I$94+DN92*$I$92)/$I$90)</f>
        <v>1</v>
      </c>
      <c r="DO90" s="208">
        <f t="shared" ref="DO90:DO91" si="1812">IF((+DO102*$I$102+DO100*$I$100+DO98*$I$98+DO96*$I$96+DO94*$I$94+DO92*$I$92)/$I$90&gt;100%,100%, (+DO102*$I$102+DO100*$I$100+DO98*$I$98+DO96*$I$96+DO94*$I$94+DO92*$I$92)/$I$90)</f>
        <v>1</v>
      </c>
      <c r="DP90" s="208">
        <f t="shared" ref="DP90:DP91" si="1813">IF((+DP102*$I$102+DP100*$I$100+DP98*$I$98+DP96*$I$96+DP94*$I$94+DP92*$I$92)/$I$90&gt;100%,100%, (+DP102*$I$102+DP100*$I$100+DP98*$I$98+DP96*$I$96+DP94*$I$94+DP92*$I$92)/$I$90)</f>
        <v>1</v>
      </c>
      <c r="DQ90" s="208">
        <f t="shared" ref="DQ90:DQ91" si="1814">IF((+DQ102*$I$102+DQ100*$I$100+DQ98*$I$98+DQ96*$I$96+DQ94*$I$94+DQ92*$I$92)/$I$90&gt;100%,100%, (+DQ102*$I$102+DQ100*$I$100+DQ98*$I$98+DQ96*$I$96+DQ94*$I$94+DQ92*$I$92)/$I$90)</f>
        <v>1</v>
      </c>
      <c r="DR90" s="208">
        <f t="shared" ref="DR90:DR91" si="1815">IF((+DR102*$I$102+DR100*$I$100+DR98*$I$98+DR96*$I$96+DR94*$I$94+DR92*$I$92)/$I$90&gt;100%,100%, (+DR102*$I$102+DR100*$I$100+DR98*$I$98+DR96*$I$96+DR94*$I$94+DR92*$I$92)/$I$90)</f>
        <v>1</v>
      </c>
      <c r="DS90" s="208">
        <f t="shared" ref="DS90:DS91" si="1816">IF((+DS102*$I$102+DS100*$I$100+DS98*$I$98+DS96*$I$96+DS94*$I$94+DS92*$I$92)/$I$90&gt;100%,100%, (+DS102*$I$102+DS100*$I$100+DS98*$I$98+DS96*$I$96+DS94*$I$94+DS92*$I$92)/$I$90)</f>
        <v>1</v>
      </c>
      <c r="DT90" s="208">
        <f t="shared" ref="DT90:DT91" si="1817">IF((+DT102*$I$102+DT100*$I$100+DT98*$I$98+DT96*$I$96+DT94*$I$94+DT92*$I$92)/$I$90&gt;100%,100%, (+DT102*$I$102+DT100*$I$100+DT98*$I$98+DT96*$I$96+DT94*$I$94+DT92*$I$92)/$I$90)</f>
        <v>1</v>
      </c>
      <c r="DU90" s="208">
        <f t="shared" ref="DU90:DU91" si="1818">IF((+DU102*$I$102+DU100*$I$100+DU98*$I$98+DU96*$I$96+DU94*$I$94+DU92*$I$92)/$I$90&gt;100%,100%, (+DU102*$I$102+DU100*$I$100+DU98*$I$98+DU96*$I$96+DU94*$I$94+DU92*$I$92)/$I$90)</f>
        <v>1</v>
      </c>
      <c r="DV90" s="208">
        <f t="shared" ref="DV90:DV91" si="1819">IF((+DV102*$I$102+DV100*$I$100+DV98*$I$98+DV96*$I$96+DV94*$I$94+DV92*$I$92)/$I$90&gt;100%,100%, (+DV102*$I$102+DV100*$I$100+DV98*$I$98+DV96*$I$96+DV94*$I$94+DV92*$I$92)/$I$90)</f>
        <v>1</v>
      </c>
      <c r="DW90" s="208">
        <f t="shared" ref="DW90:DW91" si="1820">IF((+DW102*$I$102+DW100*$I$100+DW98*$I$98+DW96*$I$96+DW94*$I$94+DW92*$I$92)/$I$90&gt;100%,100%, (+DW102*$I$102+DW100*$I$100+DW98*$I$98+DW96*$I$96+DW94*$I$94+DW92*$I$92)/$I$90)</f>
        <v>1</v>
      </c>
      <c r="DX90" s="208">
        <f t="shared" ref="DX90:DX91" si="1821">IF((+DX102*$I$102+DX100*$I$100+DX98*$I$98+DX96*$I$96+DX94*$I$94+DX92*$I$92)/$I$90&gt;100%,100%, (+DX102*$I$102+DX100*$I$100+DX98*$I$98+DX96*$I$96+DX94*$I$94+DX92*$I$92)/$I$90)</f>
        <v>1</v>
      </c>
      <c r="DY90" s="208">
        <f t="shared" ref="DY90:DY91" si="1822">IF((+DY102*$I$102+DY100*$I$100+DY98*$I$98+DY96*$I$96+DY94*$I$94+DY92*$I$92)/$I$90&gt;100%,100%, (+DY102*$I$102+DY100*$I$100+DY98*$I$98+DY96*$I$96+DY94*$I$94+DY92*$I$92)/$I$90)</f>
        <v>1</v>
      </c>
      <c r="DZ90" s="208">
        <f t="shared" ref="DZ90:DZ91" si="1823">IF((+DZ102*$I$102+DZ100*$I$100+DZ98*$I$98+DZ96*$I$96+DZ94*$I$94+DZ92*$I$92)/$I$90&gt;100%,100%, (+DZ102*$I$102+DZ100*$I$100+DZ98*$I$98+DZ96*$I$96+DZ94*$I$94+DZ92*$I$92)/$I$90)</f>
        <v>1</v>
      </c>
      <c r="EA90" s="208">
        <f t="shared" ref="EA90:EA91" si="1824">IF((+EA102*$I$102+EA100*$I$100+EA98*$I$98+EA96*$I$96+EA94*$I$94+EA92*$I$92)/$I$90&gt;100%,100%, (+EA102*$I$102+EA100*$I$100+EA98*$I$98+EA96*$I$96+EA94*$I$94+EA92*$I$92)/$I$90)</f>
        <v>1</v>
      </c>
      <c r="EB90" s="208">
        <f t="shared" ref="EB90:EB91" si="1825">IF((+EB102*$I$102+EB100*$I$100+EB98*$I$98+EB96*$I$96+EB94*$I$94+EB92*$I$92)/$I$90&gt;100%,100%, (+EB102*$I$102+EB100*$I$100+EB98*$I$98+EB96*$I$96+EB94*$I$94+EB92*$I$92)/$I$90)</f>
        <v>1</v>
      </c>
      <c r="EC90" s="208">
        <f t="shared" ref="EC90:EC91" si="1826">IF((+EC102*$I$102+EC100*$I$100+EC98*$I$98+EC96*$I$96+EC94*$I$94+EC92*$I$92)/$I$90&gt;100%,100%, (+EC102*$I$102+EC100*$I$100+EC98*$I$98+EC96*$I$96+EC94*$I$94+EC92*$I$92)/$I$90)</f>
        <v>1</v>
      </c>
      <c r="ED90" s="208">
        <f t="shared" ref="ED90:ED91" si="1827">IF((+ED102*$I$102+ED100*$I$100+ED98*$I$98+ED96*$I$96+ED94*$I$94+ED92*$I$92)/$I$90&gt;100%,100%, (+ED102*$I$102+ED100*$I$100+ED98*$I$98+ED96*$I$96+ED94*$I$94+ED92*$I$92)/$I$90)</f>
        <v>1</v>
      </c>
      <c r="EE90" s="208">
        <f t="shared" ref="EE90:EE91" si="1828">IF((+EE102*$I$102+EE100*$I$100+EE98*$I$98+EE96*$I$96+EE94*$I$94+EE92*$I$92)/$I$90&gt;100%,100%, (+EE102*$I$102+EE100*$I$100+EE98*$I$98+EE96*$I$96+EE94*$I$94+EE92*$I$92)/$I$90)</f>
        <v>1</v>
      </c>
      <c r="EF90" s="208">
        <f t="shared" ref="EF90:EF91" si="1829">IF((+EF102*$I$102+EF100*$I$100+EF98*$I$98+EF96*$I$96+EF94*$I$94+EF92*$I$92)/$I$90&gt;100%,100%, (+EF102*$I$102+EF100*$I$100+EF98*$I$98+EF96*$I$96+EF94*$I$94+EF92*$I$92)/$I$90)</f>
        <v>1</v>
      </c>
      <c r="EG90" s="208">
        <f t="shared" ref="EG90:EG91" si="1830">IF((+EG102*$I$102+EG100*$I$100+EG98*$I$98+EG96*$I$96+EG94*$I$94+EG92*$I$92)/$I$90&gt;100%,100%, (+EG102*$I$102+EG100*$I$100+EG98*$I$98+EG96*$I$96+EG94*$I$94+EG92*$I$92)/$I$90)</f>
        <v>1</v>
      </c>
      <c r="EH90" s="208">
        <f t="shared" ref="EH90:EH91" si="1831">IF((+EH102*$I$102+EH100*$I$100+EH98*$I$98+EH96*$I$96+EH94*$I$94+EH92*$I$92)/$I$90&gt;100%,100%, (+EH102*$I$102+EH100*$I$100+EH98*$I$98+EH96*$I$96+EH94*$I$94+EH92*$I$92)/$I$90)</f>
        <v>1</v>
      </c>
      <c r="EI90" s="208">
        <f t="shared" ref="EI90:EI91" si="1832">IF((+EI102*$I$102+EI100*$I$100+EI98*$I$98+EI96*$I$96+EI94*$I$94+EI92*$I$92)/$I$90&gt;100%,100%, (+EI102*$I$102+EI100*$I$100+EI98*$I$98+EI96*$I$96+EI94*$I$94+EI92*$I$92)/$I$90)</f>
        <v>1</v>
      </c>
      <c r="EJ90" s="208">
        <f t="shared" ref="EJ90:EJ91" si="1833">IF((+EJ102*$I$102+EJ100*$I$100+EJ98*$I$98+EJ96*$I$96+EJ94*$I$94+EJ92*$I$92)/$I$90&gt;100%,100%, (+EJ102*$I$102+EJ100*$I$100+EJ98*$I$98+EJ96*$I$96+EJ94*$I$94+EJ92*$I$92)/$I$90)</f>
        <v>1</v>
      </c>
      <c r="EK90" s="208">
        <f t="shared" ref="EK90:EK91" si="1834">IF((+EK102*$I$102+EK100*$I$100+EK98*$I$98+EK96*$I$96+EK94*$I$94+EK92*$I$92)/$I$90&gt;100%,100%, (+EK102*$I$102+EK100*$I$100+EK98*$I$98+EK96*$I$96+EK94*$I$94+EK92*$I$92)/$I$90)</f>
        <v>1</v>
      </c>
      <c r="EL90" s="208">
        <f t="shared" ref="EL90:EL91" si="1835">IF((+EL102*$I$102+EL100*$I$100+EL98*$I$98+EL96*$I$96+EL94*$I$94+EL92*$I$92)/$I$90&gt;100%,100%, (+EL102*$I$102+EL100*$I$100+EL98*$I$98+EL96*$I$96+EL94*$I$94+EL92*$I$92)/$I$90)</f>
        <v>1</v>
      </c>
      <c r="EM90" s="208">
        <f t="shared" ref="EM90:EM91" si="1836">IF((+EM102*$I$102+EM100*$I$100+EM98*$I$98+EM96*$I$96+EM94*$I$94+EM92*$I$92)/$I$90&gt;100%,100%, (+EM102*$I$102+EM100*$I$100+EM98*$I$98+EM96*$I$96+EM94*$I$94+EM92*$I$92)/$I$90)</f>
        <v>1</v>
      </c>
      <c r="EN90" s="208">
        <f t="shared" ref="EN90:EN91" si="1837">IF((+EN102*$I$102+EN100*$I$100+EN98*$I$98+EN96*$I$96+EN94*$I$94+EN92*$I$92)/$I$90&gt;100%,100%, (+EN102*$I$102+EN100*$I$100+EN98*$I$98+EN96*$I$96+EN94*$I$94+EN92*$I$92)/$I$90)</f>
        <v>1</v>
      </c>
      <c r="EO90" s="208">
        <f t="shared" ref="EO90:EO91" si="1838">IF((+EO102*$I$102+EO100*$I$100+EO98*$I$98+EO96*$I$96+EO94*$I$94+EO92*$I$92)/$I$90&gt;100%,100%, (+EO102*$I$102+EO100*$I$100+EO98*$I$98+EO96*$I$96+EO94*$I$94+EO92*$I$92)/$I$90)</f>
        <v>1</v>
      </c>
      <c r="EP90" s="208">
        <f t="shared" ref="EP90:EP91" si="1839">IF((+EP102*$I$102+EP100*$I$100+EP98*$I$98+EP96*$I$96+EP94*$I$94+EP92*$I$92)/$I$90&gt;100%,100%, (+EP102*$I$102+EP100*$I$100+EP98*$I$98+EP96*$I$96+EP94*$I$94+EP92*$I$92)/$I$90)</f>
        <v>1</v>
      </c>
      <c r="EQ90" s="208">
        <f t="shared" ref="EQ90:EQ91" si="1840">IF((+EQ102*$I$102+EQ100*$I$100+EQ98*$I$98+EQ96*$I$96+EQ94*$I$94+EQ92*$I$92)/$I$90&gt;100%,100%, (+EQ102*$I$102+EQ100*$I$100+EQ98*$I$98+EQ96*$I$96+EQ94*$I$94+EQ92*$I$92)/$I$90)</f>
        <v>1</v>
      </c>
      <c r="ER90" s="208">
        <f t="shared" ref="ER90:ER91" si="1841">IF((+ER102*$I$102+ER100*$I$100+ER98*$I$98+ER96*$I$96+ER94*$I$94+ER92*$I$92)/$I$90&gt;100%,100%, (+ER102*$I$102+ER100*$I$100+ER98*$I$98+ER96*$I$96+ER94*$I$94+ER92*$I$92)/$I$90)</f>
        <v>1</v>
      </c>
      <c r="ES90" s="208">
        <f t="shared" ref="ES90:ES91" si="1842">IF((+ES102*$I$102+ES100*$I$100+ES98*$I$98+ES96*$I$96+ES94*$I$94+ES92*$I$92)/$I$90&gt;100%,100%, (+ES102*$I$102+ES100*$I$100+ES98*$I$98+ES96*$I$96+ES94*$I$94+ES92*$I$92)/$I$90)</f>
        <v>1</v>
      </c>
      <c r="ET90" s="208">
        <f t="shared" ref="ET90:ET91" si="1843">IF((+ET102*$I$102+ET100*$I$100+ET98*$I$98+ET96*$I$96+ET94*$I$94+ET92*$I$92)/$I$90&gt;100%,100%, (+ET102*$I$102+ET100*$I$100+ET98*$I$98+ET96*$I$96+ET94*$I$94+ET92*$I$92)/$I$90)</f>
        <v>1</v>
      </c>
      <c r="EU90" s="208">
        <f t="shared" ref="EU90:EU91" si="1844">IF((+EU102*$I$102+EU100*$I$100+EU98*$I$98+EU96*$I$96+EU94*$I$94+EU92*$I$92)/$I$90&gt;100%,100%, (+EU102*$I$102+EU100*$I$100+EU98*$I$98+EU96*$I$96+EU94*$I$94+EU92*$I$92)/$I$90)</f>
        <v>1</v>
      </c>
      <c r="EV90" s="208">
        <f t="shared" ref="EV90:EV91" si="1845">IF((+EV102*$I$102+EV100*$I$100+EV98*$I$98+EV96*$I$96+EV94*$I$94+EV92*$I$92)/$I$90&gt;100%,100%, (+EV102*$I$102+EV100*$I$100+EV98*$I$98+EV96*$I$96+EV94*$I$94+EV92*$I$92)/$I$90)</f>
        <v>1</v>
      </c>
      <c r="EW90" s="208">
        <f t="shared" ref="EW90:EW91" si="1846">IF((+EW102*$I$102+EW100*$I$100+EW98*$I$98+EW96*$I$96+EW94*$I$94+EW92*$I$92)/$I$90&gt;100%,100%, (+EW102*$I$102+EW100*$I$100+EW98*$I$98+EW96*$I$96+EW94*$I$94+EW92*$I$92)/$I$90)</f>
        <v>1</v>
      </c>
      <c r="EX90" s="208">
        <f t="shared" ref="EX90:EX91" si="1847">IF((+EX102*$I$102+EX100*$I$100+EX98*$I$98+EX96*$I$96+EX94*$I$94+EX92*$I$92)/$I$90&gt;100%,100%, (+EX102*$I$102+EX100*$I$100+EX98*$I$98+EX96*$I$96+EX94*$I$94+EX92*$I$92)/$I$90)</f>
        <v>1</v>
      </c>
      <c r="EY90" s="208">
        <f t="shared" ref="EY90:EY91" si="1848">IF((+EY102*$I$102+EY100*$I$100+EY98*$I$98+EY96*$I$96+EY94*$I$94+EY92*$I$92)/$I$90&gt;100%,100%, (+EY102*$I$102+EY100*$I$100+EY98*$I$98+EY96*$I$96+EY94*$I$94+EY92*$I$92)/$I$90)</f>
        <v>1</v>
      </c>
      <c r="EZ90" s="208">
        <f t="shared" ref="EZ90:EZ91" si="1849">IF((+EZ102*$I$102+EZ100*$I$100+EZ98*$I$98+EZ96*$I$96+EZ94*$I$94+EZ92*$I$92)/$I$90&gt;100%,100%, (+EZ102*$I$102+EZ100*$I$100+EZ98*$I$98+EZ96*$I$96+EZ94*$I$94+EZ92*$I$92)/$I$90)</f>
        <v>1</v>
      </c>
      <c r="FA90" s="208">
        <f t="shared" ref="FA90:FA91" si="1850">IF((+FA102*$I$102+FA100*$I$100+FA98*$I$98+FA96*$I$96+FA94*$I$94+FA92*$I$92)/$I$90&gt;100%,100%, (+FA102*$I$102+FA100*$I$100+FA98*$I$98+FA96*$I$96+FA94*$I$94+FA92*$I$92)/$I$90)</f>
        <v>1</v>
      </c>
      <c r="FB90" s="208">
        <f t="shared" ref="FB90:FB91" si="1851">IF((+FB102*$I$102+FB100*$I$100+FB98*$I$98+FB96*$I$96+FB94*$I$94+FB92*$I$92)/$I$90&gt;100%,100%, (+FB102*$I$102+FB100*$I$100+FB98*$I$98+FB96*$I$96+FB94*$I$94+FB92*$I$92)/$I$90)</f>
        <v>1</v>
      </c>
    </row>
    <row r="91" spans="1:158" x14ac:dyDescent="0.3">
      <c r="A91" s="252"/>
      <c r="B91" s="274" t="s">
        <v>136</v>
      </c>
      <c r="C91" s="253"/>
      <c r="D91" s="290"/>
      <c r="E91" s="252"/>
      <c r="F91" s="252"/>
      <c r="G91" s="302" t="s">
        <v>93</v>
      </c>
      <c r="H91" s="252"/>
      <c r="I91" s="252"/>
      <c r="J91" s="254"/>
      <c r="K91" s="252"/>
      <c r="L91" s="206" t="str">
        <f>IFERROR(MATCH(SMALL(($O$91:$FB$91),COUNTIF(($O$91:$FB$91),0)+1),($O$91:$FB$91),0)+$O$4- 1,"")</f>
        <v/>
      </c>
      <c r="M91" s="206" t="str">
        <f>IFERROR(MATCH(100%,($O$91:$FB$91),0)+$O$4- 1,"")</f>
        <v/>
      </c>
      <c r="N91" s="233">
        <f>MAX($O$91:$FC$91)</f>
        <v>0</v>
      </c>
      <c r="O91" s="208">
        <f>IF((+O103*$I$102+O101*$I$100+O99*$I$98+O97*$I$96+O95*$I$94+O93*$I$92)/$I$90&gt;100%,100%, (+O103*$I$102+O101*$I$100+O99*$I$98+O97*$I$96+O95*$I$94+O93*$I$92)/$I$90)</f>
        <v>0</v>
      </c>
      <c r="P91" s="208">
        <f t="shared" ref="P91" si="1852">IF((+P103*$I$102+P101*$I$100+P99*$I$98+P97*$I$96+P95*$I$94+P93*$I$92)/$I$90&gt;100%,100%, (+P103*$I$102+P101*$I$100+P99*$I$98+P97*$I$96+P95*$I$94+P93*$I$92)/$I$90)</f>
        <v>0</v>
      </c>
      <c r="Q91" s="208">
        <f t="shared" si="1710"/>
        <v>0</v>
      </c>
      <c r="R91" s="208">
        <f t="shared" si="1711"/>
        <v>0</v>
      </c>
      <c r="S91" s="208">
        <f t="shared" si="1712"/>
        <v>0</v>
      </c>
      <c r="T91" s="208">
        <f t="shared" si="1713"/>
        <v>0</v>
      </c>
      <c r="U91" s="208">
        <f t="shared" si="1714"/>
        <v>0</v>
      </c>
      <c r="V91" s="208">
        <f t="shared" si="1715"/>
        <v>0</v>
      </c>
      <c r="W91" s="208">
        <f t="shared" si="1716"/>
        <v>0</v>
      </c>
      <c r="X91" s="208">
        <f t="shared" si="1717"/>
        <v>0</v>
      </c>
      <c r="Y91" s="208">
        <f t="shared" si="1718"/>
        <v>0</v>
      </c>
      <c r="Z91" s="208">
        <f t="shared" si="1719"/>
        <v>0</v>
      </c>
      <c r="AA91" s="208">
        <f t="shared" si="1720"/>
        <v>0</v>
      </c>
      <c r="AB91" s="208">
        <f t="shared" si="1721"/>
        <v>0</v>
      </c>
      <c r="AC91" s="208">
        <f t="shared" si="1722"/>
        <v>0</v>
      </c>
      <c r="AD91" s="208">
        <f t="shared" si="1723"/>
        <v>0</v>
      </c>
      <c r="AE91" s="208">
        <f t="shared" si="1724"/>
        <v>0</v>
      </c>
      <c r="AF91" s="208">
        <f t="shared" si="1725"/>
        <v>0</v>
      </c>
      <c r="AG91" s="208">
        <f t="shared" si="1726"/>
        <v>0</v>
      </c>
      <c r="AH91" s="208">
        <f t="shared" si="1727"/>
        <v>0</v>
      </c>
      <c r="AI91" s="208">
        <f t="shared" si="1728"/>
        <v>0</v>
      </c>
      <c r="AJ91" s="208">
        <f t="shared" si="1729"/>
        <v>0</v>
      </c>
      <c r="AK91" s="208">
        <f t="shared" si="1730"/>
        <v>0</v>
      </c>
      <c r="AL91" s="208">
        <f t="shared" si="1731"/>
        <v>0</v>
      </c>
      <c r="AM91" s="208">
        <f t="shared" si="1732"/>
        <v>0</v>
      </c>
      <c r="AN91" s="208">
        <f t="shared" si="1733"/>
        <v>0</v>
      </c>
      <c r="AO91" s="208">
        <f t="shared" si="1734"/>
        <v>0</v>
      </c>
      <c r="AP91" s="208">
        <f t="shared" si="1735"/>
        <v>0</v>
      </c>
      <c r="AQ91" s="208">
        <f t="shared" si="1736"/>
        <v>0</v>
      </c>
      <c r="AR91" s="208">
        <f t="shared" si="1737"/>
        <v>0</v>
      </c>
      <c r="AS91" s="208">
        <f t="shared" si="1738"/>
        <v>0</v>
      </c>
      <c r="AT91" s="208">
        <f t="shared" si="1739"/>
        <v>0</v>
      </c>
      <c r="AU91" s="208">
        <f t="shared" si="1740"/>
        <v>0</v>
      </c>
      <c r="AV91" s="208">
        <f t="shared" si="1741"/>
        <v>0</v>
      </c>
      <c r="AW91" s="208">
        <f t="shared" si="1742"/>
        <v>0</v>
      </c>
      <c r="AX91" s="208">
        <f t="shared" si="1743"/>
        <v>0</v>
      </c>
      <c r="AY91" s="208">
        <f t="shared" si="1744"/>
        <v>0</v>
      </c>
      <c r="AZ91" s="208">
        <f t="shared" si="1745"/>
        <v>0</v>
      </c>
      <c r="BA91" s="208">
        <f t="shared" si="1746"/>
        <v>0</v>
      </c>
      <c r="BB91" s="208">
        <f t="shared" si="1747"/>
        <v>0</v>
      </c>
      <c r="BC91" s="208">
        <f t="shared" si="1748"/>
        <v>0</v>
      </c>
      <c r="BD91" s="208">
        <f t="shared" si="1749"/>
        <v>0</v>
      </c>
      <c r="BE91" s="208">
        <f t="shared" si="1750"/>
        <v>0</v>
      </c>
      <c r="BF91" s="208">
        <f t="shared" si="1751"/>
        <v>0</v>
      </c>
      <c r="BG91" s="208">
        <f t="shared" si="1752"/>
        <v>0</v>
      </c>
      <c r="BH91" s="208">
        <f t="shared" si="1753"/>
        <v>0</v>
      </c>
      <c r="BI91" s="208">
        <f t="shared" si="1754"/>
        <v>0</v>
      </c>
      <c r="BJ91" s="208">
        <f t="shared" si="1755"/>
        <v>0</v>
      </c>
      <c r="BK91" s="208">
        <f t="shared" si="1756"/>
        <v>0</v>
      </c>
      <c r="BL91" s="208">
        <f t="shared" si="1757"/>
        <v>0</v>
      </c>
      <c r="BM91" s="208">
        <f t="shared" si="1758"/>
        <v>0</v>
      </c>
      <c r="BN91" s="208">
        <f t="shared" si="1759"/>
        <v>0</v>
      </c>
      <c r="BO91" s="208">
        <f t="shared" si="1760"/>
        <v>0</v>
      </c>
      <c r="BP91" s="208">
        <f t="shared" si="1761"/>
        <v>0</v>
      </c>
      <c r="BQ91" s="208">
        <f t="shared" si="1762"/>
        <v>0</v>
      </c>
      <c r="BR91" s="208">
        <f t="shared" si="1763"/>
        <v>0</v>
      </c>
      <c r="BS91" s="208">
        <f t="shared" si="1764"/>
        <v>0</v>
      </c>
      <c r="BT91" s="208">
        <f t="shared" si="1765"/>
        <v>0</v>
      </c>
      <c r="BU91" s="208">
        <f t="shared" si="1766"/>
        <v>0</v>
      </c>
      <c r="BV91" s="208">
        <f t="shared" si="1767"/>
        <v>0</v>
      </c>
      <c r="BW91" s="208">
        <f t="shared" si="1768"/>
        <v>0</v>
      </c>
      <c r="BX91" s="208">
        <f t="shared" si="1769"/>
        <v>0</v>
      </c>
      <c r="BY91" s="208">
        <f t="shared" si="1770"/>
        <v>0</v>
      </c>
      <c r="BZ91" s="208">
        <f t="shared" si="1771"/>
        <v>0</v>
      </c>
      <c r="CA91" s="208">
        <f t="shared" si="1772"/>
        <v>0</v>
      </c>
      <c r="CB91" s="208">
        <f t="shared" si="1773"/>
        <v>0</v>
      </c>
      <c r="CC91" s="208">
        <f t="shared" si="1774"/>
        <v>0</v>
      </c>
      <c r="CD91" s="208">
        <f t="shared" si="1775"/>
        <v>0</v>
      </c>
      <c r="CE91" s="208">
        <f t="shared" si="1776"/>
        <v>0</v>
      </c>
      <c r="CF91" s="208">
        <f t="shared" si="1777"/>
        <v>0</v>
      </c>
      <c r="CG91" s="208">
        <f t="shared" si="1778"/>
        <v>0</v>
      </c>
      <c r="CH91" s="208">
        <f t="shared" si="1779"/>
        <v>0</v>
      </c>
      <c r="CI91" s="208">
        <f t="shared" si="1780"/>
        <v>0</v>
      </c>
      <c r="CJ91" s="208">
        <f t="shared" si="1781"/>
        <v>0</v>
      </c>
      <c r="CK91" s="208">
        <f t="shared" si="1782"/>
        <v>0</v>
      </c>
      <c r="CL91" s="208">
        <f t="shared" si="1783"/>
        <v>0</v>
      </c>
      <c r="CM91" s="208">
        <f t="shared" si="1784"/>
        <v>0</v>
      </c>
      <c r="CN91" s="208">
        <f t="shared" si="1785"/>
        <v>0</v>
      </c>
      <c r="CO91" s="208">
        <f t="shared" si="1786"/>
        <v>0</v>
      </c>
      <c r="CP91" s="208">
        <f t="shared" si="1787"/>
        <v>0</v>
      </c>
      <c r="CQ91" s="208">
        <f t="shared" si="1788"/>
        <v>0</v>
      </c>
      <c r="CR91" s="208">
        <f t="shared" si="1789"/>
        <v>0</v>
      </c>
      <c r="CS91" s="208">
        <f t="shared" si="1790"/>
        <v>0</v>
      </c>
      <c r="CT91" s="208">
        <f t="shared" si="1791"/>
        <v>0</v>
      </c>
      <c r="CU91" s="208">
        <f t="shared" si="1792"/>
        <v>0</v>
      </c>
      <c r="CV91" s="208">
        <f t="shared" si="1793"/>
        <v>0</v>
      </c>
      <c r="CW91" s="208">
        <f t="shared" si="1794"/>
        <v>0</v>
      </c>
      <c r="CX91" s="208">
        <f t="shared" si="1795"/>
        <v>0</v>
      </c>
      <c r="CY91" s="208">
        <f t="shared" si="1796"/>
        <v>0</v>
      </c>
      <c r="CZ91" s="208">
        <f t="shared" si="1797"/>
        <v>0</v>
      </c>
      <c r="DA91" s="208">
        <f t="shared" si="1798"/>
        <v>0</v>
      </c>
      <c r="DB91" s="208">
        <f t="shared" si="1799"/>
        <v>0</v>
      </c>
      <c r="DC91" s="208">
        <f t="shared" si="1800"/>
        <v>0</v>
      </c>
      <c r="DD91" s="208">
        <f t="shared" si="1801"/>
        <v>0</v>
      </c>
      <c r="DE91" s="208">
        <f t="shared" si="1802"/>
        <v>0</v>
      </c>
      <c r="DF91" s="208">
        <f t="shared" si="1803"/>
        <v>0</v>
      </c>
      <c r="DG91" s="208">
        <f t="shared" si="1804"/>
        <v>0</v>
      </c>
      <c r="DH91" s="208">
        <f t="shared" si="1805"/>
        <v>0</v>
      </c>
      <c r="DI91" s="208">
        <f t="shared" si="1806"/>
        <v>0</v>
      </c>
      <c r="DJ91" s="208">
        <f t="shared" si="1807"/>
        <v>0</v>
      </c>
      <c r="DK91" s="208">
        <f t="shared" si="1808"/>
        <v>0</v>
      </c>
      <c r="DL91" s="208">
        <f t="shared" si="1809"/>
        <v>0</v>
      </c>
      <c r="DM91" s="208">
        <f t="shared" si="1810"/>
        <v>0</v>
      </c>
      <c r="DN91" s="208">
        <f t="shared" si="1811"/>
        <v>0</v>
      </c>
      <c r="DO91" s="208">
        <f t="shared" si="1812"/>
        <v>0</v>
      </c>
      <c r="DP91" s="208">
        <f t="shared" si="1813"/>
        <v>0</v>
      </c>
      <c r="DQ91" s="208">
        <f t="shared" si="1814"/>
        <v>0</v>
      </c>
      <c r="DR91" s="208">
        <f t="shared" si="1815"/>
        <v>0</v>
      </c>
      <c r="DS91" s="208">
        <f t="shared" si="1816"/>
        <v>0</v>
      </c>
      <c r="DT91" s="208">
        <f t="shared" si="1817"/>
        <v>0</v>
      </c>
      <c r="DU91" s="208">
        <f t="shared" si="1818"/>
        <v>0</v>
      </c>
      <c r="DV91" s="208">
        <f t="shared" si="1819"/>
        <v>0</v>
      </c>
      <c r="DW91" s="208">
        <f t="shared" si="1820"/>
        <v>0</v>
      </c>
      <c r="DX91" s="208">
        <f t="shared" si="1821"/>
        <v>0</v>
      </c>
      <c r="DY91" s="208">
        <f t="shared" si="1822"/>
        <v>0</v>
      </c>
      <c r="DZ91" s="208">
        <f t="shared" si="1823"/>
        <v>0</v>
      </c>
      <c r="EA91" s="208">
        <f t="shared" si="1824"/>
        <v>0</v>
      </c>
      <c r="EB91" s="208">
        <f t="shared" si="1825"/>
        <v>0</v>
      </c>
      <c r="EC91" s="208">
        <f t="shared" si="1826"/>
        <v>0</v>
      </c>
      <c r="ED91" s="208">
        <f t="shared" si="1827"/>
        <v>0</v>
      </c>
      <c r="EE91" s="208">
        <f t="shared" si="1828"/>
        <v>0</v>
      </c>
      <c r="EF91" s="208">
        <f t="shared" si="1829"/>
        <v>0</v>
      </c>
      <c r="EG91" s="208">
        <f t="shared" si="1830"/>
        <v>0</v>
      </c>
      <c r="EH91" s="208">
        <f t="shared" si="1831"/>
        <v>0</v>
      </c>
      <c r="EI91" s="208">
        <f t="shared" si="1832"/>
        <v>0</v>
      </c>
      <c r="EJ91" s="208">
        <f t="shared" si="1833"/>
        <v>0</v>
      </c>
      <c r="EK91" s="208">
        <f t="shared" si="1834"/>
        <v>0</v>
      </c>
      <c r="EL91" s="208">
        <f t="shared" si="1835"/>
        <v>0</v>
      </c>
      <c r="EM91" s="208">
        <f t="shared" si="1836"/>
        <v>0</v>
      </c>
      <c r="EN91" s="208">
        <f t="shared" si="1837"/>
        <v>0</v>
      </c>
      <c r="EO91" s="208">
        <f t="shared" si="1838"/>
        <v>0</v>
      </c>
      <c r="EP91" s="208">
        <f t="shared" si="1839"/>
        <v>0</v>
      </c>
      <c r="EQ91" s="208">
        <f t="shared" si="1840"/>
        <v>0</v>
      </c>
      <c r="ER91" s="208">
        <f t="shared" si="1841"/>
        <v>0</v>
      </c>
      <c r="ES91" s="208">
        <f t="shared" si="1842"/>
        <v>0</v>
      </c>
      <c r="ET91" s="208">
        <f t="shared" si="1843"/>
        <v>0</v>
      </c>
      <c r="EU91" s="208">
        <f t="shared" si="1844"/>
        <v>0</v>
      </c>
      <c r="EV91" s="208">
        <f t="shared" si="1845"/>
        <v>0</v>
      </c>
      <c r="EW91" s="208">
        <f t="shared" si="1846"/>
        <v>0</v>
      </c>
      <c r="EX91" s="208">
        <f t="shared" si="1847"/>
        <v>0</v>
      </c>
      <c r="EY91" s="208">
        <f t="shared" si="1848"/>
        <v>0</v>
      </c>
      <c r="EZ91" s="208">
        <f t="shared" si="1849"/>
        <v>0</v>
      </c>
      <c r="FA91" s="208">
        <f t="shared" si="1850"/>
        <v>0</v>
      </c>
      <c r="FB91" s="208">
        <f t="shared" si="1851"/>
        <v>0</v>
      </c>
    </row>
    <row r="92" spans="1:158" x14ac:dyDescent="0.3">
      <c r="A92" s="78">
        <v>3</v>
      </c>
      <c r="B92" s="275">
        <v>43</v>
      </c>
      <c r="C92" s="117" t="s">
        <v>81</v>
      </c>
      <c r="D92" s="291">
        <v>10</v>
      </c>
      <c r="E92" s="113">
        <v>40578</v>
      </c>
      <c r="F92" s="113">
        <v>40592</v>
      </c>
      <c r="G92" s="303" t="s">
        <v>92</v>
      </c>
      <c r="H92" s="73">
        <v>10</v>
      </c>
      <c r="I92" s="74">
        <v>0.11415525114155252</v>
      </c>
      <c r="J92" s="108">
        <v>100</v>
      </c>
      <c r="K92" s="77"/>
      <c r="L92" s="142"/>
      <c r="M92" s="142"/>
      <c r="N92" s="120"/>
      <c r="O92" s="283">
        <f>IF(IF(O$4&lt;$E92,0,IF(O$4&gt;=$F92,1,IF(VLOOKUP(O$4,CALENDARIO!$B:$C,2,0)=FALSE, 0%,(1/$D92))))&gt;1,100%,IF(O$4&lt;$E92,0,IF(O$4&gt;=$F92,1,IF(VLOOKUP(O$4,CALENDARIO!$B:$C,2,0)=FALSE,0%,(1/$D92)))))</f>
        <v>0</v>
      </c>
      <c r="P92" s="283">
        <f>IF(IF(P$4&lt;$E92,0,IF(P$4&gt;=$F92,1,IF(VLOOKUP(P$4,CALENDARIO!$B:$C,2,0)=FALSE, O92,(1/IF($D92=0,1,$D92))+O92)))&gt;1,100%,IF(P$4&lt;$E92,0,IF(P$4&gt;=$F92,1,IF(VLOOKUP(P$4,CALENDARIO!$B:$C,2,0)=FALSE, O92,(1/IF($D92=0,1,$D92))+O92))))</f>
        <v>0</v>
      </c>
      <c r="Q92" s="283">
        <f>IF(IF(Q$4&lt;$E92,0,IF(Q$4&gt;=$F92,1,IF(VLOOKUP(Q$4,CALENDARIO!$B:$C,2,0)=FALSE, P92,(1/IF($D92=0,1,$D92))+P92)))&gt;1,100%,IF(Q$4&lt;$E92,0,IF(Q$4&gt;=$F92,1,IF(VLOOKUP(Q$4,CALENDARIO!$B:$C,2,0)=FALSE, P92,(1/IF($D92=0,1,$D92))+P92))))</f>
        <v>0</v>
      </c>
      <c r="R92" s="283">
        <f>IF(IF(R$4&lt;$E92,0,IF(R$4&gt;=$F92,1,IF(VLOOKUP(R$4,CALENDARIO!$B:$C,2,0)=FALSE, Q92,(1/IF($D92=0,1,$D92))+Q92)))&gt;1,100%,IF(R$4&lt;$E92,0,IF(R$4&gt;=$F92,1,IF(VLOOKUP(R$4,CALENDARIO!$B:$C,2,0)=FALSE, Q92,(1/IF($D92=0,1,$D92))+Q92))))</f>
        <v>0</v>
      </c>
      <c r="S92" s="283">
        <f>IF(IF(S$4&lt;$E92,0,IF(S$4&gt;=$F92,1,IF(VLOOKUP(S$4,CALENDARIO!$B:$C,2,0)=FALSE, R92,(1/IF($D92=0,1,$D92))+R92)))&gt;1,100%,IF(S$4&lt;$E92,0,IF(S$4&gt;=$F92,1,IF(VLOOKUP(S$4,CALENDARIO!$B:$C,2,0)=FALSE, R92,(1/IF($D92=0,1,$D92))+R92))))</f>
        <v>0</v>
      </c>
      <c r="T92" s="283">
        <f>IF(IF(T$4&lt;$E92,0,IF(T$4&gt;=$F92,1,IF(VLOOKUP(T$4,CALENDARIO!$B:$C,2,0)=FALSE, S92,(1/IF($D92=0,1,$D92))+S92)))&gt;1,100%,IF(T$4&lt;$E92,0,IF(T$4&gt;=$F92,1,IF(VLOOKUP(T$4,CALENDARIO!$B:$C,2,0)=FALSE, S92,(1/IF($D92=0,1,$D92))+S92))))</f>
        <v>0</v>
      </c>
      <c r="U92" s="283">
        <f>IF(IF(U$4&lt;$E92,0,IF(U$4&gt;=$F92,1,IF(VLOOKUP(U$4,CALENDARIO!$B:$C,2,0)=FALSE, T92,(1/IF($D92=0,1,$D92))+T92)))&gt;1,100%,IF(U$4&lt;$E92,0,IF(U$4&gt;=$F92,1,IF(VLOOKUP(U$4,CALENDARIO!$B:$C,2,0)=FALSE, T92,(1/IF($D92=0,1,$D92))+T92))))</f>
        <v>0</v>
      </c>
      <c r="V92" s="283">
        <f>IF(IF(V$4&lt;$E92,0,IF(V$4&gt;=$F92,1,IF(VLOOKUP(V$4,CALENDARIO!$B:$C,2,0)=FALSE, U92,(1/IF($D92=0,1,$D92))+U92)))&gt;1,100%,IF(V$4&lt;$E92,0,IF(V$4&gt;=$F92,1,IF(VLOOKUP(V$4,CALENDARIO!$B:$C,2,0)=FALSE, U92,(1/IF($D92=0,1,$D92))+U92))))</f>
        <v>0</v>
      </c>
      <c r="W92" s="283">
        <f>IF(IF(W$4&lt;$E92,0,IF(W$4&gt;=$F92,1,IF(VLOOKUP(W$4,CALENDARIO!$B:$C,2,0)=FALSE, V92,(1/IF($D92=0,1,$D92))+V92)))&gt;1,100%,IF(W$4&lt;$E92,0,IF(W$4&gt;=$F92,1,IF(VLOOKUP(W$4,CALENDARIO!$B:$C,2,0)=FALSE, V92,(1/IF($D92=0,1,$D92))+V92))))</f>
        <v>0</v>
      </c>
      <c r="X92" s="283">
        <f>IF(IF(X$4&lt;$E92,0,IF(X$4&gt;=$F92,1,IF(VLOOKUP(X$4,CALENDARIO!$B:$C,2,0)=FALSE, W92,(1/IF($D92=0,1,$D92))+W92)))&gt;1,100%,IF(X$4&lt;$E92,0,IF(X$4&gt;=$F92,1,IF(VLOOKUP(X$4,CALENDARIO!$B:$C,2,0)=FALSE, W92,(1/IF($D92=0,1,$D92))+W92))))</f>
        <v>0</v>
      </c>
      <c r="Y92" s="283">
        <f>IF(IF(Y$4&lt;$E92,0,IF(Y$4&gt;=$F92,1,IF(VLOOKUP(Y$4,CALENDARIO!$B:$C,2,0)=FALSE, X92,(1/IF($D92=0,1,$D92))+X92)))&gt;1,100%,IF(Y$4&lt;$E92,0,IF(Y$4&gt;=$F92,1,IF(VLOOKUP(Y$4,CALENDARIO!$B:$C,2,0)=FALSE, X92,(1/IF($D92=0,1,$D92))+X92))))</f>
        <v>0</v>
      </c>
      <c r="Z92" s="283">
        <f>IF(IF(Z$4&lt;$E92,0,IF(Z$4&gt;=$F92,1,IF(VLOOKUP(Z$4,CALENDARIO!$B:$C,2,0)=FALSE, Y92,(1/IF($D92=0,1,$D92))+Y92)))&gt;1,100%,IF(Z$4&lt;$E92,0,IF(Z$4&gt;=$F92,1,IF(VLOOKUP(Z$4,CALENDARIO!$B:$C,2,0)=FALSE, Y92,(1/IF($D92=0,1,$D92))+Y92))))</f>
        <v>0</v>
      </c>
      <c r="AA92" s="283">
        <f>IF(IF(AA$4&lt;$E92,0,IF(AA$4&gt;=$F92,1,IF(VLOOKUP(AA$4,CALENDARIO!$B:$C,2,0)=FALSE, Z92,(1/IF($D92=0,1,$D92))+Z92)))&gt;1,100%,IF(AA$4&lt;$E92,0,IF(AA$4&gt;=$F92,1,IF(VLOOKUP(AA$4,CALENDARIO!$B:$C,2,0)=FALSE, Z92,(1/IF($D92=0,1,$D92))+Z92))))</f>
        <v>0</v>
      </c>
      <c r="AB92" s="283">
        <f>IF(IF(AB$4&lt;$E92,0,IF(AB$4&gt;=$F92,1,IF(VLOOKUP(AB$4,CALENDARIO!$B:$C,2,0)=FALSE, AA92,(1/IF($D92=0,1,$D92))+AA92)))&gt;1,100%,IF(AB$4&lt;$E92,0,IF(AB$4&gt;=$F92,1,IF(VLOOKUP(AB$4,CALENDARIO!$B:$C,2,0)=FALSE, AA92,(1/IF($D92=0,1,$D92))+AA92))))</f>
        <v>0</v>
      </c>
      <c r="AC92" s="283">
        <f>IF(IF(AC$4&lt;$E92,0,IF(AC$4&gt;=$F92,1,IF(VLOOKUP(AC$4,CALENDARIO!$B:$C,2,0)=FALSE, AB92,(1/IF($D92=0,1,$D92))+AB92)))&gt;1,100%,IF(AC$4&lt;$E92,0,IF(AC$4&gt;=$F92,1,IF(VLOOKUP(AC$4,CALENDARIO!$B:$C,2,0)=FALSE, AB92,(1/IF($D92=0,1,$D92))+AB92))))</f>
        <v>0</v>
      </c>
      <c r="AD92" s="283">
        <f>IF(IF(AD$4&lt;$E92,0,IF(AD$4&gt;=$F92,1,IF(VLOOKUP(AD$4,CALENDARIO!$B:$C,2,0)=FALSE, AC92,(1/IF($D92=0,1,$D92))+AC92)))&gt;1,100%,IF(AD$4&lt;$E92,0,IF(AD$4&gt;=$F92,1,IF(VLOOKUP(AD$4,CALENDARIO!$B:$C,2,0)=FALSE, AC92,(1/IF($D92=0,1,$D92))+AC92))))</f>
        <v>0</v>
      </c>
      <c r="AE92" s="283">
        <f>IF(IF(AE$4&lt;$E92,0,IF(AE$4&gt;=$F92,1,IF(VLOOKUP(AE$4,CALENDARIO!$B:$C,2,0)=FALSE, AD92,(1/IF($D92=0,1,$D92))+AD92)))&gt;1,100%,IF(AE$4&lt;$E92,0,IF(AE$4&gt;=$F92,1,IF(VLOOKUP(AE$4,CALENDARIO!$B:$C,2,0)=FALSE, AD92,(1/IF($D92=0,1,$D92))+AD92))))</f>
        <v>0</v>
      </c>
      <c r="AF92" s="283">
        <f>IF(IF(AF$4&lt;$E92,0,IF(AF$4&gt;=$F92,1,IF(VLOOKUP(AF$4,CALENDARIO!$B:$C,2,0)=FALSE, AE92,(1/IF($D92=0,1,$D92))+AE92)))&gt;1,100%,IF(AF$4&lt;$E92,0,IF(AF$4&gt;=$F92,1,IF(VLOOKUP(AF$4,CALENDARIO!$B:$C,2,0)=FALSE, AE92,(1/IF($D92=0,1,$D92))+AE92))))</f>
        <v>0</v>
      </c>
      <c r="AG92" s="283">
        <f>IF(IF(AG$4&lt;$E92,0,IF(AG$4&gt;=$F92,1,IF(VLOOKUP(AG$4,CALENDARIO!$B:$C,2,0)=FALSE, AF92,(1/IF($D92=0,1,$D92))+AF92)))&gt;1,100%,IF(AG$4&lt;$E92,0,IF(AG$4&gt;=$F92,1,IF(VLOOKUP(AG$4,CALENDARIO!$B:$C,2,0)=FALSE, AF92,(1/IF($D92=0,1,$D92))+AF92))))</f>
        <v>0</v>
      </c>
      <c r="AH92" s="283">
        <f>IF(IF(AH$4&lt;$E92,0,IF(AH$4&gt;=$F92,1,IF(VLOOKUP(AH$4,CALENDARIO!$B:$C,2,0)=FALSE, AG92,(1/IF($D92=0,1,$D92))+AG92)))&gt;1,100%,IF(AH$4&lt;$E92,0,IF(AH$4&gt;=$F92,1,IF(VLOOKUP(AH$4,CALENDARIO!$B:$C,2,0)=FALSE, AG92,(1/IF($D92=0,1,$D92))+AG92))))</f>
        <v>0</v>
      </c>
      <c r="AI92" s="283">
        <f>IF(IF(AI$4&lt;$E92,0,IF(AI$4&gt;=$F92,1,IF(VLOOKUP(AI$4,CALENDARIO!$B:$C,2,0)=FALSE, AH92,(1/IF($D92=0,1,$D92))+AH92)))&gt;1,100%,IF(AI$4&lt;$E92,0,IF(AI$4&gt;=$F92,1,IF(VLOOKUP(AI$4,CALENDARIO!$B:$C,2,0)=FALSE, AH92,(1/IF($D92=0,1,$D92))+AH92))))</f>
        <v>0</v>
      </c>
      <c r="AJ92" s="283">
        <f>IF(IF(AJ$4&lt;$E92,0,IF(AJ$4&gt;=$F92,1,IF(VLOOKUP(AJ$4,CALENDARIO!$B:$C,2,0)=FALSE, AI92,(1/IF($D92=0,1,$D92))+AI92)))&gt;1,100%,IF(AJ$4&lt;$E92,0,IF(AJ$4&gt;=$F92,1,IF(VLOOKUP(AJ$4,CALENDARIO!$B:$C,2,0)=FALSE, AI92,(1/IF($D92=0,1,$D92))+AI92))))</f>
        <v>0</v>
      </c>
      <c r="AK92" s="283">
        <f>IF(IF(AK$4&lt;$E92,0,IF(AK$4&gt;=$F92,1,IF(VLOOKUP(AK$4,CALENDARIO!$B:$C,2,0)=FALSE, AJ92,(1/IF($D92=0,1,$D92))+AJ92)))&gt;1,100%,IF(AK$4&lt;$E92,0,IF(AK$4&gt;=$F92,1,IF(VLOOKUP(AK$4,CALENDARIO!$B:$C,2,0)=FALSE, AJ92,(1/IF($D92=0,1,$D92))+AJ92))))</f>
        <v>0</v>
      </c>
      <c r="AL92" s="283">
        <f>IF(IF(AL$4&lt;$E92,0,IF(AL$4&gt;=$F92,1,IF(VLOOKUP(AL$4,CALENDARIO!$B:$C,2,0)=FALSE, AK92,(1/IF($D92=0,1,$D92))+AK92)))&gt;1,100%,IF(AL$4&lt;$E92,0,IF(AL$4&gt;=$F92,1,IF(VLOOKUP(AL$4,CALENDARIO!$B:$C,2,0)=FALSE, AK92,(1/IF($D92=0,1,$D92))+AK92))))</f>
        <v>0</v>
      </c>
      <c r="AM92" s="283">
        <f>IF(IF(AM$4&lt;$E92,0,IF(AM$4&gt;=$F92,1,IF(VLOOKUP(AM$4,CALENDARIO!$B:$C,2,0)=FALSE, AL92,(1/IF($D92=0,1,$D92))+AL92)))&gt;1,100%,IF(AM$4&lt;$E92,0,IF(AM$4&gt;=$F92,1,IF(VLOOKUP(AM$4,CALENDARIO!$B:$C,2,0)=FALSE, AL92,(1/IF($D92=0,1,$D92))+AL92))))</f>
        <v>0</v>
      </c>
      <c r="AN92" s="283">
        <f>IF(IF(AN$4&lt;$E92,0,IF(AN$4&gt;=$F92,1,IF(VLOOKUP(AN$4,CALENDARIO!$B:$C,2,0)=FALSE, AM92,(1/IF($D92=0,1,$D92))+AM92)))&gt;1,100%,IF(AN$4&lt;$E92,0,IF(AN$4&gt;=$F92,1,IF(VLOOKUP(AN$4,CALENDARIO!$B:$C,2,0)=FALSE, AM92,(1/IF($D92=0,1,$D92))+AM92))))</f>
        <v>0</v>
      </c>
      <c r="AO92" s="283">
        <f>IF(IF(AO$4&lt;$E92,0,IF(AO$4&gt;=$F92,1,IF(VLOOKUP(AO$4,CALENDARIO!$B:$C,2,0)=FALSE, AN92,(1/IF($D92=0,1,$D92))+AN92)))&gt;1,100%,IF(AO$4&lt;$E92,0,IF(AO$4&gt;=$F92,1,IF(VLOOKUP(AO$4,CALENDARIO!$B:$C,2,0)=FALSE, AN92,(1/IF($D92=0,1,$D92))+AN92))))</f>
        <v>0</v>
      </c>
      <c r="AP92" s="283">
        <f>IF(IF(AP$4&lt;$E92,0,IF(AP$4&gt;=$F92,1,IF(VLOOKUP(AP$4,CALENDARIO!$B:$C,2,0)=FALSE, AO92,(1/IF($D92=0,1,$D92))+AO92)))&gt;1,100%,IF(AP$4&lt;$E92,0,IF(AP$4&gt;=$F92,1,IF(VLOOKUP(AP$4,CALENDARIO!$B:$C,2,0)=FALSE, AO92,(1/IF($D92=0,1,$D92))+AO92))))</f>
        <v>0</v>
      </c>
      <c r="AQ92" s="283">
        <f>IF(IF(AQ$4&lt;$E92,0,IF(AQ$4&gt;=$F92,1,IF(VLOOKUP(AQ$4,CALENDARIO!$B:$C,2,0)=FALSE, AP92,(1/IF($D92=0,1,$D92))+AP92)))&gt;1,100%,IF(AQ$4&lt;$E92,0,IF(AQ$4&gt;=$F92,1,IF(VLOOKUP(AQ$4,CALENDARIO!$B:$C,2,0)=FALSE, AP92,(1/IF($D92=0,1,$D92))+AP92))))</f>
        <v>0</v>
      </c>
      <c r="AR92" s="283">
        <f>IF(IF(AR$4&lt;$E92,0,IF(AR$4&gt;=$F92,1,IF(VLOOKUP(AR$4,CALENDARIO!$B:$C,2,0)=FALSE, AQ92,(1/IF($D92=0,1,$D92))+AQ92)))&gt;1,100%,IF(AR$4&lt;$E92,0,IF(AR$4&gt;=$F92,1,IF(VLOOKUP(AR$4,CALENDARIO!$B:$C,2,0)=FALSE, AQ92,(1/IF($D92=0,1,$D92))+AQ92))))</f>
        <v>0</v>
      </c>
      <c r="AS92" s="283">
        <f>IF(IF(AS$4&lt;$E92,0,IF(AS$4&gt;=$F92,1,IF(VLOOKUP(AS$4,CALENDARIO!$B:$C,2,0)=FALSE, AR92,(1/IF($D92=0,1,$D92))+AR92)))&gt;1,100%,IF(AS$4&lt;$E92,0,IF(AS$4&gt;=$F92,1,IF(VLOOKUP(AS$4,CALENDARIO!$B:$C,2,0)=FALSE, AR92,(1/IF($D92=0,1,$D92))+AR92))))</f>
        <v>0</v>
      </c>
      <c r="AT92" s="283">
        <f>IF(IF(AT$4&lt;$E92,0,IF(AT$4&gt;=$F92,1,IF(VLOOKUP(AT$4,CALENDARIO!$B:$C,2,0)=FALSE, AS92,(1/IF($D92=0,1,$D92))+AS92)))&gt;1,100%,IF(AT$4&lt;$E92,0,IF(AT$4&gt;=$F92,1,IF(VLOOKUP(AT$4,CALENDARIO!$B:$C,2,0)=FALSE, AS92,(1/IF($D92=0,1,$D92))+AS92))))</f>
        <v>0</v>
      </c>
      <c r="AU92" s="283">
        <f>IF(IF(AU$4&lt;$E92,0,IF(AU$4&gt;=$F92,1,IF(VLOOKUP(AU$4,CALENDARIO!$B:$C,2,0)=FALSE, AT92,(1/IF($D92=0,1,$D92))+AT92)))&gt;1,100%,IF(AU$4&lt;$E92,0,IF(AU$4&gt;=$F92,1,IF(VLOOKUP(AU$4,CALENDARIO!$B:$C,2,0)=FALSE, AT92,(1/IF($D92=0,1,$D92))+AT92))))</f>
        <v>0</v>
      </c>
      <c r="AV92" s="283">
        <f>IF(IF(AV$4&lt;$E92,0,IF(AV$4&gt;=$F92,1,IF(VLOOKUP(AV$4,CALENDARIO!$B:$C,2,0)=FALSE, AU92,(1/IF($D92=0,1,$D92))+AU92)))&gt;1,100%,IF(AV$4&lt;$E92,0,IF(AV$4&gt;=$F92,1,IF(VLOOKUP(AV$4,CALENDARIO!$B:$C,2,0)=FALSE, AU92,(1/IF($D92=0,1,$D92))+AU92))))</f>
        <v>0</v>
      </c>
      <c r="AW92" s="283">
        <f>IF(IF(AW$4&lt;$E92,0,IF(AW$4&gt;=$F92,1,IF(VLOOKUP(AW$4,CALENDARIO!$B:$C,2,0)=FALSE, AV92,(1/IF($D92=0,1,$D92))+AV92)))&gt;1,100%,IF(AW$4&lt;$E92,0,IF(AW$4&gt;=$F92,1,IF(VLOOKUP(AW$4,CALENDARIO!$B:$C,2,0)=FALSE, AV92,(1/IF($D92=0,1,$D92))+AV92))))</f>
        <v>0</v>
      </c>
      <c r="AX92" s="283">
        <f>IF(IF(AX$4&lt;$E92,0,IF(AX$4&gt;=$F92,1,IF(VLOOKUP(AX$4,CALENDARIO!$B:$C,2,0)=FALSE, AW92,(1/IF($D92=0,1,$D92))+AW92)))&gt;1,100%,IF(AX$4&lt;$E92,0,IF(AX$4&gt;=$F92,1,IF(VLOOKUP(AX$4,CALENDARIO!$B:$C,2,0)=FALSE, AW92,(1/IF($D92=0,1,$D92))+AW92))))</f>
        <v>0</v>
      </c>
      <c r="AY92" s="283">
        <f>IF(IF(AY$4&lt;$E92,0,IF(AY$4&gt;=$F92,1,IF(VLOOKUP(AY$4,CALENDARIO!$B:$C,2,0)=FALSE, AX92,(1/IF($D92=0,1,$D92))+AX92)))&gt;1,100%,IF(AY$4&lt;$E92,0,IF(AY$4&gt;=$F92,1,IF(VLOOKUP(AY$4,CALENDARIO!$B:$C,2,0)=FALSE, AX92,(1/IF($D92=0,1,$D92))+AX92))))</f>
        <v>0</v>
      </c>
      <c r="AZ92" s="283">
        <f>IF(IF(AZ$4&lt;$E92,0,IF(AZ$4&gt;=$F92,1,IF(VLOOKUP(AZ$4,CALENDARIO!$B:$C,2,0)=FALSE, AY92,(1/IF($D92=0,1,$D92))+AY92)))&gt;1,100%,IF(AZ$4&lt;$E92,0,IF(AZ$4&gt;=$F92,1,IF(VLOOKUP(AZ$4,CALENDARIO!$B:$C,2,0)=FALSE, AY92,(1/IF($D92=0,1,$D92))+AY92))))</f>
        <v>0</v>
      </c>
      <c r="BA92" s="283">
        <f>IF(IF(BA$4&lt;$E92,0,IF(BA$4&gt;=$F92,1,IF(VLOOKUP(BA$4,CALENDARIO!$B:$C,2,0)=FALSE, AZ92,(1/IF($D92=0,1,$D92))+AZ92)))&gt;1,100%,IF(BA$4&lt;$E92,0,IF(BA$4&gt;=$F92,1,IF(VLOOKUP(BA$4,CALENDARIO!$B:$C,2,0)=FALSE, AZ92,(1/IF($D92=0,1,$D92))+AZ92))))</f>
        <v>0</v>
      </c>
      <c r="BB92" s="283">
        <f>IF(IF(BB$4&lt;$E92,0,IF(BB$4&gt;=$F92,1,IF(VLOOKUP(BB$4,CALENDARIO!$B:$C,2,0)=FALSE, BA92,(1/IF($D92=0,1,$D92))+BA92)))&gt;1,100%,IF(BB$4&lt;$E92,0,IF(BB$4&gt;=$F92,1,IF(VLOOKUP(BB$4,CALENDARIO!$B:$C,2,0)=FALSE, BA92,(1/IF($D92=0,1,$D92))+BA92))))</f>
        <v>0</v>
      </c>
      <c r="BC92" s="283">
        <f>IF(IF(BC$4&lt;$E92,0,IF(BC$4&gt;=$F92,1,IF(VLOOKUP(BC$4,CALENDARIO!$B:$C,2,0)=FALSE, BB92,(1/IF($D92=0,1,$D92))+BB92)))&gt;1,100%,IF(BC$4&lt;$E92,0,IF(BC$4&gt;=$F92,1,IF(VLOOKUP(BC$4,CALENDARIO!$B:$C,2,0)=FALSE, BB92,(1/IF($D92=0,1,$D92))+BB92))))</f>
        <v>0</v>
      </c>
      <c r="BD92" s="283">
        <f>IF(IF(BD$4&lt;$E92,0,IF(BD$4&gt;=$F92,1,IF(VLOOKUP(BD$4,CALENDARIO!$B:$C,2,0)=FALSE, BC92,(1/IF($D92=0,1,$D92))+BC92)))&gt;1,100%,IF(BD$4&lt;$E92,0,IF(BD$4&gt;=$F92,1,IF(VLOOKUP(BD$4,CALENDARIO!$B:$C,2,0)=FALSE, BC92,(1/IF($D92=0,1,$D92))+BC92))))</f>
        <v>0</v>
      </c>
      <c r="BE92" s="283">
        <f>IF(IF(BE$4&lt;$E92,0,IF(BE$4&gt;=$F92,1,IF(VLOOKUP(BE$4,CALENDARIO!$B:$C,2,0)=FALSE, BD92,(1/IF($D92=0,1,$D92))+BD92)))&gt;1,100%,IF(BE$4&lt;$E92,0,IF(BE$4&gt;=$F92,1,IF(VLOOKUP(BE$4,CALENDARIO!$B:$C,2,0)=FALSE, BD92,(1/IF($D92=0,1,$D92))+BD92))))</f>
        <v>0</v>
      </c>
      <c r="BF92" s="283">
        <f>IF(IF(BF$4&lt;$E92,0,IF(BF$4&gt;=$F92,1,IF(VLOOKUP(BF$4,CALENDARIO!$B:$C,2,0)=FALSE, BE92,(1/IF($D92=0,1,$D92))+BE92)))&gt;1,100%,IF(BF$4&lt;$E92,0,IF(BF$4&gt;=$F92,1,IF(VLOOKUP(BF$4,CALENDARIO!$B:$C,2,0)=FALSE, BE92,(1/IF($D92=0,1,$D92))+BE92))))</f>
        <v>0</v>
      </c>
      <c r="BG92" s="283">
        <f>IF(IF(BG$4&lt;$E92,0,IF(BG$4&gt;=$F92,1,IF(VLOOKUP(BG$4,CALENDARIO!$B:$C,2,0)=FALSE, BF92,(1/IF($D92=0,1,$D92))+BF92)))&gt;1,100%,IF(BG$4&lt;$E92,0,IF(BG$4&gt;=$F92,1,IF(VLOOKUP(BG$4,CALENDARIO!$B:$C,2,0)=FALSE, BF92,(1/IF($D92=0,1,$D92))+BF92))))</f>
        <v>0</v>
      </c>
      <c r="BH92" s="283">
        <f>IF(IF(BH$4&lt;$E92,0,IF(BH$4&gt;=$F92,1,IF(VLOOKUP(BH$4,CALENDARIO!$B:$C,2,0)=FALSE, BG92,(1/IF($D92=0,1,$D92))+BG92)))&gt;1,100%,IF(BH$4&lt;$E92,0,IF(BH$4&gt;=$F92,1,IF(VLOOKUP(BH$4,CALENDARIO!$B:$C,2,0)=FALSE, BG92,(1/IF($D92=0,1,$D92))+BG92))))</f>
        <v>0</v>
      </c>
      <c r="BI92" s="283">
        <f>IF(IF(BI$4&lt;$E92,0,IF(BI$4&gt;=$F92,1,IF(VLOOKUP(BI$4,CALENDARIO!$B:$C,2,0)=FALSE, BH92,(1/IF($D92=0,1,$D92))+BH92)))&gt;1,100%,IF(BI$4&lt;$E92,0,IF(BI$4&gt;=$F92,1,IF(VLOOKUP(BI$4,CALENDARIO!$B:$C,2,0)=FALSE, BH92,(1/IF($D92=0,1,$D92))+BH92))))</f>
        <v>0</v>
      </c>
      <c r="BJ92" s="283">
        <f>IF(IF(BJ$4&lt;$E92,0,IF(BJ$4&gt;=$F92,1,IF(VLOOKUP(BJ$4,CALENDARIO!$B:$C,2,0)=FALSE, BI92,(1/IF($D92=0,1,$D92))+BI92)))&gt;1,100%,IF(BJ$4&lt;$E92,0,IF(BJ$4&gt;=$F92,1,IF(VLOOKUP(BJ$4,CALENDARIO!$B:$C,2,0)=FALSE, BI92,(1/IF($D92=0,1,$D92))+BI92))))</f>
        <v>0</v>
      </c>
      <c r="BK92" s="283">
        <f>IF(IF(BK$4&lt;$E92,0,IF(BK$4&gt;=$F92,1,IF(VLOOKUP(BK$4,CALENDARIO!$B:$C,2,0)=FALSE, BJ92,(1/IF($D92=0,1,$D92))+BJ92)))&gt;1,100%,IF(BK$4&lt;$E92,0,IF(BK$4&gt;=$F92,1,IF(VLOOKUP(BK$4,CALENDARIO!$B:$C,2,0)=FALSE, BJ92,(1/IF($D92=0,1,$D92))+BJ92))))</f>
        <v>0</v>
      </c>
      <c r="BL92" s="283">
        <f>IF(IF(BL$4&lt;$E92,0,IF(BL$4&gt;=$F92,1,IF(VLOOKUP(BL$4,CALENDARIO!$B:$C,2,0)=FALSE, BK92,(1/IF($D92=0,1,$D92))+BK92)))&gt;1,100%,IF(BL$4&lt;$E92,0,IF(BL$4&gt;=$F92,1,IF(VLOOKUP(BL$4,CALENDARIO!$B:$C,2,0)=FALSE, BK92,(1/IF($D92=0,1,$D92))+BK92))))</f>
        <v>0</v>
      </c>
      <c r="BM92" s="283">
        <f>IF(IF(BM$4&lt;$E92,0,IF(BM$4&gt;=$F92,1,IF(VLOOKUP(BM$4,CALENDARIO!$B:$C,2,0)=FALSE, BL92,(1/IF($D92=0,1,$D92))+BL92)))&gt;1,100%,IF(BM$4&lt;$E92,0,IF(BM$4&gt;=$F92,1,IF(VLOOKUP(BM$4,CALENDARIO!$B:$C,2,0)=FALSE, BL92,(1/IF($D92=0,1,$D92))+BL92))))</f>
        <v>0</v>
      </c>
      <c r="BN92" s="283">
        <f>IF(IF(BN$4&lt;$E92,0,IF(BN$4&gt;=$F92,1,IF(VLOOKUP(BN$4,CALENDARIO!$B:$C,2,0)=FALSE, BM92,(1/IF($D92=0,1,$D92))+BM92)))&gt;1,100%,IF(BN$4&lt;$E92,0,IF(BN$4&gt;=$F92,1,IF(VLOOKUP(BN$4,CALENDARIO!$B:$C,2,0)=FALSE, BM92,(1/IF($D92=0,1,$D92))+BM92))))</f>
        <v>0</v>
      </c>
      <c r="BO92" s="283">
        <f>IF(IF(BO$4&lt;$E92,0,IF(BO$4&gt;=$F92,1,IF(VLOOKUP(BO$4,CALENDARIO!$B:$C,2,0)=FALSE, BN92,(1/IF($D92=0,1,$D92))+BN92)))&gt;1,100%,IF(BO$4&lt;$E92,0,IF(BO$4&gt;=$F92,1,IF(VLOOKUP(BO$4,CALENDARIO!$B:$C,2,0)=FALSE, BN92,(1/IF($D92=0,1,$D92))+BN92))))</f>
        <v>0</v>
      </c>
      <c r="BP92" s="283">
        <f>IF(IF(BP$4&lt;$E92,0,IF(BP$4&gt;=$F92,1,IF(VLOOKUP(BP$4,CALENDARIO!$B:$C,2,0)=FALSE, BO92,(1/IF($D92=0,1,$D92))+BO92)))&gt;1,100%,IF(BP$4&lt;$E92,0,IF(BP$4&gt;=$F92,1,IF(VLOOKUP(BP$4,CALENDARIO!$B:$C,2,0)=FALSE, BO92,(1/IF($D92=0,1,$D92))+BO92))))</f>
        <v>0</v>
      </c>
      <c r="BQ92" s="283">
        <f>IF(IF(BQ$4&lt;$E92,0,IF(BQ$4&gt;=$F92,1,IF(VLOOKUP(BQ$4,CALENDARIO!$B:$C,2,0)=FALSE, BP92,(1/IF($D92=0,1,$D92))+BP92)))&gt;1,100%,IF(BQ$4&lt;$E92,0,IF(BQ$4&gt;=$F92,1,IF(VLOOKUP(BQ$4,CALENDARIO!$B:$C,2,0)=FALSE, BP92,(1/IF($D92=0,1,$D92))+BP92))))</f>
        <v>0</v>
      </c>
      <c r="BR92" s="283">
        <f>IF(IF(BR$4&lt;$E92,0,IF(BR$4&gt;=$F92,1,IF(VLOOKUP(BR$4,CALENDARIO!$B:$C,2,0)=FALSE, BQ92,(1/IF($D92=0,1,$D92))+BQ92)))&gt;1,100%,IF(BR$4&lt;$E92,0,IF(BR$4&gt;=$F92,1,IF(VLOOKUP(BR$4,CALENDARIO!$B:$C,2,0)=FALSE, BQ92,(1/IF($D92=0,1,$D92))+BQ92))))</f>
        <v>0</v>
      </c>
      <c r="BS92" s="283">
        <f>IF(IF(BS$4&lt;$E92,0,IF(BS$4&gt;=$F92,1,IF(VLOOKUP(BS$4,CALENDARIO!$B:$C,2,0)=FALSE, BR92,(1/IF($D92=0,1,$D92))+BR92)))&gt;1,100%,IF(BS$4&lt;$E92,0,IF(BS$4&gt;=$F92,1,IF(VLOOKUP(BS$4,CALENDARIO!$B:$C,2,0)=FALSE, BR92,(1/IF($D92=0,1,$D92))+BR92))))</f>
        <v>0</v>
      </c>
      <c r="BT92" s="283">
        <f>IF(IF(BT$4&lt;$E92,0,IF(BT$4&gt;=$F92,1,IF(VLOOKUP(BT$4,CALENDARIO!$B:$C,2,0)=FALSE, BS92,(1/IF($D92=0,1,$D92))+BS92)))&gt;1,100%,IF(BT$4&lt;$E92,0,IF(BT$4&gt;=$F92,1,IF(VLOOKUP(BT$4,CALENDARIO!$B:$C,2,0)=FALSE, BS92,(1/IF($D92=0,1,$D92))+BS92))))</f>
        <v>0</v>
      </c>
      <c r="BU92" s="283">
        <f>IF(IF(BU$4&lt;$E92,0,IF(BU$4&gt;=$F92,1,IF(VLOOKUP(BU$4,CALENDARIO!$B:$C,2,0)=FALSE, BT92,(1/IF($D92=0,1,$D92))+BT92)))&gt;1,100%,IF(BU$4&lt;$E92,0,IF(BU$4&gt;=$F92,1,IF(VLOOKUP(BU$4,CALENDARIO!$B:$C,2,0)=FALSE, BT92,(1/IF($D92=0,1,$D92))+BT92))))</f>
        <v>0</v>
      </c>
      <c r="BV92" s="283">
        <f>IF(IF(BV$4&lt;$E92,0,IF(BV$4&gt;=$F92,1,IF(VLOOKUP(BV$4,CALENDARIO!$B:$C,2,0)=FALSE, BU92,(1/IF($D92=0,1,$D92))+BU92)))&gt;1,100%,IF(BV$4&lt;$E92,0,IF(BV$4&gt;=$F92,1,IF(VLOOKUP(BV$4,CALENDARIO!$B:$C,2,0)=FALSE, BU92,(1/IF($D92=0,1,$D92))+BU92))))</f>
        <v>0</v>
      </c>
      <c r="BW92" s="283">
        <f>IF(IF(BW$4&lt;$E92,0,IF(BW$4&gt;=$F92,1,IF(VLOOKUP(BW$4,CALENDARIO!$B:$C,2,0)=FALSE, BV92,(1/IF($D92=0,1,$D92))+BV92)))&gt;1,100%,IF(BW$4&lt;$E92,0,IF(BW$4&gt;=$F92,1,IF(VLOOKUP(BW$4,CALENDARIO!$B:$C,2,0)=FALSE, BV92,(1/IF($D92=0,1,$D92))+BV92))))</f>
        <v>0</v>
      </c>
      <c r="BX92" s="283">
        <f>IF(IF(BX$4&lt;$E92,0,IF(BX$4&gt;=$F92,1,IF(VLOOKUP(BX$4,CALENDARIO!$B:$C,2,0)=FALSE, BW92,(1/IF($D92=0,1,$D92))+BW92)))&gt;1,100%,IF(BX$4&lt;$E92,0,IF(BX$4&gt;=$F92,1,IF(VLOOKUP(BX$4,CALENDARIO!$B:$C,2,0)=FALSE, BW92,(1/IF($D92=0,1,$D92))+BW92))))</f>
        <v>0</v>
      </c>
      <c r="BY92" s="283">
        <f>IF(IF(BY$4&lt;$E92,0,IF(BY$4&gt;=$F92,1,IF(VLOOKUP(BY$4,CALENDARIO!$B:$C,2,0)=FALSE, BX92,(1/IF($D92=0,1,$D92))+BX92)))&gt;1,100%,IF(BY$4&lt;$E92,0,IF(BY$4&gt;=$F92,1,IF(VLOOKUP(BY$4,CALENDARIO!$B:$C,2,0)=FALSE, BX92,(1/IF($D92=0,1,$D92))+BX92))))</f>
        <v>0</v>
      </c>
      <c r="BZ92" s="283">
        <f>IF(IF(BZ$4&lt;$E92,0,IF(BZ$4&gt;=$F92,1,IF(VLOOKUP(BZ$4,CALENDARIO!$B:$C,2,0)=FALSE, BY92,(1/IF($D92=0,1,$D92))+BY92)))&gt;1,100%,IF(BZ$4&lt;$E92,0,IF(BZ$4&gt;=$F92,1,IF(VLOOKUP(BZ$4,CALENDARIO!$B:$C,2,0)=FALSE, BY92,(1/IF($D92=0,1,$D92))+BY92))))</f>
        <v>0</v>
      </c>
      <c r="CA92" s="283">
        <f>IF(IF(CA$4&lt;$E92,0,IF(CA$4&gt;=$F92,1,IF(VLOOKUP(CA$4,CALENDARIO!$B:$C,2,0)=FALSE, BZ92,(1/IF($D92=0,1,$D92))+BZ92)))&gt;1,100%,IF(CA$4&lt;$E92,0,IF(CA$4&gt;=$F92,1,IF(VLOOKUP(CA$4,CALENDARIO!$B:$C,2,0)=FALSE, BZ92,(1/IF($D92=0,1,$D92))+BZ92))))</f>
        <v>0</v>
      </c>
      <c r="CB92" s="283">
        <f>IF(IF(CB$4&lt;$E92,0,IF(CB$4&gt;=$F92,1,IF(VLOOKUP(CB$4,CALENDARIO!$B:$C,2,0)=FALSE, CA92,(1/IF($D92=0,1,$D92))+CA92)))&gt;1,100%,IF(CB$4&lt;$E92,0,IF(CB$4&gt;=$F92,1,IF(VLOOKUP(CB$4,CALENDARIO!$B:$C,2,0)=FALSE, CA92,(1/IF($D92=0,1,$D92))+CA92))))</f>
        <v>0</v>
      </c>
      <c r="CC92" s="283">
        <f>IF(IF(CC$4&lt;$E92,0,IF(CC$4&gt;=$F92,1,IF(VLOOKUP(CC$4,CALENDARIO!$B:$C,2,0)=FALSE, CB92,(1/IF($D92=0,1,$D92))+CB92)))&gt;1,100%,IF(CC$4&lt;$E92,0,IF(CC$4&gt;=$F92,1,IF(VLOOKUP(CC$4,CALENDARIO!$B:$C,2,0)=FALSE, CB92,(1/IF($D92=0,1,$D92))+CB92))))</f>
        <v>0</v>
      </c>
      <c r="CD92" s="283">
        <f>IF(IF(CD$4&lt;$E92,0,IF(CD$4&gt;=$F92,1,IF(VLOOKUP(CD$4,CALENDARIO!$B:$C,2,0)=FALSE, CC92,(1/IF($D92=0,1,$D92))+CC92)))&gt;1,100%,IF(CD$4&lt;$E92,0,IF(CD$4&gt;=$F92,1,IF(VLOOKUP(CD$4,CALENDARIO!$B:$C,2,0)=FALSE, CC92,(1/IF($D92=0,1,$D92))+CC92))))</f>
        <v>0</v>
      </c>
      <c r="CE92" s="283">
        <f>IF(IF(CE$4&lt;$E92,0,IF(CE$4&gt;=$F92,1,IF(VLOOKUP(CE$4,CALENDARIO!$B:$C,2,0)=FALSE, CD92,(1/IF($D92=0,1,$D92))+CD92)))&gt;1,100%,IF(CE$4&lt;$E92,0,IF(CE$4&gt;=$F92,1,IF(VLOOKUP(CE$4,CALENDARIO!$B:$C,2,0)=FALSE, CD92,(1/IF($D92=0,1,$D92))+CD92))))</f>
        <v>0.1</v>
      </c>
      <c r="CF92" s="283">
        <f>IF(IF(CF$4&lt;$E92,0,IF(CF$4&gt;=$F92,1,IF(VLOOKUP(CF$4,CALENDARIO!$B:$C,2,0)=FALSE, CE92,(1/IF($D92=0,1,$D92))+CE92)))&gt;1,100%,IF(CF$4&lt;$E92,0,IF(CF$4&gt;=$F92,1,IF(VLOOKUP(CF$4,CALENDARIO!$B:$C,2,0)=FALSE, CE92,(1/IF($D92=0,1,$D92))+CE92))))</f>
        <v>0.1</v>
      </c>
      <c r="CG92" s="283">
        <f>IF(IF(CG$4&lt;$E92,0,IF(CG$4&gt;=$F92,1,IF(VLOOKUP(CG$4,CALENDARIO!$B:$C,2,0)=FALSE, CF92,(1/IF($D92=0,1,$D92))+CF92)))&gt;1,100%,IF(CG$4&lt;$E92,0,IF(CG$4&gt;=$F92,1,IF(VLOOKUP(CG$4,CALENDARIO!$B:$C,2,0)=FALSE, CF92,(1/IF($D92=0,1,$D92))+CF92))))</f>
        <v>0.1</v>
      </c>
      <c r="CH92" s="283">
        <f>IF(IF(CH$4&lt;$E92,0,IF(CH$4&gt;=$F92,1,IF(VLOOKUP(CH$4,CALENDARIO!$B:$C,2,0)=FALSE, CG92,(1/IF($D92=0,1,$D92))+CG92)))&gt;1,100%,IF(CH$4&lt;$E92,0,IF(CH$4&gt;=$F92,1,IF(VLOOKUP(CH$4,CALENDARIO!$B:$C,2,0)=FALSE, CG92,(1/IF($D92=0,1,$D92))+CG92))))</f>
        <v>0.2</v>
      </c>
      <c r="CI92" s="283">
        <f>IF(IF(CI$4&lt;$E92,0,IF(CI$4&gt;=$F92,1,IF(VLOOKUP(CI$4,CALENDARIO!$B:$C,2,0)=FALSE, CH92,(1/IF($D92=0,1,$D92))+CH92)))&gt;1,100%,IF(CI$4&lt;$E92,0,IF(CI$4&gt;=$F92,1,IF(VLOOKUP(CI$4,CALENDARIO!$B:$C,2,0)=FALSE, CH92,(1/IF($D92=0,1,$D92))+CH92))))</f>
        <v>0.30000000000000004</v>
      </c>
      <c r="CJ92" s="283">
        <f>IF(IF(CJ$4&lt;$E92,0,IF(CJ$4&gt;=$F92,1,IF(VLOOKUP(CJ$4,CALENDARIO!$B:$C,2,0)=FALSE, CI92,(1/IF($D92=0,1,$D92))+CI92)))&gt;1,100%,IF(CJ$4&lt;$E92,0,IF(CJ$4&gt;=$F92,1,IF(VLOOKUP(CJ$4,CALENDARIO!$B:$C,2,0)=FALSE, CI92,(1/IF($D92=0,1,$D92))+CI92))))</f>
        <v>0.4</v>
      </c>
      <c r="CK92" s="283">
        <f>IF(IF(CK$4&lt;$E92,0,IF(CK$4&gt;=$F92,1,IF(VLOOKUP(CK$4,CALENDARIO!$B:$C,2,0)=FALSE, CJ92,(1/IF($D92=0,1,$D92))+CJ92)))&gt;1,100%,IF(CK$4&lt;$E92,0,IF(CK$4&gt;=$F92,1,IF(VLOOKUP(CK$4,CALENDARIO!$B:$C,2,0)=FALSE, CJ92,(1/IF($D92=0,1,$D92))+CJ92))))</f>
        <v>0.5</v>
      </c>
      <c r="CL92" s="283">
        <f>IF(IF(CL$4&lt;$E92,0,IF(CL$4&gt;=$F92,1,IF(VLOOKUP(CL$4,CALENDARIO!$B:$C,2,0)=FALSE, CK92,(1/IF($D92=0,1,$D92))+CK92)))&gt;1,100%,IF(CL$4&lt;$E92,0,IF(CL$4&gt;=$F92,1,IF(VLOOKUP(CL$4,CALENDARIO!$B:$C,2,0)=FALSE, CK92,(1/IF($D92=0,1,$D92))+CK92))))</f>
        <v>0.6</v>
      </c>
      <c r="CM92" s="283">
        <f>IF(IF(CM$4&lt;$E92,0,IF(CM$4&gt;=$F92,1,IF(VLOOKUP(CM$4,CALENDARIO!$B:$C,2,0)=FALSE, CL92,(1/IF($D92=0,1,$D92))+CL92)))&gt;1,100%,IF(CM$4&lt;$E92,0,IF(CM$4&gt;=$F92,1,IF(VLOOKUP(CM$4,CALENDARIO!$B:$C,2,0)=FALSE, CL92,(1/IF($D92=0,1,$D92))+CL92))))</f>
        <v>0.6</v>
      </c>
      <c r="CN92" s="283">
        <f>IF(IF(CN$4&lt;$E92,0,IF(CN$4&gt;=$F92,1,IF(VLOOKUP(CN$4,CALENDARIO!$B:$C,2,0)=FALSE, CM92,(1/IF($D92=0,1,$D92))+CM92)))&gt;1,100%,IF(CN$4&lt;$E92,0,IF(CN$4&gt;=$F92,1,IF(VLOOKUP(CN$4,CALENDARIO!$B:$C,2,0)=FALSE, CM92,(1/IF($D92=0,1,$D92))+CM92))))</f>
        <v>0.6</v>
      </c>
      <c r="CO92" s="283">
        <f>IF(IF(CO$4&lt;$E92,0,IF(CO$4&gt;=$F92,1,IF(VLOOKUP(CO$4,CALENDARIO!$B:$C,2,0)=FALSE, CN92,(1/IF($D92=0,1,$D92))+CN92)))&gt;1,100%,IF(CO$4&lt;$E92,0,IF(CO$4&gt;=$F92,1,IF(VLOOKUP(CO$4,CALENDARIO!$B:$C,2,0)=FALSE, CN92,(1/IF($D92=0,1,$D92))+CN92))))</f>
        <v>0.7</v>
      </c>
      <c r="CP92" s="283">
        <f>IF(IF(CP$4&lt;$E92,0,IF(CP$4&gt;=$F92,1,IF(VLOOKUP(CP$4,CALENDARIO!$B:$C,2,0)=FALSE, CO92,(1/IF($D92=0,1,$D92))+CO92)))&gt;1,100%,IF(CP$4&lt;$E92,0,IF(CP$4&gt;=$F92,1,IF(VLOOKUP(CP$4,CALENDARIO!$B:$C,2,0)=FALSE, CO92,(1/IF($D92=0,1,$D92))+CO92))))</f>
        <v>0.79999999999999993</v>
      </c>
      <c r="CQ92" s="283">
        <f>IF(IF(CQ$4&lt;$E92,0,IF(CQ$4&gt;=$F92,1,IF(VLOOKUP(CQ$4,CALENDARIO!$B:$C,2,0)=FALSE, CP92,(1/IF($D92=0,1,$D92))+CP92)))&gt;1,100%,IF(CQ$4&lt;$E92,0,IF(CQ$4&gt;=$F92,1,IF(VLOOKUP(CQ$4,CALENDARIO!$B:$C,2,0)=FALSE, CP92,(1/IF($D92=0,1,$D92))+CP92))))</f>
        <v>0.89999999999999991</v>
      </c>
      <c r="CR92" s="283">
        <f>IF(IF(CR$4&lt;$E92,0,IF(CR$4&gt;=$F92,1,IF(VLOOKUP(CR$4,CALENDARIO!$B:$C,2,0)=FALSE, CQ92,(1/IF($D92=0,1,$D92))+CQ92)))&gt;1,100%,IF(CR$4&lt;$E92,0,IF(CR$4&gt;=$F92,1,IF(VLOOKUP(CR$4,CALENDARIO!$B:$C,2,0)=FALSE, CQ92,(1/IF($D92=0,1,$D92))+CQ92))))</f>
        <v>0.99999999999999989</v>
      </c>
      <c r="CS92" s="283">
        <f>IF(IF(CS$4&lt;$E92,0,IF(CS$4&gt;=$F92,1,IF(VLOOKUP(CS$4,CALENDARIO!$B:$C,2,0)=FALSE, CR92,(1/IF($D92=0,1,$D92))+CR92)))&gt;1,100%,IF(CS$4&lt;$E92,0,IF(CS$4&gt;=$F92,1,IF(VLOOKUP(CS$4,CALENDARIO!$B:$C,2,0)=FALSE, CR92,(1/IF($D92=0,1,$D92))+CR92))))</f>
        <v>1</v>
      </c>
      <c r="CT92" s="283">
        <f>IF(IF(CT$4&lt;$E92,0,IF(CT$4&gt;=$F92,1,IF(VLOOKUP(CT$4,CALENDARIO!$B:$C,2,0)=FALSE, CS92,(1/IF($D92=0,1,$D92))+CS92)))&gt;1,100%,IF(CT$4&lt;$E92,0,IF(CT$4&gt;=$F92,1,IF(VLOOKUP(CT$4,CALENDARIO!$B:$C,2,0)=FALSE, CS92,(1/IF($D92=0,1,$D92))+CS92))))</f>
        <v>1</v>
      </c>
      <c r="CU92" s="283">
        <f>IF(IF(CU$4&lt;$E92,0,IF(CU$4&gt;=$F92,1,IF(VLOOKUP(CU$4,CALENDARIO!$B:$C,2,0)=FALSE, CT92,(1/IF($D92=0,1,$D92))+CT92)))&gt;1,100%,IF(CU$4&lt;$E92,0,IF(CU$4&gt;=$F92,1,IF(VLOOKUP(CU$4,CALENDARIO!$B:$C,2,0)=FALSE, CT92,(1/IF($D92=0,1,$D92))+CT92))))</f>
        <v>1</v>
      </c>
      <c r="CV92" s="283">
        <f>IF(IF(CV$4&lt;$E92,0,IF(CV$4&gt;=$F92,1,IF(VLOOKUP(CV$4,CALENDARIO!$B:$C,2,0)=FALSE, CU92,(1/IF($D92=0,1,$D92))+CU92)))&gt;1,100%,IF(CV$4&lt;$E92,0,IF(CV$4&gt;=$F92,1,IF(VLOOKUP(CV$4,CALENDARIO!$B:$C,2,0)=FALSE, CU92,(1/IF($D92=0,1,$D92))+CU92))))</f>
        <v>1</v>
      </c>
      <c r="CW92" s="283">
        <f>IF(IF(CW$4&lt;$E92,0,IF(CW$4&gt;=$F92,1,IF(VLOOKUP(CW$4,CALENDARIO!$B:$C,2,0)=FALSE, CV92,(1/IF($D92=0,1,$D92))+CV92)))&gt;1,100%,IF(CW$4&lt;$E92,0,IF(CW$4&gt;=$F92,1,IF(VLOOKUP(CW$4,CALENDARIO!$B:$C,2,0)=FALSE, CV92,(1/IF($D92=0,1,$D92))+CV92))))</f>
        <v>1</v>
      </c>
      <c r="CX92" s="283">
        <f>IF(IF(CX$4&lt;$E92,0,IF(CX$4&gt;=$F92,1,IF(VLOOKUP(CX$4,CALENDARIO!$B:$C,2,0)=FALSE, CW92,(1/IF($D92=0,1,$D92))+CW92)))&gt;1,100%,IF(CX$4&lt;$E92,0,IF(CX$4&gt;=$F92,1,IF(VLOOKUP(CX$4,CALENDARIO!$B:$C,2,0)=FALSE, CW92,(1/IF($D92=0,1,$D92))+CW92))))</f>
        <v>1</v>
      </c>
      <c r="CY92" s="283">
        <f>IF(IF(CY$4&lt;$E92,0,IF(CY$4&gt;=$F92,1,IF(VLOOKUP(CY$4,CALENDARIO!$B:$C,2,0)=FALSE, CX92,(1/IF($D92=0,1,$D92))+CX92)))&gt;1,100%,IF(CY$4&lt;$E92,0,IF(CY$4&gt;=$F92,1,IF(VLOOKUP(CY$4,CALENDARIO!$B:$C,2,0)=FALSE, CX92,(1/IF($D92=0,1,$D92))+CX92))))</f>
        <v>1</v>
      </c>
      <c r="CZ92" s="283">
        <f>IF(IF(CZ$4&lt;$E92,0,IF(CZ$4&gt;=$F92,1,IF(VLOOKUP(CZ$4,CALENDARIO!$B:$C,2,0)=FALSE, CY92,(1/IF($D92=0,1,$D92))+CY92)))&gt;1,100%,IF(CZ$4&lt;$E92,0,IF(CZ$4&gt;=$F92,1,IF(VLOOKUP(CZ$4,CALENDARIO!$B:$C,2,0)=FALSE, CY92,(1/IF($D92=0,1,$D92))+CY92))))</f>
        <v>1</v>
      </c>
      <c r="DA92" s="283">
        <f>IF(IF(DA$4&lt;$E92,0,IF(DA$4&gt;=$F92,1,IF(VLOOKUP(DA$4,CALENDARIO!$B:$C,2,0)=FALSE, CZ92,(1/IF($D92=0,1,$D92))+CZ92)))&gt;1,100%,IF(DA$4&lt;$E92,0,IF(DA$4&gt;=$F92,1,IF(VLOOKUP(DA$4,CALENDARIO!$B:$C,2,0)=FALSE, CZ92,(1/IF($D92=0,1,$D92))+CZ92))))</f>
        <v>1</v>
      </c>
      <c r="DB92" s="283">
        <f>IF(IF(DB$4&lt;$E92,0,IF(DB$4&gt;=$F92,1,IF(VLOOKUP(DB$4,CALENDARIO!$B:$C,2,0)=FALSE, DA92,(1/IF($D92=0,1,$D92))+DA92)))&gt;1,100%,IF(DB$4&lt;$E92,0,IF(DB$4&gt;=$F92,1,IF(VLOOKUP(DB$4,CALENDARIO!$B:$C,2,0)=FALSE, DA92,(1/IF($D92=0,1,$D92))+DA92))))</f>
        <v>1</v>
      </c>
      <c r="DC92" s="283">
        <f>IF(IF(DC$4&lt;$E92,0,IF(DC$4&gt;=$F92,1,IF(VLOOKUP(DC$4,CALENDARIO!$B:$C,2,0)=FALSE, DB92,(1/IF($D92=0,1,$D92))+DB92)))&gt;1,100%,IF(DC$4&lt;$E92,0,IF(DC$4&gt;=$F92,1,IF(VLOOKUP(DC$4,CALENDARIO!$B:$C,2,0)=FALSE, DB92,(1/IF($D92=0,1,$D92))+DB92))))</f>
        <v>1</v>
      </c>
      <c r="DD92" s="283">
        <f>IF(IF(DD$4&lt;$E92,0,IF(DD$4&gt;=$F92,1,IF(VLOOKUP(DD$4,CALENDARIO!$B:$C,2,0)=FALSE, DC92,(1/IF($D92=0,1,$D92))+DC92)))&gt;1,100%,IF(DD$4&lt;$E92,0,IF(DD$4&gt;=$F92,1,IF(VLOOKUP(DD$4,CALENDARIO!$B:$C,2,0)=FALSE, DC92,(1/IF($D92=0,1,$D92))+DC92))))</f>
        <v>1</v>
      </c>
      <c r="DE92" s="283">
        <f>IF(IF(DE$4&lt;$E92,0,IF(DE$4&gt;=$F92,1,IF(VLOOKUP(DE$4,CALENDARIO!$B:$C,2,0)=FALSE, DD92,(1/IF($D92=0,1,$D92))+DD92)))&gt;1,100%,IF(DE$4&lt;$E92,0,IF(DE$4&gt;=$F92,1,IF(VLOOKUP(DE$4,CALENDARIO!$B:$C,2,0)=FALSE, DD92,(1/IF($D92=0,1,$D92))+DD92))))</f>
        <v>1</v>
      </c>
      <c r="DF92" s="283">
        <f>IF(IF(DF$4&lt;$E92,0,IF(DF$4&gt;=$F92,1,IF(VLOOKUP(DF$4,CALENDARIO!$B:$C,2,0)=FALSE, DE92,(1/IF($D92=0,1,$D92))+DE92)))&gt;1,100%,IF(DF$4&lt;$E92,0,IF(DF$4&gt;=$F92,1,IF(VLOOKUP(DF$4,CALENDARIO!$B:$C,2,0)=FALSE, DE92,(1/IF($D92=0,1,$D92))+DE92))))</f>
        <v>1</v>
      </c>
      <c r="DG92" s="283">
        <f>IF(IF(DG$4&lt;$E92,0,IF(DG$4&gt;=$F92,1,IF(VLOOKUP(DG$4,CALENDARIO!$B:$C,2,0)=FALSE, DF92,(1/IF($D92=0,1,$D92))+DF92)))&gt;1,100%,IF(DG$4&lt;$E92,0,IF(DG$4&gt;=$F92,1,IF(VLOOKUP(DG$4,CALENDARIO!$B:$C,2,0)=FALSE, DF92,(1/IF($D92=0,1,$D92))+DF92))))</f>
        <v>1</v>
      </c>
      <c r="DH92" s="283">
        <f>IF(IF(DH$4&lt;$E92,0,IF(DH$4&gt;=$F92,1,IF(VLOOKUP(DH$4,CALENDARIO!$B:$C,2,0)=FALSE, DG92,(1/IF($D92=0,1,$D92))+DG92)))&gt;1,100%,IF(DH$4&lt;$E92,0,IF(DH$4&gt;=$F92,1,IF(VLOOKUP(DH$4,CALENDARIO!$B:$C,2,0)=FALSE, DG92,(1/IF($D92=0,1,$D92))+DG92))))</f>
        <v>1</v>
      </c>
      <c r="DI92" s="283">
        <f>IF(IF(DI$4&lt;$E92,0,IF(DI$4&gt;=$F92,1,IF(VLOOKUP(DI$4,CALENDARIO!$B:$C,2,0)=FALSE, DH92,(1/IF($D92=0,1,$D92))+DH92)))&gt;1,100%,IF(DI$4&lt;$E92,0,IF(DI$4&gt;=$F92,1,IF(VLOOKUP(DI$4,CALENDARIO!$B:$C,2,0)=FALSE, DH92,(1/IF($D92=0,1,$D92))+DH92))))</f>
        <v>1</v>
      </c>
      <c r="DJ92" s="283">
        <f>IF(IF(DJ$4&lt;$E92,0,IF(DJ$4&gt;=$F92,1,IF(VLOOKUP(DJ$4,CALENDARIO!$B:$C,2,0)=FALSE, DI92,(1/IF($D92=0,1,$D92))+DI92)))&gt;1,100%,IF(DJ$4&lt;$E92,0,IF(DJ$4&gt;=$F92,1,IF(VLOOKUP(DJ$4,CALENDARIO!$B:$C,2,0)=FALSE, DI92,(1/IF($D92=0,1,$D92))+DI92))))</f>
        <v>1</v>
      </c>
      <c r="DK92" s="283">
        <f>IF(IF(DK$4&lt;$E92,0,IF(DK$4&gt;=$F92,1,IF(VLOOKUP(DK$4,CALENDARIO!$B:$C,2,0)=FALSE, DJ92,(1/IF($D92=0,1,$D92))+DJ92)))&gt;1,100%,IF(DK$4&lt;$E92,0,IF(DK$4&gt;=$F92,1,IF(VLOOKUP(DK$4,CALENDARIO!$B:$C,2,0)=FALSE, DJ92,(1/IF($D92=0,1,$D92))+DJ92))))</f>
        <v>1</v>
      </c>
      <c r="DL92" s="283">
        <f>IF(IF(DL$4&lt;$E92,0,IF(DL$4&gt;=$F92,1,IF(VLOOKUP(DL$4,CALENDARIO!$B:$C,2,0)=FALSE, DK92,(1/IF($D92=0,1,$D92))+DK92)))&gt;1,100%,IF(DL$4&lt;$E92,0,IF(DL$4&gt;=$F92,1,IF(VLOOKUP(DL$4,CALENDARIO!$B:$C,2,0)=FALSE, DK92,(1/IF($D92=0,1,$D92))+DK92))))</f>
        <v>1</v>
      </c>
      <c r="DM92" s="283">
        <f>IF(IF(DM$4&lt;$E92,0,IF(DM$4&gt;=$F92,1,IF(VLOOKUP(DM$4,CALENDARIO!$B:$C,2,0)=FALSE, DL92,(1/IF($D92=0,1,$D92))+DL92)))&gt;1,100%,IF(DM$4&lt;$E92,0,IF(DM$4&gt;=$F92,1,IF(VLOOKUP(DM$4,CALENDARIO!$B:$C,2,0)=FALSE, DL92,(1/IF($D92=0,1,$D92))+DL92))))</f>
        <v>1</v>
      </c>
      <c r="DN92" s="283">
        <f>IF(IF(DN$4&lt;$E92,0,IF(DN$4&gt;=$F92,1,IF(VLOOKUP(DN$4,CALENDARIO!$B:$C,2,0)=FALSE, DM92,(1/IF($D92=0,1,$D92))+DM92)))&gt;1,100%,IF(DN$4&lt;$E92,0,IF(DN$4&gt;=$F92,1,IF(VLOOKUP(DN$4,CALENDARIO!$B:$C,2,0)=FALSE, DM92,(1/IF($D92=0,1,$D92))+DM92))))</f>
        <v>1</v>
      </c>
      <c r="DO92" s="283">
        <f>IF(IF(DO$4&lt;$E92,0,IF(DO$4&gt;=$F92,1,IF(VLOOKUP(DO$4,CALENDARIO!$B:$C,2,0)=FALSE, DN92,(1/IF($D92=0,1,$D92))+DN92)))&gt;1,100%,IF(DO$4&lt;$E92,0,IF(DO$4&gt;=$F92,1,IF(VLOOKUP(DO$4,CALENDARIO!$B:$C,2,0)=FALSE, DN92,(1/IF($D92=0,1,$D92))+DN92))))</f>
        <v>1</v>
      </c>
      <c r="DP92" s="283">
        <f>IF(IF(DP$4&lt;$E92,0,IF(DP$4&gt;=$F92,1,IF(VLOOKUP(DP$4,CALENDARIO!$B:$C,2,0)=FALSE, DO92,(1/IF($D92=0,1,$D92))+DO92)))&gt;1,100%,IF(DP$4&lt;$E92,0,IF(DP$4&gt;=$F92,1,IF(VLOOKUP(DP$4,CALENDARIO!$B:$C,2,0)=FALSE, DO92,(1/IF($D92=0,1,$D92))+DO92))))</f>
        <v>1</v>
      </c>
      <c r="DQ92" s="283">
        <f>IF(IF(DQ$4&lt;$E92,0,IF(DQ$4&gt;=$F92,1,IF(VLOOKUP(DQ$4,CALENDARIO!$B:$C,2,0)=FALSE, DP92,(1/IF($D92=0,1,$D92))+DP92)))&gt;1,100%,IF(DQ$4&lt;$E92,0,IF(DQ$4&gt;=$F92,1,IF(VLOOKUP(DQ$4,CALENDARIO!$B:$C,2,0)=FALSE, DP92,(1/IF($D92=0,1,$D92))+DP92))))</f>
        <v>1</v>
      </c>
      <c r="DR92" s="283">
        <f>IF(IF(DR$4&lt;$E92,0,IF(DR$4&gt;=$F92,1,IF(VLOOKUP(DR$4,CALENDARIO!$B:$C,2,0)=FALSE, DQ92,(1/IF($D92=0,1,$D92))+DQ92)))&gt;1,100%,IF(DR$4&lt;$E92,0,IF(DR$4&gt;=$F92,1,IF(VLOOKUP(DR$4,CALENDARIO!$B:$C,2,0)=FALSE, DQ92,(1/IF($D92=0,1,$D92))+DQ92))))</f>
        <v>1</v>
      </c>
      <c r="DS92" s="283">
        <f>IF(IF(DS$4&lt;$E92,0,IF(DS$4&gt;=$F92,1,IF(VLOOKUP(DS$4,CALENDARIO!$B:$C,2,0)=FALSE, DR92,(1/IF($D92=0,1,$D92))+DR92)))&gt;1,100%,IF(DS$4&lt;$E92,0,IF(DS$4&gt;=$F92,1,IF(VLOOKUP(DS$4,CALENDARIO!$B:$C,2,0)=FALSE, DR92,(1/IF($D92=0,1,$D92))+DR92))))</f>
        <v>1</v>
      </c>
      <c r="DT92" s="283">
        <f>IF(IF(DT$4&lt;$E92,0,IF(DT$4&gt;=$F92,1,IF(VLOOKUP(DT$4,CALENDARIO!$B:$C,2,0)=FALSE, DS92,(1/IF($D92=0,1,$D92))+DS92)))&gt;1,100%,IF(DT$4&lt;$E92,0,IF(DT$4&gt;=$F92,1,IF(VLOOKUP(DT$4,CALENDARIO!$B:$C,2,0)=FALSE, DS92,(1/IF($D92=0,1,$D92))+DS92))))</f>
        <v>1</v>
      </c>
      <c r="DU92" s="283">
        <f>IF(IF(DU$4&lt;$E92,0,IF(DU$4&gt;=$F92,1,IF(VLOOKUP(DU$4,CALENDARIO!$B:$C,2,0)=FALSE, DT92,(1/IF($D92=0,1,$D92))+DT92)))&gt;1,100%,IF(DU$4&lt;$E92,0,IF(DU$4&gt;=$F92,1,IF(VLOOKUP(DU$4,CALENDARIO!$B:$C,2,0)=FALSE, DT92,(1/IF($D92=0,1,$D92))+DT92))))</f>
        <v>1</v>
      </c>
      <c r="DV92" s="283">
        <f>IF(IF(DV$4&lt;$E92,0,IF(DV$4&gt;=$F92,1,IF(VLOOKUP(DV$4,CALENDARIO!$B:$C,2,0)=FALSE, DU92,(1/IF($D92=0,1,$D92))+DU92)))&gt;1,100%,IF(DV$4&lt;$E92,0,IF(DV$4&gt;=$F92,1,IF(VLOOKUP(DV$4,CALENDARIO!$B:$C,2,0)=FALSE, DU92,(1/IF($D92=0,1,$D92))+DU92))))</f>
        <v>1</v>
      </c>
      <c r="DW92" s="283">
        <f>IF(IF(DW$4&lt;$E92,0,IF(DW$4&gt;=$F92,1,IF(VLOOKUP(DW$4,CALENDARIO!$B:$C,2,0)=FALSE, DV92,(1/IF($D92=0,1,$D92))+DV92)))&gt;1,100%,IF(DW$4&lt;$E92,0,IF(DW$4&gt;=$F92,1,IF(VLOOKUP(DW$4,CALENDARIO!$B:$C,2,0)=FALSE, DV92,(1/IF($D92=0,1,$D92))+DV92))))</f>
        <v>1</v>
      </c>
      <c r="DX92" s="283">
        <f>IF(IF(DX$4&lt;$E92,0,IF(DX$4&gt;=$F92,1,IF(VLOOKUP(DX$4,CALENDARIO!$B:$C,2,0)=FALSE, DW92,(1/IF($D92=0,1,$D92))+DW92)))&gt;1,100%,IF(DX$4&lt;$E92,0,IF(DX$4&gt;=$F92,1,IF(VLOOKUP(DX$4,CALENDARIO!$B:$C,2,0)=FALSE, DW92,(1/IF($D92=0,1,$D92))+DW92))))</f>
        <v>1</v>
      </c>
      <c r="DY92" s="283">
        <f>IF(IF(DY$4&lt;$E92,0,IF(DY$4&gt;=$F92,1,IF(VLOOKUP(DY$4,CALENDARIO!$B:$C,2,0)=FALSE, DX92,(1/IF($D92=0,1,$D92))+DX92)))&gt;1,100%,IF(DY$4&lt;$E92,0,IF(DY$4&gt;=$F92,1,IF(VLOOKUP(DY$4,CALENDARIO!$B:$C,2,0)=FALSE, DX92,(1/IF($D92=0,1,$D92))+DX92))))</f>
        <v>1</v>
      </c>
      <c r="DZ92" s="283">
        <f>IF(IF(DZ$4&lt;$E92,0,IF(DZ$4&gt;=$F92,1,IF(VLOOKUP(DZ$4,CALENDARIO!$B:$C,2,0)=FALSE, DY92,(1/IF($D92=0,1,$D92))+DY92)))&gt;1,100%,IF(DZ$4&lt;$E92,0,IF(DZ$4&gt;=$F92,1,IF(VLOOKUP(DZ$4,CALENDARIO!$B:$C,2,0)=FALSE, DY92,(1/IF($D92=0,1,$D92))+DY92))))</f>
        <v>1</v>
      </c>
      <c r="EA92" s="283">
        <f>IF(IF(EA$4&lt;$E92,0,IF(EA$4&gt;=$F92,1,IF(VLOOKUP(EA$4,CALENDARIO!$B:$C,2,0)=FALSE, DZ92,(1/IF($D92=0,1,$D92))+DZ92)))&gt;1,100%,IF(EA$4&lt;$E92,0,IF(EA$4&gt;=$F92,1,IF(VLOOKUP(EA$4,CALENDARIO!$B:$C,2,0)=FALSE, DZ92,(1/IF($D92=0,1,$D92))+DZ92))))</f>
        <v>1</v>
      </c>
      <c r="EB92" s="283">
        <f>IF(IF(EB$4&lt;$E92,0,IF(EB$4&gt;=$F92,1,IF(VLOOKUP(EB$4,CALENDARIO!$B:$C,2,0)=FALSE, EA92,(1/IF($D92=0,1,$D92))+EA92)))&gt;1,100%,IF(EB$4&lt;$E92,0,IF(EB$4&gt;=$F92,1,IF(VLOOKUP(EB$4,CALENDARIO!$B:$C,2,0)=FALSE, EA92,(1/IF($D92=0,1,$D92))+EA92))))</f>
        <v>1</v>
      </c>
      <c r="EC92" s="283">
        <f>IF(IF(EC$4&lt;$E92,0,IF(EC$4&gt;=$F92,1,IF(VLOOKUP(EC$4,CALENDARIO!$B:$C,2,0)=FALSE, EB92,(1/IF($D92=0,1,$D92))+EB92)))&gt;1,100%,IF(EC$4&lt;$E92,0,IF(EC$4&gt;=$F92,1,IF(VLOOKUP(EC$4,CALENDARIO!$B:$C,2,0)=FALSE, EB92,(1/IF($D92=0,1,$D92))+EB92))))</f>
        <v>1</v>
      </c>
      <c r="ED92" s="283">
        <f>IF(IF(ED$4&lt;$E92,0,IF(ED$4&gt;=$F92,1,IF(VLOOKUP(ED$4,CALENDARIO!$B:$C,2,0)=FALSE, EC92,(1/IF($D92=0,1,$D92))+EC92)))&gt;1,100%,IF(ED$4&lt;$E92,0,IF(ED$4&gt;=$F92,1,IF(VLOOKUP(ED$4,CALENDARIO!$B:$C,2,0)=FALSE, EC92,(1/IF($D92=0,1,$D92))+EC92))))</f>
        <v>1</v>
      </c>
      <c r="EE92" s="283">
        <f>IF(IF(EE$4&lt;$E92,0,IF(EE$4&gt;=$F92,1,IF(VLOOKUP(EE$4,CALENDARIO!$B:$C,2,0)=FALSE, ED92,(1/IF($D92=0,1,$D92))+ED92)))&gt;1,100%,IF(EE$4&lt;$E92,0,IF(EE$4&gt;=$F92,1,IF(VLOOKUP(EE$4,CALENDARIO!$B:$C,2,0)=FALSE, ED92,(1/IF($D92=0,1,$D92))+ED92))))</f>
        <v>1</v>
      </c>
      <c r="EF92" s="283">
        <f>IF(IF(EF$4&lt;$E92,0,IF(EF$4&gt;=$F92,1,IF(VLOOKUP(EF$4,CALENDARIO!$B:$C,2,0)=FALSE, EE92,(1/IF($D92=0,1,$D92))+EE92)))&gt;1,100%,IF(EF$4&lt;$E92,0,IF(EF$4&gt;=$F92,1,IF(VLOOKUP(EF$4,CALENDARIO!$B:$C,2,0)=FALSE, EE92,(1/IF($D92=0,1,$D92))+EE92))))</f>
        <v>1</v>
      </c>
      <c r="EG92" s="283">
        <f>IF(IF(EG$4&lt;$E92,0,IF(EG$4&gt;=$F92,1,IF(VLOOKUP(EG$4,CALENDARIO!$B:$C,2,0)=FALSE, EF92,(1/IF($D92=0,1,$D92))+EF92)))&gt;1,100%,IF(EG$4&lt;$E92,0,IF(EG$4&gt;=$F92,1,IF(VLOOKUP(EG$4,CALENDARIO!$B:$C,2,0)=FALSE, EF92,(1/IF($D92=0,1,$D92))+EF92))))</f>
        <v>1</v>
      </c>
      <c r="EH92" s="283">
        <f>IF(IF(EH$4&lt;$E92,0,IF(EH$4&gt;=$F92,1,IF(VLOOKUP(EH$4,CALENDARIO!$B:$C,2,0)=FALSE, EG92,(1/IF($D92=0,1,$D92))+EG92)))&gt;1,100%,IF(EH$4&lt;$E92,0,IF(EH$4&gt;=$F92,1,IF(VLOOKUP(EH$4,CALENDARIO!$B:$C,2,0)=FALSE, EG92,(1/IF($D92=0,1,$D92))+EG92))))</f>
        <v>1</v>
      </c>
      <c r="EI92" s="283">
        <f>IF(IF(EI$4&lt;$E92,0,IF(EI$4&gt;=$F92,1,IF(VLOOKUP(EI$4,CALENDARIO!$B:$C,2,0)=FALSE, EH92,(1/IF($D92=0,1,$D92))+EH92)))&gt;1,100%,IF(EI$4&lt;$E92,0,IF(EI$4&gt;=$F92,1,IF(VLOOKUP(EI$4,CALENDARIO!$B:$C,2,0)=FALSE, EH92,(1/IF($D92=0,1,$D92))+EH92))))</f>
        <v>1</v>
      </c>
      <c r="EJ92" s="283">
        <f>IF(IF(EJ$4&lt;$E92,0,IF(EJ$4&gt;=$F92,1,IF(VLOOKUP(EJ$4,CALENDARIO!$B:$C,2,0)=FALSE, EI92,(1/IF($D92=0,1,$D92))+EI92)))&gt;1,100%,IF(EJ$4&lt;$E92,0,IF(EJ$4&gt;=$F92,1,IF(VLOOKUP(EJ$4,CALENDARIO!$B:$C,2,0)=FALSE, EI92,(1/IF($D92=0,1,$D92))+EI92))))</f>
        <v>1</v>
      </c>
      <c r="EK92" s="283">
        <f>IF(IF(EK$4&lt;$E92,0,IF(EK$4&gt;=$F92,1,IF(VLOOKUP(EK$4,CALENDARIO!$B:$C,2,0)=FALSE, EJ92,(1/IF($D92=0,1,$D92))+EJ92)))&gt;1,100%,IF(EK$4&lt;$E92,0,IF(EK$4&gt;=$F92,1,IF(VLOOKUP(EK$4,CALENDARIO!$B:$C,2,0)=FALSE, EJ92,(1/IF($D92=0,1,$D92))+EJ92))))</f>
        <v>1</v>
      </c>
      <c r="EL92" s="283">
        <f>IF(IF(EL$4&lt;$E92,0,IF(EL$4&gt;=$F92,1,IF(VLOOKUP(EL$4,CALENDARIO!$B:$C,2,0)=FALSE, EK92,(1/IF($D92=0,1,$D92))+EK92)))&gt;1,100%,IF(EL$4&lt;$E92,0,IF(EL$4&gt;=$F92,1,IF(VLOOKUP(EL$4,CALENDARIO!$B:$C,2,0)=FALSE, EK92,(1/IF($D92=0,1,$D92))+EK92))))</f>
        <v>1</v>
      </c>
      <c r="EM92" s="283">
        <f>IF(IF(EM$4&lt;$E92,0,IF(EM$4&gt;=$F92,1,IF(VLOOKUP(EM$4,CALENDARIO!$B:$C,2,0)=FALSE, EL92,(1/IF($D92=0,1,$D92))+EL92)))&gt;1,100%,IF(EM$4&lt;$E92,0,IF(EM$4&gt;=$F92,1,IF(VLOOKUP(EM$4,CALENDARIO!$B:$C,2,0)=FALSE, EL92,(1/IF($D92=0,1,$D92))+EL92))))</f>
        <v>1</v>
      </c>
      <c r="EN92" s="283">
        <f>IF(IF(EN$4&lt;$E92,0,IF(EN$4&gt;=$F92,1,IF(VLOOKUP(EN$4,CALENDARIO!$B:$C,2,0)=FALSE, EM92,(1/IF($D92=0,1,$D92))+EM92)))&gt;1,100%,IF(EN$4&lt;$E92,0,IF(EN$4&gt;=$F92,1,IF(VLOOKUP(EN$4,CALENDARIO!$B:$C,2,0)=FALSE, EM92,(1/IF($D92=0,1,$D92))+EM92))))</f>
        <v>1</v>
      </c>
      <c r="EO92" s="283">
        <f>IF(IF(EO$4&lt;$E92,0,IF(EO$4&gt;=$F92,1,IF(VLOOKUP(EO$4,CALENDARIO!$B:$C,2,0)=FALSE, EN92,(1/IF($D92=0,1,$D92))+EN92)))&gt;1,100%,IF(EO$4&lt;$E92,0,IF(EO$4&gt;=$F92,1,IF(VLOOKUP(EO$4,CALENDARIO!$B:$C,2,0)=FALSE, EN92,(1/IF($D92=0,1,$D92))+EN92))))</f>
        <v>1</v>
      </c>
      <c r="EP92" s="283">
        <f>IF(IF(EP$4&lt;$E92,0,IF(EP$4&gt;=$F92,1,IF(VLOOKUP(EP$4,CALENDARIO!$B:$C,2,0)=FALSE, EO92,(1/IF($D92=0,1,$D92))+EO92)))&gt;1,100%,IF(EP$4&lt;$E92,0,IF(EP$4&gt;=$F92,1,IF(VLOOKUP(EP$4,CALENDARIO!$B:$C,2,0)=FALSE, EO92,(1/IF($D92=0,1,$D92))+EO92))))</f>
        <v>1</v>
      </c>
      <c r="EQ92" s="283">
        <f>IF(IF(EQ$4&lt;$E92,0,IF(EQ$4&gt;=$F92,1,IF(VLOOKUP(EQ$4,CALENDARIO!$B:$C,2,0)=FALSE, EP92,(1/IF($D92=0,1,$D92))+EP92)))&gt;1,100%,IF(EQ$4&lt;$E92,0,IF(EQ$4&gt;=$F92,1,IF(VLOOKUP(EQ$4,CALENDARIO!$B:$C,2,0)=FALSE, EP92,(1/IF($D92=0,1,$D92))+EP92))))</f>
        <v>1</v>
      </c>
      <c r="ER92" s="283">
        <f>IF(IF(ER$4&lt;$E92,0,IF(ER$4&gt;=$F92,1,IF(VLOOKUP(ER$4,CALENDARIO!$B:$C,2,0)=FALSE, EQ92,(1/IF($D92=0,1,$D92))+EQ92)))&gt;1,100%,IF(ER$4&lt;$E92,0,IF(ER$4&gt;=$F92,1,IF(VLOOKUP(ER$4,CALENDARIO!$B:$C,2,0)=FALSE, EQ92,(1/IF($D92=0,1,$D92))+EQ92))))</f>
        <v>1</v>
      </c>
      <c r="ES92" s="283">
        <f>IF(IF(ES$4&lt;$E92,0,IF(ES$4&gt;=$F92,1,IF(VLOOKUP(ES$4,CALENDARIO!$B:$C,2,0)=FALSE, ER92,(1/IF($D92=0,1,$D92))+ER92)))&gt;1,100%,IF(ES$4&lt;$E92,0,IF(ES$4&gt;=$F92,1,IF(VLOOKUP(ES$4,CALENDARIO!$B:$C,2,0)=FALSE, ER92,(1/IF($D92=0,1,$D92))+ER92))))</f>
        <v>1</v>
      </c>
      <c r="ET92" s="283">
        <f>IF(IF(ET$4&lt;$E92,0,IF(ET$4&gt;=$F92,1,IF(VLOOKUP(ET$4,CALENDARIO!$B:$C,2,0)=FALSE, ES92,(1/IF($D92=0,1,$D92))+ES92)))&gt;1,100%,IF(ET$4&lt;$E92,0,IF(ET$4&gt;=$F92,1,IF(VLOOKUP(ET$4,CALENDARIO!$B:$C,2,0)=FALSE, ES92,(1/IF($D92=0,1,$D92))+ES92))))</f>
        <v>1</v>
      </c>
      <c r="EU92" s="283">
        <f>IF(IF(EU$4&lt;$E92,0,IF(EU$4&gt;=$F92,1,IF(VLOOKUP(EU$4,CALENDARIO!$B:$C,2,0)=FALSE, ET92,(1/IF($D92=0,1,$D92))+ET92)))&gt;1,100%,IF(EU$4&lt;$E92,0,IF(EU$4&gt;=$F92,1,IF(VLOOKUP(EU$4,CALENDARIO!$B:$C,2,0)=FALSE, ET92,(1/IF($D92=0,1,$D92))+ET92))))</f>
        <v>1</v>
      </c>
      <c r="EV92" s="283">
        <f>IF(IF(EV$4&lt;$E92,0,IF(EV$4&gt;=$F92,1,IF(VLOOKUP(EV$4,CALENDARIO!$B:$C,2,0)=FALSE, EU92,(1/IF($D92=0,1,$D92))+EU92)))&gt;1,100%,IF(EV$4&lt;$E92,0,IF(EV$4&gt;=$F92,1,IF(VLOOKUP(EV$4,CALENDARIO!$B:$C,2,0)=FALSE, EU92,(1/IF($D92=0,1,$D92))+EU92))))</f>
        <v>1</v>
      </c>
      <c r="EW92" s="283">
        <f>IF(IF(EW$4&lt;$E92,0,IF(EW$4&gt;=$F92,1,IF(VLOOKUP(EW$4,CALENDARIO!$B:$C,2,0)=FALSE, EV92,(1/IF($D92=0,1,$D92))+EV92)))&gt;1,100%,IF(EW$4&lt;$E92,0,IF(EW$4&gt;=$F92,1,IF(VLOOKUP(EW$4,CALENDARIO!$B:$C,2,0)=FALSE, EV92,(1/IF($D92=0,1,$D92))+EV92))))</f>
        <v>1</v>
      </c>
      <c r="EX92" s="283">
        <f>IF(IF(EX$4&lt;$E92,0,IF(EX$4&gt;=$F92,1,IF(VLOOKUP(EX$4,CALENDARIO!$B:$C,2,0)=FALSE, EW92,(1/IF($D92=0,1,$D92))+EW92)))&gt;1,100%,IF(EX$4&lt;$E92,0,IF(EX$4&gt;=$F92,1,IF(VLOOKUP(EX$4,CALENDARIO!$B:$C,2,0)=FALSE, EW92,(1/IF($D92=0,1,$D92))+EW92))))</f>
        <v>1</v>
      </c>
      <c r="EY92" s="283">
        <f>IF(IF(EY$4&lt;$E92,0,IF(EY$4&gt;=$F92,1,IF(VLOOKUP(EY$4,CALENDARIO!$B:$C,2,0)=FALSE, EX92,(1/IF($D92=0,1,$D92))+EX92)))&gt;1,100%,IF(EY$4&lt;$E92,0,IF(EY$4&gt;=$F92,1,IF(VLOOKUP(EY$4,CALENDARIO!$B:$C,2,0)=FALSE, EX92,(1/IF($D92=0,1,$D92))+EX92))))</f>
        <v>1</v>
      </c>
      <c r="EZ92" s="283">
        <f>IF(IF(EZ$4&lt;$E92,0,IF(EZ$4&gt;=$F92,1,IF(VLOOKUP(EZ$4,CALENDARIO!$B:$C,2,0)=FALSE, EY92,(1/IF($D92=0,1,$D92))+EY92)))&gt;1,100%,IF(EZ$4&lt;$E92,0,IF(EZ$4&gt;=$F92,1,IF(VLOOKUP(EZ$4,CALENDARIO!$B:$C,2,0)=FALSE, EY92,(1/IF($D92=0,1,$D92))+EY92))))</f>
        <v>1</v>
      </c>
      <c r="FA92" s="283">
        <f>IF(IF(FA$4&lt;$E92,0,IF(FA$4&gt;=$F92,1,IF(VLOOKUP(FA$4,CALENDARIO!$B:$C,2,0)=FALSE, EZ92,(1/IF($D92=0,1,$D92))+EZ92)))&gt;1,100%,IF(FA$4&lt;$E92,0,IF(FA$4&gt;=$F92,1,IF(VLOOKUP(FA$4,CALENDARIO!$B:$C,2,0)=FALSE, EZ92,(1/IF($D92=0,1,$D92))+EZ92))))</f>
        <v>1</v>
      </c>
      <c r="FB92" s="283">
        <f>IF(IF(FB$4&lt;$E92,0,IF(FB$4&gt;=$F92,1,IF(VLOOKUP(FB$4,CALENDARIO!$B:$C,2,0)=FALSE, FA92,(1/IF($D92=0,1,$D92))+FA92)))&gt;1,100%,IF(FB$4&lt;$E92,0,IF(FB$4&gt;=$F92,1,IF(VLOOKUP(FB$4,CALENDARIO!$B:$C,2,0)=FALSE, FA92,(1/IF($D92=0,1,$D92))+FA92))))</f>
        <v>1</v>
      </c>
    </row>
    <row r="93" spans="1:158" x14ac:dyDescent="0.3">
      <c r="A93" s="255"/>
      <c r="B93" s="276" t="s">
        <v>137</v>
      </c>
      <c r="C93" s="256"/>
      <c r="D93" s="292"/>
      <c r="E93" s="255"/>
      <c r="F93" s="255"/>
      <c r="G93" s="304" t="s">
        <v>93</v>
      </c>
      <c r="H93" s="255"/>
      <c r="I93" s="255"/>
      <c r="J93" s="257"/>
      <c r="K93" s="255"/>
      <c r="L93" s="133" t="str">
        <f>IFERROR(MATCH(SMALL(($O$93:$FB$93),COUNTIF(($O$93:$FB$93),0)+1),($O$93:$FB$93),0)+$O$4- 1,"")</f>
        <v/>
      </c>
      <c r="M93" s="133" t="str">
        <f>IFERROR(MATCH(100%,($O$93:$FB$93),0)+$O$4- 1,"")</f>
        <v/>
      </c>
      <c r="N93" s="134">
        <f>MAX($O$93:$FC$93)</f>
        <v>0</v>
      </c>
      <c r="O93" s="284">
        <v>0</v>
      </c>
      <c r="P93" s="284">
        <f>+(O93)</f>
        <v>0</v>
      </c>
      <c r="Q93" s="284">
        <f t="shared" ref="Q93:U93" si="1853">+(P93)</f>
        <v>0</v>
      </c>
      <c r="R93" s="284">
        <f t="shared" si="1853"/>
        <v>0</v>
      </c>
      <c r="S93" s="284">
        <f t="shared" si="1853"/>
        <v>0</v>
      </c>
      <c r="T93" s="284">
        <f t="shared" si="1853"/>
        <v>0</v>
      </c>
      <c r="U93" s="284">
        <f t="shared" si="1853"/>
        <v>0</v>
      </c>
      <c r="V93" s="284">
        <f t="shared" ref="V93:CG93" si="1854">+(U93)</f>
        <v>0</v>
      </c>
      <c r="W93" s="284">
        <f t="shared" si="1854"/>
        <v>0</v>
      </c>
      <c r="X93" s="284">
        <f t="shared" si="1854"/>
        <v>0</v>
      </c>
      <c r="Y93" s="284">
        <f t="shared" si="1854"/>
        <v>0</v>
      </c>
      <c r="Z93" s="284">
        <f t="shared" si="1854"/>
        <v>0</v>
      </c>
      <c r="AA93" s="284">
        <f t="shared" si="1854"/>
        <v>0</v>
      </c>
      <c r="AB93" s="284">
        <f t="shared" si="1854"/>
        <v>0</v>
      </c>
      <c r="AC93" s="284">
        <f t="shared" si="1854"/>
        <v>0</v>
      </c>
      <c r="AD93" s="284">
        <f t="shared" si="1854"/>
        <v>0</v>
      </c>
      <c r="AE93" s="284">
        <f t="shared" si="1854"/>
        <v>0</v>
      </c>
      <c r="AF93" s="284">
        <f t="shared" si="1854"/>
        <v>0</v>
      </c>
      <c r="AG93" s="284">
        <f t="shared" si="1854"/>
        <v>0</v>
      </c>
      <c r="AH93" s="284">
        <f t="shared" si="1854"/>
        <v>0</v>
      </c>
      <c r="AI93" s="284">
        <f t="shared" si="1854"/>
        <v>0</v>
      </c>
      <c r="AJ93" s="284">
        <f t="shared" si="1854"/>
        <v>0</v>
      </c>
      <c r="AK93" s="284">
        <f t="shared" si="1854"/>
        <v>0</v>
      </c>
      <c r="AL93" s="284">
        <f t="shared" si="1854"/>
        <v>0</v>
      </c>
      <c r="AM93" s="284">
        <f t="shared" si="1854"/>
        <v>0</v>
      </c>
      <c r="AN93" s="284">
        <f t="shared" si="1854"/>
        <v>0</v>
      </c>
      <c r="AO93" s="284">
        <f t="shared" si="1854"/>
        <v>0</v>
      </c>
      <c r="AP93" s="284">
        <f t="shared" si="1854"/>
        <v>0</v>
      </c>
      <c r="AQ93" s="284">
        <f t="shared" si="1854"/>
        <v>0</v>
      </c>
      <c r="AR93" s="284">
        <f t="shared" si="1854"/>
        <v>0</v>
      </c>
      <c r="AS93" s="284">
        <f t="shared" si="1854"/>
        <v>0</v>
      </c>
      <c r="AT93" s="284">
        <f t="shared" si="1854"/>
        <v>0</v>
      </c>
      <c r="AU93" s="284">
        <f t="shared" si="1854"/>
        <v>0</v>
      </c>
      <c r="AV93" s="284">
        <f t="shared" si="1854"/>
        <v>0</v>
      </c>
      <c r="AW93" s="284">
        <f t="shared" si="1854"/>
        <v>0</v>
      </c>
      <c r="AX93" s="284">
        <f t="shared" si="1854"/>
        <v>0</v>
      </c>
      <c r="AY93" s="284">
        <f t="shared" si="1854"/>
        <v>0</v>
      </c>
      <c r="AZ93" s="284">
        <f t="shared" si="1854"/>
        <v>0</v>
      </c>
      <c r="BA93" s="284">
        <f t="shared" si="1854"/>
        <v>0</v>
      </c>
      <c r="BB93" s="284">
        <f t="shared" si="1854"/>
        <v>0</v>
      </c>
      <c r="BC93" s="284">
        <f t="shared" si="1854"/>
        <v>0</v>
      </c>
      <c r="BD93" s="284">
        <f t="shared" si="1854"/>
        <v>0</v>
      </c>
      <c r="BE93" s="284">
        <f t="shared" si="1854"/>
        <v>0</v>
      </c>
      <c r="BF93" s="284">
        <f t="shared" si="1854"/>
        <v>0</v>
      </c>
      <c r="BG93" s="284">
        <f t="shared" si="1854"/>
        <v>0</v>
      </c>
      <c r="BH93" s="284">
        <f t="shared" si="1854"/>
        <v>0</v>
      </c>
      <c r="BI93" s="284">
        <f t="shared" si="1854"/>
        <v>0</v>
      </c>
      <c r="BJ93" s="284">
        <f t="shared" si="1854"/>
        <v>0</v>
      </c>
      <c r="BK93" s="284">
        <f t="shared" si="1854"/>
        <v>0</v>
      </c>
      <c r="BL93" s="284">
        <f t="shared" si="1854"/>
        <v>0</v>
      </c>
      <c r="BM93" s="284">
        <f t="shared" si="1854"/>
        <v>0</v>
      </c>
      <c r="BN93" s="284">
        <f t="shared" si="1854"/>
        <v>0</v>
      </c>
      <c r="BO93" s="284">
        <f t="shared" si="1854"/>
        <v>0</v>
      </c>
      <c r="BP93" s="284">
        <f t="shared" si="1854"/>
        <v>0</v>
      </c>
      <c r="BQ93" s="284">
        <f t="shared" si="1854"/>
        <v>0</v>
      </c>
      <c r="BR93" s="284">
        <f t="shared" si="1854"/>
        <v>0</v>
      </c>
      <c r="BS93" s="284">
        <f t="shared" si="1854"/>
        <v>0</v>
      </c>
      <c r="BT93" s="284">
        <f t="shared" si="1854"/>
        <v>0</v>
      </c>
      <c r="BU93" s="284">
        <f t="shared" si="1854"/>
        <v>0</v>
      </c>
      <c r="BV93" s="284">
        <f t="shared" si="1854"/>
        <v>0</v>
      </c>
      <c r="BW93" s="284">
        <f t="shared" si="1854"/>
        <v>0</v>
      </c>
      <c r="BX93" s="284">
        <f t="shared" si="1854"/>
        <v>0</v>
      </c>
      <c r="BY93" s="284">
        <f t="shared" si="1854"/>
        <v>0</v>
      </c>
      <c r="BZ93" s="284">
        <f t="shared" si="1854"/>
        <v>0</v>
      </c>
      <c r="CA93" s="284">
        <f t="shared" si="1854"/>
        <v>0</v>
      </c>
      <c r="CB93" s="284">
        <f t="shared" si="1854"/>
        <v>0</v>
      </c>
      <c r="CC93" s="284">
        <f t="shared" si="1854"/>
        <v>0</v>
      </c>
      <c r="CD93" s="284">
        <f t="shared" si="1854"/>
        <v>0</v>
      </c>
      <c r="CE93" s="284">
        <f t="shared" si="1854"/>
        <v>0</v>
      </c>
      <c r="CF93" s="284">
        <f t="shared" si="1854"/>
        <v>0</v>
      </c>
      <c r="CG93" s="284">
        <f t="shared" si="1854"/>
        <v>0</v>
      </c>
      <c r="CH93" s="284">
        <f t="shared" ref="CH93:ES93" si="1855">+(CG93)</f>
        <v>0</v>
      </c>
      <c r="CI93" s="284">
        <f t="shared" si="1855"/>
        <v>0</v>
      </c>
      <c r="CJ93" s="284">
        <f t="shared" si="1855"/>
        <v>0</v>
      </c>
      <c r="CK93" s="284">
        <f t="shared" si="1855"/>
        <v>0</v>
      </c>
      <c r="CL93" s="284">
        <f t="shared" si="1855"/>
        <v>0</v>
      </c>
      <c r="CM93" s="284">
        <f t="shared" si="1855"/>
        <v>0</v>
      </c>
      <c r="CN93" s="284">
        <f t="shared" si="1855"/>
        <v>0</v>
      </c>
      <c r="CO93" s="284">
        <f t="shared" si="1855"/>
        <v>0</v>
      </c>
      <c r="CP93" s="284">
        <f t="shared" si="1855"/>
        <v>0</v>
      </c>
      <c r="CQ93" s="284">
        <f t="shared" si="1855"/>
        <v>0</v>
      </c>
      <c r="CR93" s="284">
        <f t="shared" si="1855"/>
        <v>0</v>
      </c>
      <c r="CS93" s="284">
        <f t="shared" si="1855"/>
        <v>0</v>
      </c>
      <c r="CT93" s="284">
        <f t="shared" si="1855"/>
        <v>0</v>
      </c>
      <c r="CU93" s="284">
        <f t="shared" si="1855"/>
        <v>0</v>
      </c>
      <c r="CV93" s="284">
        <f t="shared" si="1855"/>
        <v>0</v>
      </c>
      <c r="CW93" s="284">
        <f t="shared" si="1855"/>
        <v>0</v>
      </c>
      <c r="CX93" s="284">
        <f t="shared" si="1855"/>
        <v>0</v>
      </c>
      <c r="CY93" s="284">
        <f t="shared" si="1855"/>
        <v>0</v>
      </c>
      <c r="CZ93" s="284">
        <f t="shared" si="1855"/>
        <v>0</v>
      </c>
      <c r="DA93" s="284">
        <f t="shared" si="1855"/>
        <v>0</v>
      </c>
      <c r="DB93" s="284">
        <f t="shared" si="1855"/>
        <v>0</v>
      </c>
      <c r="DC93" s="284">
        <f t="shared" si="1855"/>
        <v>0</v>
      </c>
      <c r="DD93" s="284">
        <f t="shared" si="1855"/>
        <v>0</v>
      </c>
      <c r="DE93" s="284">
        <f t="shared" si="1855"/>
        <v>0</v>
      </c>
      <c r="DF93" s="284">
        <f t="shared" si="1855"/>
        <v>0</v>
      </c>
      <c r="DG93" s="284">
        <f t="shared" si="1855"/>
        <v>0</v>
      </c>
      <c r="DH93" s="284">
        <f t="shared" si="1855"/>
        <v>0</v>
      </c>
      <c r="DI93" s="284">
        <f t="shared" si="1855"/>
        <v>0</v>
      </c>
      <c r="DJ93" s="284">
        <f t="shared" si="1855"/>
        <v>0</v>
      </c>
      <c r="DK93" s="284">
        <f t="shared" si="1855"/>
        <v>0</v>
      </c>
      <c r="DL93" s="284">
        <f t="shared" si="1855"/>
        <v>0</v>
      </c>
      <c r="DM93" s="284">
        <f t="shared" si="1855"/>
        <v>0</v>
      </c>
      <c r="DN93" s="284">
        <f t="shared" si="1855"/>
        <v>0</v>
      </c>
      <c r="DO93" s="284">
        <f t="shared" si="1855"/>
        <v>0</v>
      </c>
      <c r="DP93" s="284">
        <f t="shared" si="1855"/>
        <v>0</v>
      </c>
      <c r="DQ93" s="284">
        <f t="shared" si="1855"/>
        <v>0</v>
      </c>
      <c r="DR93" s="284">
        <f t="shared" si="1855"/>
        <v>0</v>
      </c>
      <c r="DS93" s="284">
        <f t="shared" si="1855"/>
        <v>0</v>
      </c>
      <c r="DT93" s="284">
        <f t="shared" si="1855"/>
        <v>0</v>
      </c>
      <c r="DU93" s="284">
        <f t="shared" si="1855"/>
        <v>0</v>
      </c>
      <c r="DV93" s="284">
        <f t="shared" si="1855"/>
        <v>0</v>
      </c>
      <c r="DW93" s="284">
        <f t="shared" si="1855"/>
        <v>0</v>
      </c>
      <c r="DX93" s="284">
        <f t="shared" si="1855"/>
        <v>0</v>
      </c>
      <c r="DY93" s="284">
        <f t="shared" si="1855"/>
        <v>0</v>
      </c>
      <c r="DZ93" s="284">
        <f t="shared" si="1855"/>
        <v>0</v>
      </c>
      <c r="EA93" s="284">
        <f t="shared" si="1855"/>
        <v>0</v>
      </c>
      <c r="EB93" s="284">
        <f t="shared" si="1855"/>
        <v>0</v>
      </c>
      <c r="EC93" s="284">
        <f t="shared" si="1855"/>
        <v>0</v>
      </c>
      <c r="ED93" s="284">
        <f t="shared" si="1855"/>
        <v>0</v>
      </c>
      <c r="EE93" s="284">
        <f t="shared" si="1855"/>
        <v>0</v>
      </c>
      <c r="EF93" s="284">
        <f t="shared" si="1855"/>
        <v>0</v>
      </c>
      <c r="EG93" s="284">
        <f t="shared" si="1855"/>
        <v>0</v>
      </c>
      <c r="EH93" s="284">
        <f t="shared" si="1855"/>
        <v>0</v>
      </c>
      <c r="EI93" s="284">
        <f t="shared" si="1855"/>
        <v>0</v>
      </c>
      <c r="EJ93" s="284">
        <f t="shared" si="1855"/>
        <v>0</v>
      </c>
      <c r="EK93" s="284">
        <f t="shared" si="1855"/>
        <v>0</v>
      </c>
      <c r="EL93" s="284">
        <f t="shared" si="1855"/>
        <v>0</v>
      </c>
      <c r="EM93" s="284">
        <f t="shared" si="1855"/>
        <v>0</v>
      </c>
      <c r="EN93" s="284">
        <f t="shared" si="1855"/>
        <v>0</v>
      </c>
      <c r="EO93" s="284">
        <f t="shared" si="1855"/>
        <v>0</v>
      </c>
      <c r="EP93" s="284">
        <f t="shared" si="1855"/>
        <v>0</v>
      </c>
      <c r="EQ93" s="284">
        <f t="shared" si="1855"/>
        <v>0</v>
      </c>
      <c r="ER93" s="284">
        <f t="shared" si="1855"/>
        <v>0</v>
      </c>
      <c r="ES93" s="284">
        <f t="shared" si="1855"/>
        <v>0</v>
      </c>
      <c r="ET93" s="284">
        <f t="shared" ref="ET93:FB93" si="1856">+(ES93)</f>
        <v>0</v>
      </c>
      <c r="EU93" s="284">
        <f t="shared" si="1856"/>
        <v>0</v>
      </c>
      <c r="EV93" s="284">
        <f t="shared" si="1856"/>
        <v>0</v>
      </c>
      <c r="EW93" s="284">
        <f t="shared" si="1856"/>
        <v>0</v>
      </c>
      <c r="EX93" s="284">
        <f t="shared" si="1856"/>
        <v>0</v>
      </c>
      <c r="EY93" s="284">
        <f t="shared" si="1856"/>
        <v>0</v>
      </c>
      <c r="EZ93" s="284">
        <f t="shared" si="1856"/>
        <v>0</v>
      </c>
      <c r="FA93" s="284">
        <f t="shared" si="1856"/>
        <v>0</v>
      </c>
      <c r="FB93" s="284">
        <f t="shared" si="1856"/>
        <v>0</v>
      </c>
    </row>
    <row r="94" spans="1:158" x14ac:dyDescent="0.3">
      <c r="A94" s="78">
        <v>3</v>
      </c>
      <c r="B94" s="275">
        <v>44</v>
      </c>
      <c r="C94" s="117" t="s">
        <v>82</v>
      </c>
      <c r="D94" s="291">
        <v>4</v>
      </c>
      <c r="E94" s="113">
        <v>40592</v>
      </c>
      <c r="F94" s="113">
        <v>40598</v>
      </c>
      <c r="G94" s="303" t="s">
        <v>92</v>
      </c>
      <c r="H94" s="73">
        <v>4</v>
      </c>
      <c r="I94" s="74">
        <v>4.5662100456621009E-2</v>
      </c>
      <c r="J94" s="108">
        <v>100</v>
      </c>
      <c r="K94" s="77"/>
      <c r="O94" s="283">
        <f>IF(IF(O$4&lt;$E94,0,IF(O$4&gt;=$F94,1,IF(VLOOKUP(O$4,CALENDARIO!$B:$C,2,0)=FALSE, 0%,(1/$D94))))&gt;1,100%,IF(O$4&lt;$E94,0,IF(O$4&gt;=$F94,1,IF(VLOOKUP(O$4,CALENDARIO!$B:$C,2,0)=FALSE,0%,(1/$D94)))))</f>
        <v>0</v>
      </c>
      <c r="P94" s="283">
        <f>IF(IF(P$4&lt;$E94,0,IF(P$4&gt;=$F94,1,IF(VLOOKUP(P$4,CALENDARIO!$B:$C,2,0)=FALSE, O94,(1/IF($D94=0,1,$D94))+O94)))&gt;1,100%,IF(P$4&lt;$E94,0,IF(P$4&gt;=$F94,1,IF(VLOOKUP(P$4,CALENDARIO!$B:$C,2,0)=FALSE, O94,(1/IF($D94=0,1,$D94))+O94))))</f>
        <v>0</v>
      </c>
      <c r="Q94" s="283">
        <f>IF(IF(Q$4&lt;$E94,0,IF(Q$4&gt;=$F94,1,IF(VLOOKUP(Q$4,CALENDARIO!$B:$C,2,0)=FALSE, P94,(1/IF($D94=0,1,$D94))+P94)))&gt;1,100%,IF(Q$4&lt;$E94,0,IF(Q$4&gt;=$F94,1,IF(VLOOKUP(Q$4,CALENDARIO!$B:$C,2,0)=FALSE, P94,(1/IF($D94=0,1,$D94))+P94))))</f>
        <v>0</v>
      </c>
      <c r="R94" s="283">
        <f>IF(IF(R$4&lt;$E94,0,IF(R$4&gt;=$F94,1,IF(VLOOKUP(R$4,CALENDARIO!$B:$C,2,0)=FALSE, Q94,(1/IF($D94=0,1,$D94))+Q94)))&gt;1,100%,IF(R$4&lt;$E94,0,IF(R$4&gt;=$F94,1,IF(VLOOKUP(R$4,CALENDARIO!$B:$C,2,0)=FALSE, Q94,(1/IF($D94=0,1,$D94))+Q94))))</f>
        <v>0</v>
      </c>
      <c r="S94" s="283">
        <f>IF(IF(S$4&lt;$E94,0,IF(S$4&gt;=$F94,1,IF(VLOOKUP(S$4,CALENDARIO!$B:$C,2,0)=FALSE, R94,(1/IF($D94=0,1,$D94))+R94)))&gt;1,100%,IF(S$4&lt;$E94,0,IF(S$4&gt;=$F94,1,IF(VLOOKUP(S$4,CALENDARIO!$B:$C,2,0)=FALSE, R94,(1/IF($D94=0,1,$D94))+R94))))</f>
        <v>0</v>
      </c>
      <c r="T94" s="283">
        <f>IF(IF(T$4&lt;$E94,0,IF(T$4&gt;=$F94,1,IF(VLOOKUP(T$4,CALENDARIO!$B:$C,2,0)=FALSE, S94,(1/IF($D94=0,1,$D94))+S94)))&gt;1,100%,IF(T$4&lt;$E94,0,IF(T$4&gt;=$F94,1,IF(VLOOKUP(T$4,CALENDARIO!$B:$C,2,0)=FALSE, S94,(1/IF($D94=0,1,$D94))+S94))))</f>
        <v>0</v>
      </c>
      <c r="U94" s="283">
        <f>IF(IF(U$4&lt;$E94,0,IF(U$4&gt;=$F94,1,IF(VLOOKUP(U$4,CALENDARIO!$B:$C,2,0)=FALSE, T94,(1/IF($D94=0,1,$D94))+T94)))&gt;1,100%,IF(U$4&lt;$E94,0,IF(U$4&gt;=$F94,1,IF(VLOOKUP(U$4,CALENDARIO!$B:$C,2,0)=FALSE, T94,(1/IF($D94=0,1,$D94))+T94))))</f>
        <v>0</v>
      </c>
      <c r="V94" s="283">
        <f>IF(IF(V$4&lt;$E94,0,IF(V$4&gt;=$F94,1,IF(VLOOKUP(V$4,CALENDARIO!$B:$C,2,0)=FALSE, U94,(1/IF($D94=0,1,$D94))+U94)))&gt;1,100%,IF(V$4&lt;$E94,0,IF(V$4&gt;=$F94,1,IF(VLOOKUP(V$4,CALENDARIO!$B:$C,2,0)=FALSE, U94,(1/IF($D94=0,1,$D94))+U94))))</f>
        <v>0</v>
      </c>
      <c r="W94" s="283">
        <f>IF(IF(W$4&lt;$E94,0,IF(W$4&gt;=$F94,1,IF(VLOOKUP(W$4,CALENDARIO!$B:$C,2,0)=FALSE, V94,(1/IF($D94=0,1,$D94))+V94)))&gt;1,100%,IF(W$4&lt;$E94,0,IF(W$4&gt;=$F94,1,IF(VLOOKUP(W$4,CALENDARIO!$B:$C,2,0)=FALSE, V94,(1/IF($D94=0,1,$D94))+V94))))</f>
        <v>0</v>
      </c>
      <c r="X94" s="283">
        <f>IF(IF(X$4&lt;$E94,0,IF(X$4&gt;=$F94,1,IF(VLOOKUP(X$4,CALENDARIO!$B:$C,2,0)=FALSE, W94,(1/IF($D94=0,1,$D94))+W94)))&gt;1,100%,IF(X$4&lt;$E94,0,IF(X$4&gt;=$F94,1,IF(VLOOKUP(X$4,CALENDARIO!$B:$C,2,0)=FALSE, W94,(1/IF($D94=0,1,$D94))+W94))))</f>
        <v>0</v>
      </c>
      <c r="Y94" s="283">
        <f>IF(IF(Y$4&lt;$E94,0,IF(Y$4&gt;=$F94,1,IF(VLOOKUP(Y$4,CALENDARIO!$B:$C,2,0)=FALSE, X94,(1/IF($D94=0,1,$D94))+X94)))&gt;1,100%,IF(Y$4&lt;$E94,0,IF(Y$4&gt;=$F94,1,IF(VLOOKUP(Y$4,CALENDARIO!$B:$C,2,0)=FALSE, X94,(1/IF($D94=0,1,$D94))+X94))))</f>
        <v>0</v>
      </c>
      <c r="Z94" s="283">
        <f>IF(IF(Z$4&lt;$E94,0,IF(Z$4&gt;=$F94,1,IF(VLOOKUP(Z$4,CALENDARIO!$B:$C,2,0)=FALSE, Y94,(1/IF($D94=0,1,$D94))+Y94)))&gt;1,100%,IF(Z$4&lt;$E94,0,IF(Z$4&gt;=$F94,1,IF(VLOOKUP(Z$4,CALENDARIO!$B:$C,2,0)=FALSE, Y94,(1/IF($D94=0,1,$D94))+Y94))))</f>
        <v>0</v>
      </c>
      <c r="AA94" s="283">
        <f>IF(IF(AA$4&lt;$E94,0,IF(AA$4&gt;=$F94,1,IF(VLOOKUP(AA$4,CALENDARIO!$B:$C,2,0)=FALSE, Z94,(1/IF($D94=0,1,$D94))+Z94)))&gt;1,100%,IF(AA$4&lt;$E94,0,IF(AA$4&gt;=$F94,1,IF(VLOOKUP(AA$4,CALENDARIO!$B:$C,2,0)=FALSE, Z94,(1/IF($D94=0,1,$D94))+Z94))))</f>
        <v>0</v>
      </c>
      <c r="AB94" s="283">
        <f>IF(IF(AB$4&lt;$E94,0,IF(AB$4&gt;=$F94,1,IF(VLOOKUP(AB$4,CALENDARIO!$B:$C,2,0)=FALSE, AA94,(1/IF($D94=0,1,$D94))+AA94)))&gt;1,100%,IF(AB$4&lt;$E94,0,IF(AB$4&gt;=$F94,1,IF(VLOOKUP(AB$4,CALENDARIO!$B:$C,2,0)=FALSE, AA94,(1/IF($D94=0,1,$D94))+AA94))))</f>
        <v>0</v>
      </c>
      <c r="AC94" s="283">
        <f>IF(IF(AC$4&lt;$E94,0,IF(AC$4&gt;=$F94,1,IF(VLOOKUP(AC$4,CALENDARIO!$B:$C,2,0)=FALSE, AB94,(1/IF($D94=0,1,$D94))+AB94)))&gt;1,100%,IF(AC$4&lt;$E94,0,IF(AC$4&gt;=$F94,1,IF(VLOOKUP(AC$4,CALENDARIO!$B:$C,2,0)=FALSE, AB94,(1/IF($D94=0,1,$D94))+AB94))))</f>
        <v>0</v>
      </c>
      <c r="AD94" s="283">
        <f>IF(IF(AD$4&lt;$E94,0,IF(AD$4&gt;=$F94,1,IF(VLOOKUP(AD$4,CALENDARIO!$B:$C,2,0)=FALSE, AC94,(1/IF($D94=0,1,$D94))+AC94)))&gt;1,100%,IF(AD$4&lt;$E94,0,IF(AD$4&gt;=$F94,1,IF(VLOOKUP(AD$4,CALENDARIO!$B:$C,2,0)=FALSE, AC94,(1/IF($D94=0,1,$D94))+AC94))))</f>
        <v>0</v>
      </c>
      <c r="AE94" s="283">
        <f>IF(IF(AE$4&lt;$E94,0,IF(AE$4&gt;=$F94,1,IF(VLOOKUP(AE$4,CALENDARIO!$B:$C,2,0)=FALSE, AD94,(1/IF($D94=0,1,$D94))+AD94)))&gt;1,100%,IF(AE$4&lt;$E94,0,IF(AE$4&gt;=$F94,1,IF(VLOOKUP(AE$4,CALENDARIO!$B:$C,2,0)=FALSE, AD94,(1/IF($D94=0,1,$D94))+AD94))))</f>
        <v>0</v>
      </c>
      <c r="AF94" s="283">
        <f>IF(IF(AF$4&lt;$E94,0,IF(AF$4&gt;=$F94,1,IF(VLOOKUP(AF$4,CALENDARIO!$B:$C,2,0)=FALSE, AE94,(1/IF($D94=0,1,$D94))+AE94)))&gt;1,100%,IF(AF$4&lt;$E94,0,IF(AF$4&gt;=$F94,1,IF(VLOOKUP(AF$4,CALENDARIO!$B:$C,2,0)=FALSE, AE94,(1/IF($D94=0,1,$D94))+AE94))))</f>
        <v>0</v>
      </c>
      <c r="AG94" s="283">
        <f>IF(IF(AG$4&lt;$E94,0,IF(AG$4&gt;=$F94,1,IF(VLOOKUP(AG$4,CALENDARIO!$B:$C,2,0)=FALSE, AF94,(1/IF($D94=0,1,$D94))+AF94)))&gt;1,100%,IF(AG$4&lt;$E94,0,IF(AG$4&gt;=$F94,1,IF(VLOOKUP(AG$4,CALENDARIO!$B:$C,2,0)=FALSE, AF94,(1/IF($D94=0,1,$D94))+AF94))))</f>
        <v>0</v>
      </c>
      <c r="AH94" s="283">
        <f>IF(IF(AH$4&lt;$E94,0,IF(AH$4&gt;=$F94,1,IF(VLOOKUP(AH$4,CALENDARIO!$B:$C,2,0)=FALSE, AG94,(1/IF($D94=0,1,$D94))+AG94)))&gt;1,100%,IF(AH$4&lt;$E94,0,IF(AH$4&gt;=$F94,1,IF(VLOOKUP(AH$4,CALENDARIO!$B:$C,2,0)=FALSE, AG94,(1/IF($D94=0,1,$D94))+AG94))))</f>
        <v>0</v>
      </c>
      <c r="AI94" s="283">
        <f>IF(IF(AI$4&lt;$E94,0,IF(AI$4&gt;=$F94,1,IF(VLOOKUP(AI$4,CALENDARIO!$B:$C,2,0)=FALSE, AH94,(1/IF($D94=0,1,$D94))+AH94)))&gt;1,100%,IF(AI$4&lt;$E94,0,IF(AI$4&gt;=$F94,1,IF(VLOOKUP(AI$4,CALENDARIO!$B:$C,2,0)=FALSE, AH94,(1/IF($D94=0,1,$D94))+AH94))))</f>
        <v>0</v>
      </c>
      <c r="AJ94" s="283">
        <f>IF(IF(AJ$4&lt;$E94,0,IF(AJ$4&gt;=$F94,1,IF(VLOOKUP(AJ$4,CALENDARIO!$B:$C,2,0)=FALSE, AI94,(1/IF($D94=0,1,$D94))+AI94)))&gt;1,100%,IF(AJ$4&lt;$E94,0,IF(AJ$4&gt;=$F94,1,IF(VLOOKUP(AJ$4,CALENDARIO!$B:$C,2,0)=FALSE, AI94,(1/IF($D94=0,1,$D94))+AI94))))</f>
        <v>0</v>
      </c>
      <c r="AK94" s="283">
        <f>IF(IF(AK$4&lt;$E94,0,IF(AK$4&gt;=$F94,1,IF(VLOOKUP(AK$4,CALENDARIO!$B:$C,2,0)=FALSE, AJ94,(1/IF($D94=0,1,$D94))+AJ94)))&gt;1,100%,IF(AK$4&lt;$E94,0,IF(AK$4&gt;=$F94,1,IF(VLOOKUP(AK$4,CALENDARIO!$B:$C,2,0)=FALSE, AJ94,(1/IF($D94=0,1,$D94))+AJ94))))</f>
        <v>0</v>
      </c>
      <c r="AL94" s="283">
        <f>IF(IF(AL$4&lt;$E94,0,IF(AL$4&gt;=$F94,1,IF(VLOOKUP(AL$4,CALENDARIO!$B:$C,2,0)=FALSE, AK94,(1/IF($D94=0,1,$D94))+AK94)))&gt;1,100%,IF(AL$4&lt;$E94,0,IF(AL$4&gt;=$F94,1,IF(VLOOKUP(AL$4,CALENDARIO!$B:$C,2,0)=FALSE, AK94,(1/IF($D94=0,1,$D94))+AK94))))</f>
        <v>0</v>
      </c>
      <c r="AM94" s="283">
        <f>IF(IF(AM$4&lt;$E94,0,IF(AM$4&gt;=$F94,1,IF(VLOOKUP(AM$4,CALENDARIO!$B:$C,2,0)=FALSE, AL94,(1/IF($D94=0,1,$D94))+AL94)))&gt;1,100%,IF(AM$4&lt;$E94,0,IF(AM$4&gt;=$F94,1,IF(VLOOKUP(AM$4,CALENDARIO!$B:$C,2,0)=FALSE, AL94,(1/IF($D94=0,1,$D94))+AL94))))</f>
        <v>0</v>
      </c>
      <c r="AN94" s="283">
        <f>IF(IF(AN$4&lt;$E94,0,IF(AN$4&gt;=$F94,1,IF(VLOOKUP(AN$4,CALENDARIO!$B:$C,2,0)=FALSE, AM94,(1/IF($D94=0,1,$D94))+AM94)))&gt;1,100%,IF(AN$4&lt;$E94,0,IF(AN$4&gt;=$F94,1,IF(VLOOKUP(AN$4,CALENDARIO!$B:$C,2,0)=FALSE, AM94,(1/IF($D94=0,1,$D94))+AM94))))</f>
        <v>0</v>
      </c>
      <c r="AO94" s="283">
        <f>IF(IF(AO$4&lt;$E94,0,IF(AO$4&gt;=$F94,1,IF(VLOOKUP(AO$4,CALENDARIO!$B:$C,2,0)=FALSE, AN94,(1/IF($D94=0,1,$D94))+AN94)))&gt;1,100%,IF(AO$4&lt;$E94,0,IF(AO$4&gt;=$F94,1,IF(VLOOKUP(AO$4,CALENDARIO!$B:$C,2,0)=FALSE, AN94,(1/IF($D94=0,1,$D94))+AN94))))</f>
        <v>0</v>
      </c>
      <c r="AP94" s="283">
        <f>IF(IF(AP$4&lt;$E94,0,IF(AP$4&gt;=$F94,1,IF(VLOOKUP(AP$4,CALENDARIO!$B:$C,2,0)=FALSE, AO94,(1/IF($D94=0,1,$D94))+AO94)))&gt;1,100%,IF(AP$4&lt;$E94,0,IF(AP$4&gt;=$F94,1,IF(VLOOKUP(AP$4,CALENDARIO!$B:$C,2,0)=FALSE, AO94,(1/IF($D94=0,1,$D94))+AO94))))</f>
        <v>0</v>
      </c>
      <c r="AQ94" s="283">
        <f>IF(IF(AQ$4&lt;$E94,0,IF(AQ$4&gt;=$F94,1,IF(VLOOKUP(AQ$4,CALENDARIO!$B:$C,2,0)=FALSE, AP94,(1/IF($D94=0,1,$D94))+AP94)))&gt;1,100%,IF(AQ$4&lt;$E94,0,IF(AQ$4&gt;=$F94,1,IF(VLOOKUP(AQ$4,CALENDARIO!$B:$C,2,0)=FALSE, AP94,(1/IF($D94=0,1,$D94))+AP94))))</f>
        <v>0</v>
      </c>
      <c r="AR94" s="283">
        <f>IF(IF(AR$4&lt;$E94,0,IF(AR$4&gt;=$F94,1,IF(VLOOKUP(AR$4,CALENDARIO!$B:$C,2,0)=FALSE, AQ94,(1/IF($D94=0,1,$D94))+AQ94)))&gt;1,100%,IF(AR$4&lt;$E94,0,IF(AR$4&gt;=$F94,1,IF(VLOOKUP(AR$4,CALENDARIO!$B:$C,2,0)=FALSE, AQ94,(1/IF($D94=0,1,$D94))+AQ94))))</f>
        <v>0</v>
      </c>
      <c r="AS94" s="283">
        <f>IF(IF(AS$4&lt;$E94,0,IF(AS$4&gt;=$F94,1,IF(VLOOKUP(AS$4,CALENDARIO!$B:$C,2,0)=FALSE, AR94,(1/IF($D94=0,1,$D94))+AR94)))&gt;1,100%,IF(AS$4&lt;$E94,0,IF(AS$4&gt;=$F94,1,IF(VLOOKUP(AS$4,CALENDARIO!$B:$C,2,0)=FALSE, AR94,(1/IF($D94=0,1,$D94))+AR94))))</f>
        <v>0</v>
      </c>
      <c r="AT94" s="283">
        <f>IF(IF(AT$4&lt;$E94,0,IF(AT$4&gt;=$F94,1,IF(VLOOKUP(AT$4,CALENDARIO!$B:$C,2,0)=FALSE, AS94,(1/IF($D94=0,1,$D94))+AS94)))&gt;1,100%,IF(AT$4&lt;$E94,0,IF(AT$4&gt;=$F94,1,IF(VLOOKUP(AT$4,CALENDARIO!$B:$C,2,0)=FALSE, AS94,(1/IF($D94=0,1,$D94))+AS94))))</f>
        <v>0</v>
      </c>
      <c r="AU94" s="283">
        <f>IF(IF(AU$4&lt;$E94,0,IF(AU$4&gt;=$F94,1,IF(VLOOKUP(AU$4,CALENDARIO!$B:$C,2,0)=FALSE, AT94,(1/IF($D94=0,1,$D94))+AT94)))&gt;1,100%,IF(AU$4&lt;$E94,0,IF(AU$4&gt;=$F94,1,IF(VLOOKUP(AU$4,CALENDARIO!$B:$C,2,0)=FALSE, AT94,(1/IF($D94=0,1,$D94))+AT94))))</f>
        <v>0</v>
      </c>
      <c r="AV94" s="283">
        <f>IF(IF(AV$4&lt;$E94,0,IF(AV$4&gt;=$F94,1,IF(VLOOKUP(AV$4,CALENDARIO!$B:$C,2,0)=FALSE, AU94,(1/IF($D94=0,1,$D94))+AU94)))&gt;1,100%,IF(AV$4&lt;$E94,0,IF(AV$4&gt;=$F94,1,IF(VLOOKUP(AV$4,CALENDARIO!$B:$C,2,0)=FALSE, AU94,(1/IF($D94=0,1,$D94))+AU94))))</f>
        <v>0</v>
      </c>
      <c r="AW94" s="283">
        <f>IF(IF(AW$4&lt;$E94,0,IF(AW$4&gt;=$F94,1,IF(VLOOKUP(AW$4,CALENDARIO!$B:$C,2,0)=FALSE, AV94,(1/IF($D94=0,1,$D94))+AV94)))&gt;1,100%,IF(AW$4&lt;$E94,0,IF(AW$4&gt;=$F94,1,IF(VLOOKUP(AW$4,CALENDARIO!$B:$C,2,0)=FALSE, AV94,(1/IF($D94=0,1,$D94))+AV94))))</f>
        <v>0</v>
      </c>
      <c r="AX94" s="283">
        <f>IF(IF(AX$4&lt;$E94,0,IF(AX$4&gt;=$F94,1,IF(VLOOKUP(AX$4,CALENDARIO!$B:$C,2,0)=FALSE, AW94,(1/IF($D94=0,1,$D94))+AW94)))&gt;1,100%,IF(AX$4&lt;$E94,0,IF(AX$4&gt;=$F94,1,IF(VLOOKUP(AX$4,CALENDARIO!$B:$C,2,0)=FALSE, AW94,(1/IF($D94=0,1,$D94))+AW94))))</f>
        <v>0</v>
      </c>
      <c r="AY94" s="283">
        <f>IF(IF(AY$4&lt;$E94,0,IF(AY$4&gt;=$F94,1,IF(VLOOKUP(AY$4,CALENDARIO!$B:$C,2,0)=FALSE, AX94,(1/IF($D94=0,1,$D94))+AX94)))&gt;1,100%,IF(AY$4&lt;$E94,0,IF(AY$4&gt;=$F94,1,IF(VLOOKUP(AY$4,CALENDARIO!$B:$C,2,0)=FALSE, AX94,(1/IF($D94=0,1,$D94))+AX94))))</f>
        <v>0</v>
      </c>
      <c r="AZ94" s="283">
        <f>IF(IF(AZ$4&lt;$E94,0,IF(AZ$4&gt;=$F94,1,IF(VLOOKUP(AZ$4,CALENDARIO!$B:$C,2,0)=FALSE, AY94,(1/IF($D94=0,1,$D94))+AY94)))&gt;1,100%,IF(AZ$4&lt;$E94,0,IF(AZ$4&gt;=$F94,1,IF(VLOOKUP(AZ$4,CALENDARIO!$B:$C,2,0)=FALSE, AY94,(1/IF($D94=0,1,$D94))+AY94))))</f>
        <v>0</v>
      </c>
      <c r="BA94" s="283">
        <f>IF(IF(BA$4&lt;$E94,0,IF(BA$4&gt;=$F94,1,IF(VLOOKUP(BA$4,CALENDARIO!$B:$C,2,0)=FALSE, AZ94,(1/IF($D94=0,1,$D94))+AZ94)))&gt;1,100%,IF(BA$4&lt;$E94,0,IF(BA$4&gt;=$F94,1,IF(VLOOKUP(BA$4,CALENDARIO!$B:$C,2,0)=FALSE, AZ94,(1/IF($D94=0,1,$D94))+AZ94))))</f>
        <v>0</v>
      </c>
      <c r="BB94" s="283">
        <f>IF(IF(BB$4&lt;$E94,0,IF(BB$4&gt;=$F94,1,IF(VLOOKUP(BB$4,CALENDARIO!$B:$C,2,0)=FALSE, BA94,(1/IF($D94=0,1,$D94))+BA94)))&gt;1,100%,IF(BB$4&lt;$E94,0,IF(BB$4&gt;=$F94,1,IF(VLOOKUP(BB$4,CALENDARIO!$B:$C,2,0)=FALSE, BA94,(1/IF($D94=0,1,$D94))+BA94))))</f>
        <v>0</v>
      </c>
      <c r="BC94" s="283">
        <f>IF(IF(BC$4&lt;$E94,0,IF(BC$4&gt;=$F94,1,IF(VLOOKUP(BC$4,CALENDARIO!$B:$C,2,0)=FALSE, BB94,(1/IF($D94=0,1,$D94))+BB94)))&gt;1,100%,IF(BC$4&lt;$E94,0,IF(BC$4&gt;=$F94,1,IF(VLOOKUP(BC$4,CALENDARIO!$B:$C,2,0)=FALSE, BB94,(1/IF($D94=0,1,$D94))+BB94))))</f>
        <v>0</v>
      </c>
      <c r="BD94" s="283">
        <f>IF(IF(BD$4&lt;$E94,0,IF(BD$4&gt;=$F94,1,IF(VLOOKUP(BD$4,CALENDARIO!$B:$C,2,0)=FALSE, BC94,(1/IF($D94=0,1,$D94))+BC94)))&gt;1,100%,IF(BD$4&lt;$E94,0,IF(BD$4&gt;=$F94,1,IF(VLOOKUP(BD$4,CALENDARIO!$B:$C,2,0)=FALSE, BC94,(1/IF($D94=0,1,$D94))+BC94))))</f>
        <v>0</v>
      </c>
      <c r="BE94" s="283">
        <f>IF(IF(BE$4&lt;$E94,0,IF(BE$4&gt;=$F94,1,IF(VLOOKUP(BE$4,CALENDARIO!$B:$C,2,0)=FALSE, BD94,(1/IF($D94=0,1,$D94))+BD94)))&gt;1,100%,IF(BE$4&lt;$E94,0,IF(BE$4&gt;=$F94,1,IF(VLOOKUP(BE$4,CALENDARIO!$B:$C,2,0)=FALSE, BD94,(1/IF($D94=0,1,$D94))+BD94))))</f>
        <v>0</v>
      </c>
      <c r="BF94" s="283">
        <f>IF(IF(BF$4&lt;$E94,0,IF(BF$4&gt;=$F94,1,IF(VLOOKUP(BF$4,CALENDARIO!$B:$C,2,0)=FALSE, BE94,(1/IF($D94=0,1,$D94))+BE94)))&gt;1,100%,IF(BF$4&lt;$E94,0,IF(BF$4&gt;=$F94,1,IF(VLOOKUP(BF$4,CALENDARIO!$B:$C,2,0)=FALSE, BE94,(1/IF($D94=0,1,$D94))+BE94))))</f>
        <v>0</v>
      </c>
      <c r="BG94" s="283">
        <f>IF(IF(BG$4&lt;$E94,0,IF(BG$4&gt;=$F94,1,IF(VLOOKUP(BG$4,CALENDARIO!$B:$C,2,0)=FALSE, BF94,(1/IF($D94=0,1,$D94))+BF94)))&gt;1,100%,IF(BG$4&lt;$E94,0,IF(BG$4&gt;=$F94,1,IF(VLOOKUP(BG$4,CALENDARIO!$B:$C,2,0)=FALSE, BF94,(1/IF($D94=0,1,$D94))+BF94))))</f>
        <v>0</v>
      </c>
      <c r="BH94" s="283">
        <f>IF(IF(BH$4&lt;$E94,0,IF(BH$4&gt;=$F94,1,IF(VLOOKUP(BH$4,CALENDARIO!$B:$C,2,0)=FALSE, BG94,(1/IF($D94=0,1,$D94))+BG94)))&gt;1,100%,IF(BH$4&lt;$E94,0,IF(BH$4&gt;=$F94,1,IF(VLOOKUP(BH$4,CALENDARIO!$B:$C,2,0)=FALSE, BG94,(1/IF($D94=0,1,$D94))+BG94))))</f>
        <v>0</v>
      </c>
      <c r="BI94" s="283">
        <f>IF(IF(BI$4&lt;$E94,0,IF(BI$4&gt;=$F94,1,IF(VLOOKUP(BI$4,CALENDARIO!$B:$C,2,0)=FALSE, BH94,(1/IF($D94=0,1,$D94))+BH94)))&gt;1,100%,IF(BI$4&lt;$E94,0,IF(BI$4&gt;=$F94,1,IF(VLOOKUP(BI$4,CALENDARIO!$B:$C,2,0)=FALSE, BH94,(1/IF($D94=0,1,$D94))+BH94))))</f>
        <v>0</v>
      </c>
      <c r="BJ94" s="283">
        <f>IF(IF(BJ$4&lt;$E94,0,IF(BJ$4&gt;=$F94,1,IF(VLOOKUP(BJ$4,CALENDARIO!$B:$C,2,0)=FALSE, BI94,(1/IF($D94=0,1,$D94))+BI94)))&gt;1,100%,IF(BJ$4&lt;$E94,0,IF(BJ$4&gt;=$F94,1,IF(VLOOKUP(BJ$4,CALENDARIO!$B:$C,2,0)=FALSE, BI94,(1/IF($D94=0,1,$D94))+BI94))))</f>
        <v>0</v>
      </c>
      <c r="BK94" s="283">
        <f>IF(IF(BK$4&lt;$E94,0,IF(BK$4&gt;=$F94,1,IF(VLOOKUP(BK$4,CALENDARIO!$B:$C,2,0)=FALSE, BJ94,(1/IF($D94=0,1,$D94))+BJ94)))&gt;1,100%,IF(BK$4&lt;$E94,0,IF(BK$4&gt;=$F94,1,IF(VLOOKUP(BK$4,CALENDARIO!$B:$C,2,0)=FALSE, BJ94,(1/IF($D94=0,1,$D94))+BJ94))))</f>
        <v>0</v>
      </c>
      <c r="BL94" s="283">
        <f>IF(IF(BL$4&lt;$E94,0,IF(BL$4&gt;=$F94,1,IF(VLOOKUP(BL$4,CALENDARIO!$B:$C,2,0)=FALSE, BK94,(1/IF($D94=0,1,$D94))+BK94)))&gt;1,100%,IF(BL$4&lt;$E94,0,IF(BL$4&gt;=$F94,1,IF(VLOOKUP(BL$4,CALENDARIO!$B:$C,2,0)=FALSE, BK94,(1/IF($D94=0,1,$D94))+BK94))))</f>
        <v>0</v>
      </c>
      <c r="BM94" s="283">
        <f>IF(IF(BM$4&lt;$E94,0,IF(BM$4&gt;=$F94,1,IF(VLOOKUP(BM$4,CALENDARIO!$B:$C,2,0)=FALSE, BL94,(1/IF($D94=0,1,$D94))+BL94)))&gt;1,100%,IF(BM$4&lt;$E94,0,IF(BM$4&gt;=$F94,1,IF(VLOOKUP(BM$4,CALENDARIO!$B:$C,2,0)=FALSE, BL94,(1/IF($D94=0,1,$D94))+BL94))))</f>
        <v>0</v>
      </c>
      <c r="BN94" s="283">
        <f>IF(IF(BN$4&lt;$E94,0,IF(BN$4&gt;=$F94,1,IF(VLOOKUP(BN$4,CALENDARIO!$B:$C,2,0)=FALSE, BM94,(1/IF($D94=0,1,$D94))+BM94)))&gt;1,100%,IF(BN$4&lt;$E94,0,IF(BN$4&gt;=$F94,1,IF(VLOOKUP(BN$4,CALENDARIO!$B:$C,2,0)=FALSE, BM94,(1/IF($D94=0,1,$D94))+BM94))))</f>
        <v>0</v>
      </c>
      <c r="BO94" s="283">
        <f>IF(IF(BO$4&lt;$E94,0,IF(BO$4&gt;=$F94,1,IF(VLOOKUP(BO$4,CALENDARIO!$B:$C,2,0)=FALSE, BN94,(1/IF($D94=0,1,$D94))+BN94)))&gt;1,100%,IF(BO$4&lt;$E94,0,IF(BO$4&gt;=$F94,1,IF(VLOOKUP(BO$4,CALENDARIO!$B:$C,2,0)=FALSE, BN94,(1/IF($D94=0,1,$D94))+BN94))))</f>
        <v>0</v>
      </c>
      <c r="BP94" s="283">
        <f>IF(IF(BP$4&lt;$E94,0,IF(BP$4&gt;=$F94,1,IF(VLOOKUP(BP$4,CALENDARIO!$B:$C,2,0)=FALSE, BO94,(1/IF($D94=0,1,$D94))+BO94)))&gt;1,100%,IF(BP$4&lt;$E94,0,IF(BP$4&gt;=$F94,1,IF(VLOOKUP(BP$4,CALENDARIO!$B:$C,2,0)=FALSE, BO94,(1/IF($D94=0,1,$D94))+BO94))))</f>
        <v>0</v>
      </c>
      <c r="BQ94" s="283">
        <f>IF(IF(BQ$4&lt;$E94,0,IF(BQ$4&gt;=$F94,1,IF(VLOOKUP(BQ$4,CALENDARIO!$B:$C,2,0)=FALSE, BP94,(1/IF($D94=0,1,$D94))+BP94)))&gt;1,100%,IF(BQ$4&lt;$E94,0,IF(BQ$4&gt;=$F94,1,IF(VLOOKUP(BQ$4,CALENDARIO!$B:$C,2,0)=FALSE, BP94,(1/IF($D94=0,1,$D94))+BP94))))</f>
        <v>0</v>
      </c>
      <c r="BR94" s="283">
        <f>IF(IF(BR$4&lt;$E94,0,IF(BR$4&gt;=$F94,1,IF(VLOOKUP(BR$4,CALENDARIO!$B:$C,2,0)=FALSE, BQ94,(1/IF($D94=0,1,$D94))+BQ94)))&gt;1,100%,IF(BR$4&lt;$E94,0,IF(BR$4&gt;=$F94,1,IF(VLOOKUP(BR$4,CALENDARIO!$B:$C,2,0)=FALSE, BQ94,(1/IF($D94=0,1,$D94))+BQ94))))</f>
        <v>0</v>
      </c>
      <c r="BS94" s="283">
        <f>IF(IF(BS$4&lt;$E94,0,IF(BS$4&gt;=$F94,1,IF(VLOOKUP(BS$4,CALENDARIO!$B:$C,2,0)=FALSE, BR94,(1/IF($D94=0,1,$D94))+BR94)))&gt;1,100%,IF(BS$4&lt;$E94,0,IF(BS$4&gt;=$F94,1,IF(VLOOKUP(BS$4,CALENDARIO!$B:$C,2,0)=FALSE, BR94,(1/IF($D94=0,1,$D94))+BR94))))</f>
        <v>0</v>
      </c>
      <c r="BT94" s="283">
        <f>IF(IF(BT$4&lt;$E94,0,IF(BT$4&gt;=$F94,1,IF(VLOOKUP(BT$4,CALENDARIO!$B:$C,2,0)=FALSE, BS94,(1/IF($D94=0,1,$D94))+BS94)))&gt;1,100%,IF(BT$4&lt;$E94,0,IF(BT$4&gt;=$F94,1,IF(VLOOKUP(BT$4,CALENDARIO!$B:$C,2,0)=FALSE, BS94,(1/IF($D94=0,1,$D94))+BS94))))</f>
        <v>0</v>
      </c>
      <c r="BU94" s="283">
        <f>IF(IF(BU$4&lt;$E94,0,IF(BU$4&gt;=$F94,1,IF(VLOOKUP(BU$4,CALENDARIO!$B:$C,2,0)=FALSE, BT94,(1/IF($D94=0,1,$D94))+BT94)))&gt;1,100%,IF(BU$4&lt;$E94,0,IF(BU$4&gt;=$F94,1,IF(VLOOKUP(BU$4,CALENDARIO!$B:$C,2,0)=FALSE, BT94,(1/IF($D94=0,1,$D94))+BT94))))</f>
        <v>0</v>
      </c>
      <c r="BV94" s="283">
        <f>IF(IF(BV$4&lt;$E94,0,IF(BV$4&gt;=$F94,1,IF(VLOOKUP(BV$4,CALENDARIO!$B:$C,2,0)=FALSE, BU94,(1/IF($D94=0,1,$D94))+BU94)))&gt;1,100%,IF(BV$4&lt;$E94,0,IF(BV$4&gt;=$F94,1,IF(VLOOKUP(BV$4,CALENDARIO!$B:$C,2,0)=FALSE, BU94,(1/IF($D94=0,1,$D94))+BU94))))</f>
        <v>0</v>
      </c>
      <c r="BW94" s="283">
        <f>IF(IF(BW$4&lt;$E94,0,IF(BW$4&gt;=$F94,1,IF(VLOOKUP(BW$4,CALENDARIO!$B:$C,2,0)=FALSE, BV94,(1/IF($D94=0,1,$D94))+BV94)))&gt;1,100%,IF(BW$4&lt;$E94,0,IF(BW$4&gt;=$F94,1,IF(VLOOKUP(BW$4,CALENDARIO!$B:$C,2,0)=FALSE, BV94,(1/IF($D94=0,1,$D94))+BV94))))</f>
        <v>0</v>
      </c>
      <c r="BX94" s="283">
        <f>IF(IF(BX$4&lt;$E94,0,IF(BX$4&gt;=$F94,1,IF(VLOOKUP(BX$4,CALENDARIO!$B:$C,2,0)=FALSE, BW94,(1/IF($D94=0,1,$D94))+BW94)))&gt;1,100%,IF(BX$4&lt;$E94,0,IF(BX$4&gt;=$F94,1,IF(VLOOKUP(BX$4,CALENDARIO!$B:$C,2,0)=FALSE, BW94,(1/IF($D94=0,1,$D94))+BW94))))</f>
        <v>0</v>
      </c>
      <c r="BY94" s="283">
        <f>IF(IF(BY$4&lt;$E94,0,IF(BY$4&gt;=$F94,1,IF(VLOOKUP(BY$4,CALENDARIO!$B:$C,2,0)=FALSE, BX94,(1/IF($D94=0,1,$D94))+BX94)))&gt;1,100%,IF(BY$4&lt;$E94,0,IF(BY$4&gt;=$F94,1,IF(VLOOKUP(BY$4,CALENDARIO!$B:$C,2,0)=FALSE, BX94,(1/IF($D94=0,1,$D94))+BX94))))</f>
        <v>0</v>
      </c>
      <c r="BZ94" s="283">
        <f>IF(IF(BZ$4&lt;$E94,0,IF(BZ$4&gt;=$F94,1,IF(VLOOKUP(BZ$4,CALENDARIO!$B:$C,2,0)=FALSE, BY94,(1/IF($D94=0,1,$D94))+BY94)))&gt;1,100%,IF(BZ$4&lt;$E94,0,IF(BZ$4&gt;=$F94,1,IF(VLOOKUP(BZ$4,CALENDARIO!$B:$C,2,0)=FALSE, BY94,(1/IF($D94=0,1,$D94))+BY94))))</f>
        <v>0</v>
      </c>
      <c r="CA94" s="283">
        <f>IF(IF(CA$4&lt;$E94,0,IF(CA$4&gt;=$F94,1,IF(VLOOKUP(CA$4,CALENDARIO!$B:$C,2,0)=FALSE, BZ94,(1/IF($D94=0,1,$D94))+BZ94)))&gt;1,100%,IF(CA$4&lt;$E94,0,IF(CA$4&gt;=$F94,1,IF(VLOOKUP(CA$4,CALENDARIO!$B:$C,2,0)=FALSE, BZ94,(1/IF($D94=0,1,$D94))+BZ94))))</f>
        <v>0</v>
      </c>
      <c r="CB94" s="283">
        <f>IF(IF(CB$4&lt;$E94,0,IF(CB$4&gt;=$F94,1,IF(VLOOKUP(CB$4,CALENDARIO!$B:$C,2,0)=FALSE, CA94,(1/IF($D94=0,1,$D94))+CA94)))&gt;1,100%,IF(CB$4&lt;$E94,0,IF(CB$4&gt;=$F94,1,IF(VLOOKUP(CB$4,CALENDARIO!$B:$C,2,0)=FALSE, CA94,(1/IF($D94=0,1,$D94))+CA94))))</f>
        <v>0</v>
      </c>
      <c r="CC94" s="283">
        <f>IF(IF(CC$4&lt;$E94,0,IF(CC$4&gt;=$F94,1,IF(VLOOKUP(CC$4,CALENDARIO!$B:$C,2,0)=FALSE, CB94,(1/IF($D94=0,1,$D94))+CB94)))&gt;1,100%,IF(CC$4&lt;$E94,0,IF(CC$4&gt;=$F94,1,IF(VLOOKUP(CC$4,CALENDARIO!$B:$C,2,0)=FALSE, CB94,(1/IF($D94=0,1,$D94))+CB94))))</f>
        <v>0</v>
      </c>
      <c r="CD94" s="283">
        <f>IF(IF(CD$4&lt;$E94,0,IF(CD$4&gt;=$F94,1,IF(VLOOKUP(CD$4,CALENDARIO!$B:$C,2,0)=FALSE, CC94,(1/IF($D94=0,1,$D94))+CC94)))&gt;1,100%,IF(CD$4&lt;$E94,0,IF(CD$4&gt;=$F94,1,IF(VLOOKUP(CD$4,CALENDARIO!$B:$C,2,0)=FALSE, CC94,(1/IF($D94=0,1,$D94))+CC94))))</f>
        <v>0</v>
      </c>
      <c r="CE94" s="283">
        <f>IF(IF(CE$4&lt;$E94,0,IF(CE$4&gt;=$F94,1,IF(VLOOKUP(CE$4,CALENDARIO!$B:$C,2,0)=FALSE, CD94,(1/IF($D94=0,1,$D94))+CD94)))&gt;1,100%,IF(CE$4&lt;$E94,0,IF(CE$4&gt;=$F94,1,IF(VLOOKUP(CE$4,CALENDARIO!$B:$C,2,0)=FALSE, CD94,(1/IF($D94=0,1,$D94))+CD94))))</f>
        <v>0</v>
      </c>
      <c r="CF94" s="283">
        <f>IF(IF(CF$4&lt;$E94,0,IF(CF$4&gt;=$F94,1,IF(VLOOKUP(CF$4,CALENDARIO!$B:$C,2,0)=FALSE, CE94,(1/IF($D94=0,1,$D94))+CE94)))&gt;1,100%,IF(CF$4&lt;$E94,0,IF(CF$4&gt;=$F94,1,IF(VLOOKUP(CF$4,CALENDARIO!$B:$C,2,0)=FALSE, CE94,(1/IF($D94=0,1,$D94))+CE94))))</f>
        <v>0</v>
      </c>
      <c r="CG94" s="283">
        <f>IF(IF(CG$4&lt;$E94,0,IF(CG$4&gt;=$F94,1,IF(VLOOKUP(CG$4,CALENDARIO!$B:$C,2,0)=FALSE, CF94,(1/IF($D94=0,1,$D94))+CF94)))&gt;1,100%,IF(CG$4&lt;$E94,0,IF(CG$4&gt;=$F94,1,IF(VLOOKUP(CG$4,CALENDARIO!$B:$C,2,0)=FALSE, CF94,(1/IF($D94=0,1,$D94))+CF94))))</f>
        <v>0</v>
      </c>
      <c r="CH94" s="283">
        <f>IF(IF(CH$4&lt;$E94,0,IF(CH$4&gt;=$F94,1,IF(VLOOKUP(CH$4,CALENDARIO!$B:$C,2,0)=FALSE, CG94,(1/IF($D94=0,1,$D94))+CG94)))&gt;1,100%,IF(CH$4&lt;$E94,0,IF(CH$4&gt;=$F94,1,IF(VLOOKUP(CH$4,CALENDARIO!$B:$C,2,0)=FALSE, CG94,(1/IF($D94=0,1,$D94))+CG94))))</f>
        <v>0</v>
      </c>
      <c r="CI94" s="283">
        <f>IF(IF(CI$4&lt;$E94,0,IF(CI$4&gt;=$F94,1,IF(VLOOKUP(CI$4,CALENDARIO!$B:$C,2,0)=FALSE, CH94,(1/IF($D94=0,1,$D94))+CH94)))&gt;1,100%,IF(CI$4&lt;$E94,0,IF(CI$4&gt;=$F94,1,IF(VLOOKUP(CI$4,CALENDARIO!$B:$C,2,0)=FALSE, CH94,(1/IF($D94=0,1,$D94))+CH94))))</f>
        <v>0</v>
      </c>
      <c r="CJ94" s="283">
        <f>IF(IF(CJ$4&lt;$E94,0,IF(CJ$4&gt;=$F94,1,IF(VLOOKUP(CJ$4,CALENDARIO!$B:$C,2,0)=FALSE, CI94,(1/IF($D94=0,1,$D94))+CI94)))&gt;1,100%,IF(CJ$4&lt;$E94,0,IF(CJ$4&gt;=$F94,1,IF(VLOOKUP(CJ$4,CALENDARIO!$B:$C,2,0)=FALSE, CI94,(1/IF($D94=0,1,$D94))+CI94))))</f>
        <v>0</v>
      </c>
      <c r="CK94" s="283">
        <f>IF(IF(CK$4&lt;$E94,0,IF(CK$4&gt;=$F94,1,IF(VLOOKUP(CK$4,CALENDARIO!$B:$C,2,0)=FALSE, CJ94,(1/IF($D94=0,1,$D94))+CJ94)))&gt;1,100%,IF(CK$4&lt;$E94,0,IF(CK$4&gt;=$F94,1,IF(VLOOKUP(CK$4,CALENDARIO!$B:$C,2,0)=FALSE, CJ94,(1/IF($D94=0,1,$D94))+CJ94))))</f>
        <v>0</v>
      </c>
      <c r="CL94" s="283">
        <f>IF(IF(CL$4&lt;$E94,0,IF(CL$4&gt;=$F94,1,IF(VLOOKUP(CL$4,CALENDARIO!$B:$C,2,0)=FALSE, CK94,(1/IF($D94=0,1,$D94))+CK94)))&gt;1,100%,IF(CL$4&lt;$E94,0,IF(CL$4&gt;=$F94,1,IF(VLOOKUP(CL$4,CALENDARIO!$B:$C,2,0)=FALSE, CK94,(1/IF($D94=0,1,$D94))+CK94))))</f>
        <v>0</v>
      </c>
      <c r="CM94" s="283">
        <f>IF(IF(CM$4&lt;$E94,0,IF(CM$4&gt;=$F94,1,IF(VLOOKUP(CM$4,CALENDARIO!$B:$C,2,0)=FALSE, CL94,(1/IF($D94=0,1,$D94))+CL94)))&gt;1,100%,IF(CM$4&lt;$E94,0,IF(CM$4&gt;=$F94,1,IF(VLOOKUP(CM$4,CALENDARIO!$B:$C,2,0)=FALSE, CL94,(1/IF($D94=0,1,$D94))+CL94))))</f>
        <v>0</v>
      </c>
      <c r="CN94" s="283">
        <f>IF(IF(CN$4&lt;$E94,0,IF(CN$4&gt;=$F94,1,IF(VLOOKUP(CN$4,CALENDARIO!$B:$C,2,0)=FALSE, CM94,(1/IF($D94=0,1,$D94))+CM94)))&gt;1,100%,IF(CN$4&lt;$E94,0,IF(CN$4&gt;=$F94,1,IF(VLOOKUP(CN$4,CALENDARIO!$B:$C,2,0)=FALSE, CM94,(1/IF($D94=0,1,$D94))+CM94))))</f>
        <v>0</v>
      </c>
      <c r="CO94" s="283">
        <f>IF(IF(CO$4&lt;$E94,0,IF(CO$4&gt;=$F94,1,IF(VLOOKUP(CO$4,CALENDARIO!$B:$C,2,0)=FALSE, CN94,(1/IF($D94=0,1,$D94))+CN94)))&gt;1,100%,IF(CO$4&lt;$E94,0,IF(CO$4&gt;=$F94,1,IF(VLOOKUP(CO$4,CALENDARIO!$B:$C,2,0)=FALSE, CN94,(1/IF($D94=0,1,$D94))+CN94))))</f>
        <v>0</v>
      </c>
      <c r="CP94" s="283">
        <f>IF(IF(CP$4&lt;$E94,0,IF(CP$4&gt;=$F94,1,IF(VLOOKUP(CP$4,CALENDARIO!$B:$C,2,0)=FALSE, CO94,(1/IF($D94=0,1,$D94))+CO94)))&gt;1,100%,IF(CP$4&lt;$E94,0,IF(CP$4&gt;=$F94,1,IF(VLOOKUP(CP$4,CALENDARIO!$B:$C,2,0)=FALSE, CO94,(1/IF($D94=0,1,$D94))+CO94))))</f>
        <v>0</v>
      </c>
      <c r="CQ94" s="283">
        <f>IF(IF(CQ$4&lt;$E94,0,IF(CQ$4&gt;=$F94,1,IF(VLOOKUP(CQ$4,CALENDARIO!$B:$C,2,0)=FALSE, CP94,(1/IF($D94=0,1,$D94))+CP94)))&gt;1,100%,IF(CQ$4&lt;$E94,0,IF(CQ$4&gt;=$F94,1,IF(VLOOKUP(CQ$4,CALENDARIO!$B:$C,2,0)=FALSE, CP94,(1/IF($D94=0,1,$D94))+CP94))))</f>
        <v>0</v>
      </c>
      <c r="CR94" s="283">
        <f>IF(IF(CR$4&lt;$E94,0,IF(CR$4&gt;=$F94,1,IF(VLOOKUP(CR$4,CALENDARIO!$B:$C,2,0)=FALSE, CQ94,(1/IF($D94=0,1,$D94))+CQ94)))&gt;1,100%,IF(CR$4&lt;$E94,0,IF(CR$4&gt;=$F94,1,IF(VLOOKUP(CR$4,CALENDARIO!$B:$C,2,0)=FALSE, CQ94,(1/IF($D94=0,1,$D94))+CQ94))))</f>
        <v>0</v>
      </c>
      <c r="CS94" s="283">
        <f>IF(IF(CS$4&lt;$E94,0,IF(CS$4&gt;=$F94,1,IF(VLOOKUP(CS$4,CALENDARIO!$B:$C,2,0)=FALSE, CR94,(1/IF($D94=0,1,$D94))+CR94)))&gt;1,100%,IF(CS$4&lt;$E94,0,IF(CS$4&gt;=$F94,1,IF(VLOOKUP(CS$4,CALENDARIO!$B:$C,2,0)=FALSE, CR94,(1/IF($D94=0,1,$D94))+CR94))))</f>
        <v>0.25</v>
      </c>
      <c r="CT94" s="283">
        <f>IF(IF(CT$4&lt;$E94,0,IF(CT$4&gt;=$F94,1,IF(VLOOKUP(CT$4,CALENDARIO!$B:$C,2,0)=FALSE, CS94,(1/IF($D94=0,1,$D94))+CS94)))&gt;1,100%,IF(CT$4&lt;$E94,0,IF(CT$4&gt;=$F94,1,IF(VLOOKUP(CT$4,CALENDARIO!$B:$C,2,0)=FALSE, CS94,(1/IF($D94=0,1,$D94))+CS94))))</f>
        <v>0.25</v>
      </c>
      <c r="CU94" s="283">
        <f>IF(IF(CU$4&lt;$E94,0,IF(CU$4&gt;=$F94,1,IF(VLOOKUP(CU$4,CALENDARIO!$B:$C,2,0)=FALSE, CT94,(1/IF($D94=0,1,$D94))+CT94)))&gt;1,100%,IF(CU$4&lt;$E94,0,IF(CU$4&gt;=$F94,1,IF(VLOOKUP(CU$4,CALENDARIO!$B:$C,2,0)=FALSE, CT94,(1/IF($D94=0,1,$D94))+CT94))))</f>
        <v>0.25</v>
      </c>
      <c r="CV94" s="283">
        <f>IF(IF(CV$4&lt;$E94,0,IF(CV$4&gt;=$F94,1,IF(VLOOKUP(CV$4,CALENDARIO!$B:$C,2,0)=FALSE, CU94,(1/IF($D94=0,1,$D94))+CU94)))&gt;1,100%,IF(CV$4&lt;$E94,0,IF(CV$4&gt;=$F94,1,IF(VLOOKUP(CV$4,CALENDARIO!$B:$C,2,0)=FALSE, CU94,(1/IF($D94=0,1,$D94))+CU94))))</f>
        <v>0.5</v>
      </c>
      <c r="CW94" s="283">
        <f>IF(IF(CW$4&lt;$E94,0,IF(CW$4&gt;=$F94,1,IF(VLOOKUP(CW$4,CALENDARIO!$B:$C,2,0)=FALSE, CV94,(1/IF($D94=0,1,$D94))+CV94)))&gt;1,100%,IF(CW$4&lt;$E94,0,IF(CW$4&gt;=$F94,1,IF(VLOOKUP(CW$4,CALENDARIO!$B:$C,2,0)=FALSE, CV94,(1/IF($D94=0,1,$D94))+CV94))))</f>
        <v>0.75</v>
      </c>
      <c r="CX94" s="283">
        <f>IF(IF(CX$4&lt;$E94,0,IF(CX$4&gt;=$F94,1,IF(VLOOKUP(CX$4,CALENDARIO!$B:$C,2,0)=FALSE, CW94,(1/IF($D94=0,1,$D94))+CW94)))&gt;1,100%,IF(CX$4&lt;$E94,0,IF(CX$4&gt;=$F94,1,IF(VLOOKUP(CX$4,CALENDARIO!$B:$C,2,0)=FALSE, CW94,(1/IF($D94=0,1,$D94))+CW94))))</f>
        <v>1</v>
      </c>
      <c r="CY94" s="283">
        <f>IF(IF(CY$4&lt;$E94,0,IF(CY$4&gt;=$F94,1,IF(VLOOKUP(CY$4,CALENDARIO!$B:$C,2,0)=FALSE, CX94,(1/IF($D94=0,1,$D94))+CX94)))&gt;1,100%,IF(CY$4&lt;$E94,0,IF(CY$4&gt;=$F94,1,IF(VLOOKUP(CY$4,CALENDARIO!$B:$C,2,0)=FALSE, CX94,(1/IF($D94=0,1,$D94))+CX94))))</f>
        <v>1</v>
      </c>
      <c r="CZ94" s="283">
        <f>IF(IF(CZ$4&lt;$E94,0,IF(CZ$4&gt;=$F94,1,IF(VLOOKUP(CZ$4,CALENDARIO!$B:$C,2,0)=FALSE, CY94,(1/IF($D94=0,1,$D94))+CY94)))&gt;1,100%,IF(CZ$4&lt;$E94,0,IF(CZ$4&gt;=$F94,1,IF(VLOOKUP(CZ$4,CALENDARIO!$B:$C,2,0)=FALSE, CY94,(1/IF($D94=0,1,$D94))+CY94))))</f>
        <v>1</v>
      </c>
      <c r="DA94" s="283">
        <f>IF(IF(DA$4&lt;$E94,0,IF(DA$4&gt;=$F94,1,IF(VLOOKUP(DA$4,CALENDARIO!$B:$C,2,0)=FALSE, CZ94,(1/IF($D94=0,1,$D94))+CZ94)))&gt;1,100%,IF(DA$4&lt;$E94,0,IF(DA$4&gt;=$F94,1,IF(VLOOKUP(DA$4,CALENDARIO!$B:$C,2,0)=FALSE, CZ94,(1/IF($D94=0,1,$D94))+CZ94))))</f>
        <v>1</v>
      </c>
      <c r="DB94" s="283">
        <f>IF(IF(DB$4&lt;$E94,0,IF(DB$4&gt;=$F94,1,IF(VLOOKUP(DB$4,CALENDARIO!$B:$C,2,0)=FALSE, DA94,(1/IF($D94=0,1,$D94))+DA94)))&gt;1,100%,IF(DB$4&lt;$E94,0,IF(DB$4&gt;=$F94,1,IF(VLOOKUP(DB$4,CALENDARIO!$B:$C,2,0)=FALSE, DA94,(1/IF($D94=0,1,$D94))+DA94))))</f>
        <v>1</v>
      </c>
      <c r="DC94" s="283">
        <f>IF(IF(DC$4&lt;$E94,0,IF(DC$4&gt;=$F94,1,IF(VLOOKUP(DC$4,CALENDARIO!$B:$C,2,0)=FALSE, DB94,(1/IF($D94=0,1,$D94))+DB94)))&gt;1,100%,IF(DC$4&lt;$E94,0,IF(DC$4&gt;=$F94,1,IF(VLOOKUP(DC$4,CALENDARIO!$B:$C,2,0)=FALSE, DB94,(1/IF($D94=0,1,$D94))+DB94))))</f>
        <v>1</v>
      </c>
      <c r="DD94" s="283">
        <f>IF(IF(DD$4&lt;$E94,0,IF(DD$4&gt;=$F94,1,IF(VLOOKUP(DD$4,CALENDARIO!$B:$C,2,0)=FALSE, DC94,(1/IF($D94=0,1,$D94))+DC94)))&gt;1,100%,IF(DD$4&lt;$E94,0,IF(DD$4&gt;=$F94,1,IF(VLOOKUP(DD$4,CALENDARIO!$B:$C,2,0)=FALSE, DC94,(1/IF($D94=0,1,$D94))+DC94))))</f>
        <v>1</v>
      </c>
      <c r="DE94" s="283">
        <f>IF(IF(DE$4&lt;$E94,0,IF(DE$4&gt;=$F94,1,IF(VLOOKUP(DE$4,CALENDARIO!$B:$C,2,0)=FALSE, DD94,(1/IF($D94=0,1,$D94))+DD94)))&gt;1,100%,IF(DE$4&lt;$E94,0,IF(DE$4&gt;=$F94,1,IF(VLOOKUP(DE$4,CALENDARIO!$B:$C,2,0)=FALSE, DD94,(1/IF($D94=0,1,$D94))+DD94))))</f>
        <v>1</v>
      </c>
      <c r="DF94" s="283">
        <f>IF(IF(DF$4&lt;$E94,0,IF(DF$4&gt;=$F94,1,IF(VLOOKUP(DF$4,CALENDARIO!$B:$C,2,0)=FALSE, DE94,(1/IF($D94=0,1,$D94))+DE94)))&gt;1,100%,IF(DF$4&lt;$E94,0,IF(DF$4&gt;=$F94,1,IF(VLOOKUP(DF$4,CALENDARIO!$B:$C,2,0)=FALSE, DE94,(1/IF($D94=0,1,$D94))+DE94))))</f>
        <v>1</v>
      </c>
      <c r="DG94" s="283">
        <f>IF(IF(DG$4&lt;$E94,0,IF(DG$4&gt;=$F94,1,IF(VLOOKUP(DG$4,CALENDARIO!$B:$C,2,0)=FALSE, DF94,(1/IF($D94=0,1,$D94))+DF94)))&gt;1,100%,IF(DG$4&lt;$E94,0,IF(DG$4&gt;=$F94,1,IF(VLOOKUP(DG$4,CALENDARIO!$B:$C,2,0)=FALSE, DF94,(1/IF($D94=0,1,$D94))+DF94))))</f>
        <v>1</v>
      </c>
      <c r="DH94" s="283">
        <f>IF(IF(DH$4&lt;$E94,0,IF(DH$4&gt;=$F94,1,IF(VLOOKUP(DH$4,CALENDARIO!$B:$C,2,0)=FALSE, DG94,(1/IF($D94=0,1,$D94))+DG94)))&gt;1,100%,IF(DH$4&lt;$E94,0,IF(DH$4&gt;=$F94,1,IF(VLOOKUP(DH$4,CALENDARIO!$B:$C,2,0)=FALSE, DG94,(1/IF($D94=0,1,$D94))+DG94))))</f>
        <v>1</v>
      </c>
      <c r="DI94" s="283">
        <f>IF(IF(DI$4&lt;$E94,0,IF(DI$4&gt;=$F94,1,IF(VLOOKUP(DI$4,CALENDARIO!$B:$C,2,0)=FALSE, DH94,(1/IF($D94=0,1,$D94))+DH94)))&gt;1,100%,IF(DI$4&lt;$E94,0,IF(DI$4&gt;=$F94,1,IF(VLOOKUP(DI$4,CALENDARIO!$B:$C,2,0)=FALSE, DH94,(1/IF($D94=0,1,$D94))+DH94))))</f>
        <v>1</v>
      </c>
      <c r="DJ94" s="283">
        <f>IF(IF(DJ$4&lt;$E94,0,IF(DJ$4&gt;=$F94,1,IF(VLOOKUP(DJ$4,CALENDARIO!$B:$C,2,0)=FALSE, DI94,(1/IF($D94=0,1,$D94))+DI94)))&gt;1,100%,IF(DJ$4&lt;$E94,0,IF(DJ$4&gt;=$F94,1,IF(VLOOKUP(DJ$4,CALENDARIO!$B:$C,2,0)=FALSE, DI94,(1/IF($D94=0,1,$D94))+DI94))))</f>
        <v>1</v>
      </c>
      <c r="DK94" s="283">
        <f>IF(IF(DK$4&lt;$E94,0,IF(DK$4&gt;=$F94,1,IF(VLOOKUP(DK$4,CALENDARIO!$B:$C,2,0)=FALSE, DJ94,(1/IF($D94=0,1,$D94))+DJ94)))&gt;1,100%,IF(DK$4&lt;$E94,0,IF(DK$4&gt;=$F94,1,IF(VLOOKUP(DK$4,CALENDARIO!$B:$C,2,0)=FALSE, DJ94,(1/IF($D94=0,1,$D94))+DJ94))))</f>
        <v>1</v>
      </c>
      <c r="DL94" s="283">
        <f>IF(IF(DL$4&lt;$E94,0,IF(DL$4&gt;=$F94,1,IF(VLOOKUP(DL$4,CALENDARIO!$B:$C,2,0)=FALSE, DK94,(1/IF($D94=0,1,$D94))+DK94)))&gt;1,100%,IF(DL$4&lt;$E94,0,IF(DL$4&gt;=$F94,1,IF(VLOOKUP(DL$4,CALENDARIO!$B:$C,2,0)=FALSE, DK94,(1/IF($D94=0,1,$D94))+DK94))))</f>
        <v>1</v>
      </c>
      <c r="DM94" s="283">
        <f>IF(IF(DM$4&lt;$E94,0,IF(DM$4&gt;=$F94,1,IF(VLOOKUP(DM$4,CALENDARIO!$B:$C,2,0)=FALSE, DL94,(1/IF($D94=0,1,$D94))+DL94)))&gt;1,100%,IF(DM$4&lt;$E94,0,IF(DM$4&gt;=$F94,1,IF(VLOOKUP(DM$4,CALENDARIO!$B:$C,2,0)=FALSE, DL94,(1/IF($D94=0,1,$D94))+DL94))))</f>
        <v>1</v>
      </c>
      <c r="DN94" s="283">
        <f>IF(IF(DN$4&lt;$E94,0,IF(DN$4&gt;=$F94,1,IF(VLOOKUP(DN$4,CALENDARIO!$B:$C,2,0)=FALSE, DM94,(1/IF($D94=0,1,$D94))+DM94)))&gt;1,100%,IF(DN$4&lt;$E94,0,IF(DN$4&gt;=$F94,1,IF(VLOOKUP(DN$4,CALENDARIO!$B:$C,2,0)=FALSE, DM94,(1/IF($D94=0,1,$D94))+DM94))))</f>
        <v>1</v>
      </c>
      <c r="DO94" s="283">
        <f>IF(IF(DO$4&lt;$E94,0,IF(DO$4&gt;=$F94,1,IF(VLOOKUP(DO$4,CALENDARIO!$B:$C,2,0)=FALSE, DN94,(1/IF($D94=0,1,$D94))+DN94)))&gt;1,100%,IF(DO$4&lt;$E94,0,IF(DO$4&gt;=$F94,1,IF(VLOOKUP(DO$4,CALENDARIO!$B:$C,2,0)=FALSE, DN94,(1/IF($D94=0,1,$D94))+DN94))))</f>
        <v>1</v>
      </c>
      <c r="DP94" s="283">
        <f>IF(IF(DP$4&lt;$E94,0,IF(DP$4&gt;=$F94,1,IF(VLOOKUP(DP$4,CALENDARIO!$B:$C,2,0)=FALSE, DO94,(1/IF($D94=0,1,$D94))+DO94)))&gt;1,100%,IF(DP$4&lt;$E94,0,IF(DP$4&gt;=$F94,1,IF(VLOOKUP(DP$4,CALENDARIO!$B:$C,2,0)=FALSE, DO94,(1/IF($D94=0,1,$D94))+DO94))))</f>
        <v>1</v>
      </c>
      <c r="DQ94" s="283">
        <f>IF(IF(DQ$4&lt;$E94,0,IF(DQ$4&gt;=$F94,1,IF(VLOOKUP(DQ$4,CALENDARIO!$B:$C,2,0)=FALSE, DP94,(1/IF($D94=0,1,$D94))+DP94)))&gt;1,100%,IF(DQ$4&lt;$E94,0,IF(DQ$4&gt;=$F94,1,IF(VLOOKUP(DQ$4,CALENDARIO!$B:$C,2,0)=FALSE, DP94,(1/IF($D94=0,1,$D94))+DP94))))</f>
        <v>1</v>
      </c>
      <c r="DR94" s="283">
        <f>IF(IF(DR$4&lt;$E94,0,IF(DR$4&gt;=$F94,1,IF(VLOOKUP(DR$4,CALENDARIO!$B:$C,2,0)=FALSE, DQ94,(1/IF($D94=0,1,$D94))+DQ94)))&gt;1,100%,IF(DR$4&lt;$E94,0,IF(DR$4&gt;=$F94,1,IF(VLOOKUP(DR$4,CALENDARIO!$B:$C,2,0)=FALSE, DQ94,(1/IF($D94=0,1,$D94))+DQ94))))</f>
        <v>1</v>
      </c>
      <c r="DS94" s="283">
        <f>IF(IF(DS$4&lt;$E94,0,IF(DS$4&gt;=$F94,1,IF(VLOOKUP(DS$4,CALENDARIO!$B:$C,2,0)=FALSE, DR94,(1/IF($D94=0,1,$D94))+DR94)))&gt;1,100%,IF(DS$4&lt;$E94,0,IF(DS$4&gt;=$F94,1,IF(VLOOKUP(DS$4,CALENDARIO!$B:$C,2,0)=FALSE, DR94,(1/IF($D94=0,1,$D94))+DR94))))</f>
        <v>1</v>
      </c>
      <c r="DT94" s="283">
        <f>IF(IF(DT$4&lt;$E94,0,IF(DT$4&gt;=$F94,1,IF(VLOOKUP(DT$4,CALENDARIO!$B:$C,2,0)=FALSE, DS94,(1/IF($D94=0,1,$D94))+DS94)))&gt;1,100%,IF(DT$4&lt;$E94,0,IF(DT$4&gt;=$F94,1,IF(VLOOKUP(DT$4,CALENDARIO!$B:$C,2,0)=FALSE, DS94,(1/IF($D94=0,1,$D94))+DS94))))</f>
        <v>1</v>
      </c>
      <c r="DU94" s="283">
        <f>IF(IF(DU$4&lt;$E94,0,IF(DU$4&gt;=$F94,1,IF(VLOOKUP(DU$4,CALENDARIO!$B:$C,2,0)=FALSE, DT94,(1/IF($D94=0,1,$D94))+DT94)))&gt;1,100%,IF(DU$4&lt;$E94,0,IF(DU$4&gt;=$F94,1,IF(VLOOKUP(DU$4,CALENDARIO!$B:$C,2,0)=FALSE, DT94,(1/IF($D94=0,1,$D94))+DT94))))</f>
        <v>1</v>
      </c>
      <c r="DV94" s="283">
        <f>IF(IF(DV$4&lt;$E94,0,IF(DV$4&gt;=$F94,1,IF(VLOOKUP(DV$4,CALENDARIO!$B:$C,2,0)=FALSE, DU94,(1/IF($D94=0,1,$D94))+DU94)))&gt;1,100%,IF(DV$4&lt;$E94,0,IF(DV$4&gt;=$F94,1,IF(VLOOKUP(DV$4,CALENDARIO!$B:$C,2,0)=FALSE, DU94,(1/IF($D94=0,1,$D94))+DU94))))</f>
        <v>1</v>
      </c>
      <c r="DW94" s="283">
        <f>IF(IF(DW$4&lt;$E94,0,IF(DW$4&gt;=$F94,1,IF(VLOOKUP(DW$4,CALENDARIO!$B:$C,2,0)=FALSE, DV94,(1/IF($D94=0,1,$D94))+DV94)))&gt;1,100%,IF(DW$4&lt;$E94,0,IF(DW$4&gt;=$F94,1,IF(VLOOKUP(DW$4,CALENDARIO!$B:$C,2,0)=FALSE, DV94,(1/IF($D94=0,1,$D94))+DV94))))</f>
        <v>1</v>
      </c>
      <c r="DX94" s="283">
        <f>IF(IF(DX$4&lt;$E94,0,IF(DX$4&gt;=$F94,1,IF(VLOOKUP(DX$4,CALENDARIO!$B:$C,2,0)=FALSE, DW94,(1/IF($D94=0,1,$D94))+DW94)))&gt;1,100%,IF(DX$4&lt;$E94,0,IF(DX$4&gt;=$F94,1,IF(VLOOKUP(DX$4,CALENDARIO!$B:$C,2,0)=FALSE, DW94,(1/IF($D94=0,1,$D94))+DW94))))</f>
        <v>1</v>
      </c>
      <c r="DY94" s="283">
        <f>IF(IF(DY$4&lt;$E94,0,IF(DY$4&gt;=$F94,1,IF(VLOOKUP(DY$4,CALENDARIO!$B:$C,2,0)=FALSE, DX94,(1/IF($D94=0,1,$D94))+DX94)))&gt;1,100%,IF(DY$4&lt;$E94,0,IF(DY$4&gt;=$F94,1,IF(VLOOKUP(DY$4,CALENDARIO!$B:$C,2,0)=FALSE, DX94,(1/IF($D94=0,1,$D94))+DX94))))</f>
        <v>1</v>
      </c>
      <c r="DZ94" s="283">
        <f>IF(IF(DZ$4&lt;$E94,0,IF(DZ$4&gt;=$F94,1,IF(VLOOKUP(DZ$4,CALENDARIO!$B:$C,2,0)=FALSE, DY94,(1/IF($D94=0,1,$D94))+DY94)))&gt;1,100%,IF(DZ$4&lt;$E94,0,IF(DZ$4&gt;=$F94,1,IF(VLOOKUP(DZ$4,CALENDARIO!$B:$C,2,0)=FALSE, DY94,(1/IF($D94=0,1,$D94))+DY94))))</f>
        <v>1</v>
      </c>
      <c r="EA94" s="283">
        <f>IF(IF(EA$4&lt;$E94,0,IF(EA$4&gt;=$F94,1,IF(VLOOKUP(EA$4,CALENDARIO!$B:$C,2,0)=FALSE, DZ94,(1/IF($D94=0,1,$D94))+DZ94)))&gt;1,100%,IF(EA$4&lt;$E94,0,IF(EA$4&gt;=$F94,1,IF(VLOOKUP(EA$4,CALENDARIO!$B:$C,2,0)=FALSE, DZ94,(1/IF($D94=0,1,$D94))+DZ94))))</f>
        <v>1</v>
      </c>
      <c r="EB94" s="283">
        <f>IF(IF(EB$4&lt;$E94,0,IF(EB$4&gt;=$F94,1,IF(VLOOKUP(EB$4,CALENDARIO!$B:$C,2,0)=FALSE, EA94,(1/IF($D94=0,1,$D94))+EA94)))&gt;1,100%,IF(EB$4&lt;$E94,0,IF(EB$4&gt;=$F94,1,IF(VLOOKUP(EB$4,CALENDARIO!$B:$C,2,0)=FALSE, EA94,(1/IF($D94=0,1,$D94))+EA94))))</f>
        <v>1</v>
      </c>
      <c r="EC94" s="283">
        <f>IF(IF(EC$4&lt;$E94,0,IF(EC$4&gt;=$F94,1,IF(VLOOKUP(EC$4,CALENDARIO!$B:$C,2,0)=FALSE, EB94,(1/IF($D94=0,1,$D94))+EB94)))&gt;1,100%,IF(EC$4&lt;$E94,0,IF(EC$4&gt;=$F94,1,IF(VLOOKUP(EC$4,CALENDARIO!$B:$C,2,0)=FALSE, EB94,(1/IF($D94=0,1,$D94))+EB94))))</f>
        <v>1</v>
      </c>
      <c r="ED94" s="283">
        <f>IF(IF(ED$4&lt;$E94,0,IF(ED$4&gt;=$F94,1,IF(VLOOKUP(ED$4,CALENDARIO!$B:$C,2,0)=FALSE, EC94,(1/IF($D94=0,1,$D94))+EC94)))&gt;1,100%,IF(ED$4&lt;$E94,0,IF(ED$4&gt;=$F94,1,IF(VLOOKUP(ED$4,CALENDARIO!$B:$C,2,0)=FALSE, EC94,(1/IF($D94=0,1,$D94))+EC94))))</f>
        <v>1</v>
      </c>
      <c r="EE94" s="283">
        <f>IF(IF(EE$4&lt;$E94,0,IF(EE$4&gt;=$F94,1,IF(VLOOKUP(EE$4,CALENDARIO!$B:$C,2,0)=FALSE, ED94,(1/IF($D94=0,1,$D94))+ED94)))&gt;1,100%,IF(EE$4&lt;$E94,0,IF(EE$4&gt;=$F94,1,IF(VLOOKUP(EE$4,CALENDARIO!$B:$C,2,0)=FALSE, ED94,(1/IF($D94=0,1,$D94))+ED94))))</f>
        <v>1</v>
      </c>
      <c r="EF94" s="283">
        <f>IF(IF(EF$4&lt;$E94,0,IF(EF$4&gt;=$F94,1,IF(VLOOKUP(EF$4,CALENDARIO!$B:$C,2,0)=FALSE, EE94,(1/IF($D94=0,1,$D94))+EE94)))&gt;1,100%,IF(EF$4&lt;$E94,0,IF(EF$4&gt;=$F94,1,IF(VLOOKUP(EF$4,CALENDARIO!$B:$C,2,0)=FALSE, EE94,(1/IF($D94=0,1,$D94))+EE94))))</f>
        <v>1</v>
      </c>
      <c r="EG94" s="283">
        <f>IF(IF(EG$4&lt;$E94,0,IF(EG$4&gt;=$F94,1,IF(VLOOKUP(EG$4,CALENDARIO!$B:$C,2,0)=FALSE, EF94,(1/IF($D94=0,1,$D94))+EF94)))&gt;1,100%,IF(EG$4&lt;$E94,0,IF(EG$4&gt;=$F94,1,IF(VLOOKUP(EG$4,CALENDARIO!$B:$C,2,0)=FALSE, EF94,(1/IF($D94=0,1,$D94))+EF94))))</f>
        <v>1</v>
      </c>
      <c r="EH94" s="283">
        <f>IF(IF(EH$4&lt;$E94,0,IF(EH$4&gt;=$F94,1,IF(VLOOKUP(EH$4,CALENDARIO!$B:$C,2,0)=FALSE, EG94,(1/IF($D94=0,1,$D94))+EG94)))&gt;1,100%,IF(EH$4&lt;$E94,0,IF(EH$4&gt;=$F94,1,IF(VLOOKUP(EH$4,CALENDARIO!$B:$C,2,0)=FALSE, EG94,(1/IF($D94=0,1,$D94))+EG94))))</f>
        <v>1</v>
      </c>
      <c r="EI94" s="283">
        <f>IF(IF(EI$4&lt;$E94,0,IF(EI$4&gt;=$F94,1,IF(VLOOKUP(EI$4,CALENDARIO!$B:$C,2,0)=FALSE, EH94,(1/IF($D94=0,1,$D94))+EH94)))&gt;1,100%,IF(EI$4&lt;$E94,0,IF(EI$4&gt;=$F94,1,IF(VLOOKUP(EI$4,CALENDARIO!$B:$C,2,0)=FALSE, EH94,(1/IF($D94=0,1,$D94))+EH94))))</f>
        <v>1</v>
      </c>
      <c r="EJ94" s="283">
        <f>IF(IF(EJ$4&lt;$E94,0,IF(EJ$4&gt;=$F94,1,IF(VLOOKUP(EJ$4,CALENDARIO!$B:$C,2,0)=FALSE, EI94,(1/IF($D94=0,1,$D94))+EI94)))&gt;1,100%,IF(EJ$4&lt;$E94,0,IF(EJ$4&gt;=$F94,1,IF(VLOOKUP(EJ$4,CALENDARIO!$B:$C,2,0)=FALSE, EI94,(1/IF($D94=0,1,$D94))+EI94))))</f>
        <v>1</v>
      </c>
      <c r="EK94" s="283">
        <f>IF(IF(EK$4&lt;$E94,0,IF(EK$4&gt;=$F94,1,IF(VLOOKUP(EK$4,CALENDARIO!$B:$C,2,0)=FALSE, EJ94,(1/IF($D94=0,1,$D94))+EJ94)))&gt;1,100%,IF(EK$4&lt;$E94,0,IF(EK$4&gt;=$F94,1,IF(VLOOKUP(EK$4,CALENDARIO!$B:$C,2,0)=FALSE, EJ94,(1/IF($D94=0,1,$D94))+EJ94))))</f>
        <v>1</v>
      </c>
      <c r="EL94" s="283">
        <f>IF(IF(EL$4&lt;$E94,0,IF(EL$4&gt;=$F94,1,IF(VLOOKUP(EL$4,CALENDARIO!$B:$C,2,0)=FALSE, EK94,(1/IF($D94=0,1,$D94))+EK94)))&gt;1,100%,IF(EL$4&lt;$E94,0,IF(EL$4&gt;=$F94,1,IF(VLOOKUP(EL$4,CALENDARIO!$B:$C,2,0)=FALSE, EK94,(1/IF($D94=0,1,$D94))+EK94))))</f>
        <v>1</v>
      </c>
      <c r="EM94" s="283">
        <f>IF(IF(EM$4&lt;$E94,0,IF(EM$4&gt;=$F94,1,IF(VLOOKUP(EM$4,CALENDARIO!$B:$C,2,0)=FALSE, EL94,(1/IF($D94=0,1,$D94))+EL94)))&gt;1,100%,IF(EM$4&lt;$E94,0,IF(EM$4&gt;=$F94,1,IF(VLOOKUP(EM$4,CALENDARIO!$B:$C,2,0)=FALSE, EL94,(1/IF($D94=0,1,$D94))+EL94))))</f>
        <v>1</v>
      </c>
      <c r="EN94" s="283">
        <f>IF(IF(EN$4&lt;$E94,0,IF(EN$4&gt;=$F94,1,IF(VLOOKUP(EN$4,CALENDARIO!$B:$C,2,0)=FALSE, EM94,(1/IF($D94=0,1,$D94))+EM94)))&gt;1,100%,IF(EN$4&lt;$E94,0,IF(EN$4&gt;=$F94,1,IF(VLOOKUP(EN$4,CALENDARIO!$B:$C,2,0)=FALSE, EM94,(1/IF($D94=0,1,$D94))+EM94))))</f>
        <v>1</v>
      </c>
      <c r="EO94" s="283">
        <f>IF(IF(EO$4&lt;$E94,0,IF(EO$4&gt;=$F94,1,IF(VLOOKUP(EO$4,CALENDARIO!$B:$C,2,0)=FALSE, EN94,(1/IF($D94=0,1,$D94))+EN94)))&gt;1,100%,IF(EO$4&lt;$E94,0,IF(EO$4&gt;=$F94,1,IF(VLOOKUP(EO$4,CALENDARIO!$B:$C,2,0)=FALSE, EN94,(1/IF($D94=0,1,$D94))+EN94))))</f>
        <v>1</v>
      </c>
      <c r="EP94" s="283">
        <f>IF(IF(EP$4&lt;$E94,0,IF(EP$4&gt;=$F94,1,IF(VLOOKUP(EP$4,CALENDARIO!$B:$C,2,0)=FALSE, EO94,(1/IF($D94=0,1,$D94))+EO94)))&gt;1,100%,IF(EP$4&lt;$E94,0,IF(EP$4&gt;=$F94,1,IF(VLOOKUP(EP$4,CALENDARIO!$B:$C,2,0)=FALSE, EO94,(1/IF($D94=0,1,$D94))+EO94))))</f>
        <v>1</v>
      </c>
      <c r="EQ94" s="283">
        <f>IF(IF(EQ$4&lt;$E94,0,IF(EQ$4&gt;=$F94,1,IF(VLOOKUP(EQ$4,CALENDARIO!$B:$C,2,0)=FALSE, EP94,(1/IF($D94=0,1,$D94))+EP94)))&gt;1,100%,IF(EQ$4&lt;$E94,0,IF(EQ$4&gt;=$F94,1,IF(VLOOKUP(EQ$4,CALENDARIO!$B:$C,2,0)=FALSE, EP94,(1/IF($D94=0,1,$D94))+EP94))))</f>
        <v>1</v>
      </c>
      <c r="ER94" s="283">
        <f>IF(IF(ER$4&lt;$E94,0,IF(ER$4&gt;=$F94,1,IF(VLOOKUP(ER$4,CALENDARIO!$B:$C,2,0)=FALSE, EQ94,(1/IF($D94=0,1,$D94))+EQ94)))&gt;1,100%,IF(ER$4&lt;$E94,0,IF(ER$4&gt;=$F94,1,IF(VLOOKUP(ER$4,CALENDARIO!$B:$C,2,0)=FALSE, EQ94,(1/IF($D94=0,1,$D94))+EQ94))))</f>
        <v>1</v>
      </c>
      <c r="ES94" s="283">
        <f>IF(IF(ES$4&lt;$E94,0,IF(ES$4&gt;=$F94,1,IF(VLOOKUP(ES$4,CALENDARIO!$B:$C,2,0)=FALSE, ER94,(1/IF($D94=0,1,$D94))+ER94)))&gt;1,100%,IF(ES$4&lt;$E94,0,IF(ES$4&gt;=$F94,1,IF(VLOOKUP(ES$4,CALENDARIO!$B:$C,2,0)=FALSE, ER94,(1/IF($D94=0,1,$D94))+ER94))))</f>
        <v>1</v>
      </c>
      <c r="ET94" s="283">
        <f>IF(IF(ET$4&lt;$E94,0,IF(ET$4&gt;=$F94,1,IF(VLOOKUP(ET$4,CALENDARIO!$B:$C,2,0)=FALSE, ES94,(1/IF($D94=0,1,$D94))+ES94)))&gt;1,100%,IF(ET$4&lt;$E94,0,IF(ET$4&gt;=$F94,1,IF(VLOOKUP(ET$4,CALENDARIO!$B:$C,2,0)=FALSE, ES94,(1/IF($D94=0,1,$D94))+ES94))))</f>
        <v>1</v>
      </c>
      <c r="EU94" s="283">
        <f>IF(IF(EU$4&lt;$E94,0,IF(EU$4&gt;=$F94,1,IF(VLOOKUP(EU$4,CALENDARIO!$B:$C,2,0)=FALSE, ET94,(1/IF($D94=0,1,$D94))+ET94)))&gt;1,100%,IF(EU$4&lt;$E94,0,IF(EU$4&gt;=$F94,1,IF(VLOOKUP(EU$4,CALENDARIO!$B:$C,2,0)=FALSE, ET94,(1/IF($D94=0,1,$D94))+ET94))))</f>
        <v>1</v>
      </c>
      <c r="EV94" s="283">
        <f>IF(IF(EV$4&lt;$E94,0,IF(EV$4&gt;=$F94,1,IF(VLOOKUP(EV$4,CALENDARIO!$B:$C,2,0)=FALSE, EU94,(1/IF($D94=0,1,$D94))+EU94)))&gt;1,100%,IF(EV$4&lt;$E94,0,IF(EV$4&gt;=$F94,1,IF(VLOOKUP(EV$4,CALENDARIO!$B:$C,2,0)=FALSE, EU94,(1/IF($D94=0,1,$D94))+EU94))))</f>
        <v>1</v>
      </c>
      <c r="EW94" s="283">
        <f>IF(IF(EW$4&lt;$E94,0,IF(EW$4&gt;=$F94,1,IF(VLOOKUP(EW$4,CALENDARIO!$B:$C,2,0)=FALSE, EV94,(1/IF($D94=0,1,$D94))+EV94)))&gt;1,100%,IF(EW$4&lt;$E94,0,IF(EW$4&gt;=$F94,1,IF(VLOOKUP(EW$4,CALENDARIO!$B:$C,2,0)=FALSE, EV94,(1/IF($D94=0,1,$D94))+EV94))))</f>
        <v>1</v>
      </c>
      <c r="EX94" s="283">
        <f>IF(IF(EX$4&lt;$E94,0,IF(EX$4&gt;=$F94,1,IF(VLOOKUP(EX$4,CALENDARIO!$B:$C,2,0)=FALSE, EW94,(1/IF($D94=0,1,$D94))+EW94)))&gt;1,100%,IF(EX$4&lt;$E94,0,IF(EX$4&gt;=$F94,1,IF(VLOOKUP(EX$4,CALENDARIO!$B:$C,2,0)=FALSE, EW94,(1/IF($D94=0,1,$D94))+EW94))))</f>
        <v>1</v>
      </c>
      <c r="EY94" s="283">
        <f>IF(IF(EY$4&lt;$E94,0,IF(EY$4&gt;=$F94,1,IF(VLOOKUP(EY$4,CALENDARIO!$B:$C,2,0)=FALSE, EX94,(1/IF($D94=0,1,$D94))+EX94)))&gt;1,100%,IF(EY$4&lt;$E94,0,IF(EY$4&gt;=$F94,1,IF(VLOOKUP(EY$4,CALENDARIO!$B:$C,2,0)=FALSE, EX94,(1/IF($D94=0,1,$D94))+EX94))))</f>
        <v>1</v>
      </c>
      <c r="EZ94" s="283">
        <f>IF(IF(EZ$4&lt;$E94,0,IF(EZ$4&gt;=$F94,1,IF(VLOOKUP(EZ$4,CALENDARIO!$B:$C,2,0)=FALSE, EY94,(1/IF($D94=0,1,$D94))+EY94)))&gt;1,100%,IF(EZ$4&lt;$E94,0,IF(EZ$4&gt;=$F94,1,IF(VLOOKUP(EZ$4,CALENDARIO!$B:$C,2,0)=FALSE, EY94,(1/IF($D94=0,1,$D94))+EY94))))</f>
        <v>1</v>
      </c>
      <c r="FA94" s="283">
        <f>IF(IF(FA$4&lt;$E94,0,IF(FA$4&gt;=$F94,1,IF(VLOOKUP(FA$4,CALENDARIO!$B:$C,2,0)=FALSE, EZ94,(1/IF($D94=0,1,$D94))+EZ94)))&gt;1,100%,IF(FA$4&lt;$E94,0,IF(FA$4&gt;=$F94,1,IF(VLOOKUP(FA$4,CALENDARIO!$B:$C,2,0)=FALSE, EZ94,(1/IF($D94=0,1,$D94))+EZ94))))</f>
        <v>1</v>
      </c>
      <c r="FB94" s="283">
        <f>IF(IF(FB$4&lt;$E94,0,IF(FB$4&gt;=$F94,1,IF(VLOOKUP(FB$4,CALENDARIO!$B:$C,2,0)=FALSE, FA94,(1/IF($D94=0,1,$D94))+FA94)))&gt;1,100%,IF(FB$4&lt;$E94,0,IF(FB$4&gt;=$F94,1,IF(VLOOKUP(FB$4,CALENDARIO!$B:$C,2,0)=FALSE, FA94,(1/IF($D94=0,1,$D94))+FA94))))</f>
        <v>1</v>
      </c>
    </row>
    <row r="95" spans="1:158" x14ac:dyDescent="0.3">
      <c r="A95" s="255"/>
      <c r="B95" s="276" t="s">
        <v>138</v>
      </c>
      <c r="C95" s="256"/>
      <c r="D95" s="292"/>
      <c r="E95" s="255"/>
      <c r="F95" s="255"/>
      <c r="G95" s="304" t="s">
        <v>93</v>
      </c>
      <c r="H95" s="255"/>
      <c r="I95" s="255"/>
      <c r="J95" s="257"/>
      <c r="K95" s="255"/>
      <c r="L95" s="133" t="str">
        <f>IFERROR(MATCH(SMALL(($O$95:$FB$95),COUNTIF(($O$95:$FB$95),0)+1),($O$95:$FB$95),0)+$O$4- 1,"")</f>
        <v/>
      </c>
      <c r="M95" s="133" t="str">
        <f>IFERROR(MATCH(100%,($O$95:$FB$95),0)+$O$4- 1,"")</f>
        <v/>
      </c>
      <c r="N95" s="134">
        <f>MAX($O$95:$FC$95)</f>
        <v>0</v>
      </c>
      <c r="O95" s="284">
        <v>0</v>
      </c>
      <c r="P95" s="284">
        <f>+(O95)</f>
        <v>0</v>
      </c>
      <c r="Q95" s="284">
        <f t="shared" ref="Q95:U95" si="1857">+(P95)</f>
        <v>0</v>
      </c>
      <c r="R95" s="284">
        <f t="shared" si="1857"/>
        <v>0</v>
      </c>
      <c r="S95" s="284">
        <f t="shared" si="1857"/>
        <v>0</v>
      </c>
      <c r="T95" s="284">
        <f t="shared" si="1857"/>
        <v>0</v>
      </c>
      <c r="U95" s="284">
        <f t="shared" si="1857"/>
        <v>0</v>
      </c>
      <c r="V95" s="284">
        <f t="shared" ref="V95:CG95" si="1858">+(U95)</f>
        <v>0</v>
      </c>
      <c r="W95" s="284">
        <f t="shared" si="1858"/>
        <v>0</v>
      </c>
      <c r="X95" s="284">
        <f t="shared" si="1858"/>
        <v>0</v>
      </c>
      <c r="Y95" s="284">
        <f t="shared" si="1858"/>
        <v>0</v>
      </c>
      <c r="Z95" s="284">
        <f t="shared" si="1858"/>
        <v>0</v>
      </c>
      <c r="AA95" s="284">
        <f t="shared" si="1858"/>
        <v>0</v>
      </c>
      <c r="AB95" s="284">
        <f t="shared" si="1858"/>
        <v>0</v>
      </c>
      <c r="AC95" s="284">
        <f t="shared" si="1858"/>
        <v>0</v>
      </c>
      <c r="AD95" s="284">
        <f t="shared" si="1858"/>
        <v>0</v>
      </c>
      <c r="AE95" s="284">
        <f t="shared" si="1858"/>
        <v>0</v>
      </c>
      <c r="AF95" s="284">
        <f t="shared" si="1858"/>
        <v>0</v>
      </c>
      <c r="AG95" s="284">
        <f t="shared" si="1858"/>
        <v>0</v>
      </c>
      <c r="AH95" s="284">
        <f t="shared" si="1858"/>
        <v>0</v>
      </c>
      <c r="AI95" s="284">
        <f t="shared" si="1858"/>
        <v>0</v>
      </c>
      <c r="AJ95" s="284">
        <f t="shared" si="1858"/>
        <v>0</v>
      </c>
      <c r="AK95" s="284">
        <f t="shared" si="1858"/>
        <v>0</v>
      </c>
      <c r="AL95" s="284">
        <f t="shared" si="1858"/>
        <v>0</v>
      </c>
      <c r="AM95" s="284">
        <f t="shared" si="1858"/>
        <v>0</v>
      </c>
      <c r="AN95" s="284">
        <f t="shared" si="1858"/>
        <v>0</v>
      </c>
      <c r="AO95" s="284">
        <f t="shared" si="1858"/>
        <v>0</v>
      </c>
      <c r="AP95" s="284">
        <f t="shared" si="1858"/>
        <v>0</v>
      </c>
      <c r="AQ95" s="284">
        <f t="shared" si="1858"/>
        <v>0</v>
      </c>
      <c r="AR95" s="284">
        <f t="shared" si="1858"/>
        <v>0</v>
      </c>
      <c r="AS95" s="284">
        <f t="shared" si="1858"/>
        <v>0</v>
      </c>
      <c r="AT95" s="284">
        <f t="shared" si="1858"/>
        <v>0</v>
      </c>
      <c r="AU95" s="284">
        <f t="shared" si="1858"/>
        <v>0</v>
      </c>
      <c r="AV95" s="284">
        <f t="shared" si="1858"/>
        <v>0</v>
      </c>
      <c r="AW95" s="284">
        <f t="shared" si="1858"/>
        <v>0</v>
      </c>
      <c r="AX95" s="284">
        <f t="shared" si="1858"/>
        <v>0</v>
      </c>
      <c r="AY95" s="284">
        <f t="shared" si="1858"/>
        <v>0</v>
      </c>
      <c r="AZ95" s="284">
        <f t="shared" si="1858"/>
        <v>0</v>
      </c>
      <c r="BA95" s="284">
        <f t="shared" si="1858"/>
        <v>0</v>
      </c>
      <c r="BB95" s="284">
        <f t="shared" si="1858"/>
        <v>0</v>
      </c>
      <c r="BC95" s="284">
        <f t="shared" si="1858"/>
        <v>0</v>
      </c>
      <c r="BD95" s="284">
        <f t="shared" si="1858"/>
        <v>0</v>
      </c>
      <c r="BE95" s="284">
        <f t="shared" si="1858"/>
        <v>0</v>
      </c>
      <c r="BF95" s="284">
        <f t="shared" si="1858"/>
        <v>0</v>
      </c>
      <c r="BG95" s="284">
        <f t="shared" si="1858"/>
        <v>0</v>
      </c>
      <c r="BH95" s="284">
        <f t="shared" si="1858"/>
        <v>0</v>
      </c>
      <c r="BI95" s="284">
        <f t="shared" si="1858"/>
        <v>0</v>
      </c>
      <c r="BJ95" s="284">
        <f t="shared" si="1858"/>
        <v>0</v>
      </c>
      <c r="BK95" s="284">
        <f t="shared" si="1858"/>
        <v>0</v>
      </c>
      <c r="BL95" s="284">
        <f t="shared" si="1858"/>
        <v>0</v>
      </c>
      <c r="BM95" s="284">
        <f t="shared" si="1858"/>
        <v>0</v>
      </c>
      <c r="BN95" s="284">
        <f t="shared" si="1858"/>
        <v>0</v>
      </c>
      <c r="BO95" s="284">
        <f t="shared" si="1858"/>
        <v>0</v>
      </c>
      <c r="BP95" s="284">
        <f t="shared" si="1858"/>
        <v>0</v>
      </c>
      <c r="BQ95" s="284">
        <f t="shared" si="1858"/>
        <v>0</v>
      </c>
      <c r="BR95" s="284">
        <f t="shared" si="1858"/>
        <v>0</v>
      </c>
      <c r="BS95" s="284">
        <f t="shared" si="1858"/>
        <v>0</v>
      </c>
      <c r="BT95" s="284">
        <f t="shared" si="1858"/>
        <v>0</v>
      </c>
      <c r="BU95" s="284">
        <f t="shared" si="1858"/>
        <v>0</v>
      </c>
      <c r="BV95" s="284">
        <f t="shared" si="1858"/>
        <v>0</v>
      </c>
      <c r="BW95" s="284">
        <f t="shared" si="1858"/>
        <v>0</v>
      </c>
      <c r="BX95" s="284">
        <f t="shared" si="1858"/>
        <v>0</v>
      </c>
      <c r="BY95" s="284">
        <f t="shared" si="1858"/>
        <v>0</v>
      </c>
      <c r="BZ95" s="284">
        <f t="shared" si="1858"/>
        <v>0</v>
      </c>
      <c r="CA95" s="284">
        <f t="shared" si="1858"/>
        <v>0</v>
      </c>
      <c r="CB95" s="284">
        <f t="shared" si="1858"/>
        <v>0</v>
      </c>
      <c r="CC95" s="284">
        <f t="shared" si="1858"/>
        <v>0</v>
      </c>
      <c r="CD95" s="284">
        <f t="shared" si="1858"/>
        <v>0</v>
      </c>
      <c r="CE95" s="284">
        <f t="shared" si="1858"/>
        <v>0</v>
      </c>
      <c r="CF95" s="284">
        <f t="shared" si="1858"/>
        <v>0</v>
      </c>
      <c r="CG95" s="284">
        <f t="shared" si="1858"/>
        <v>0</v>
      </c>
      <c r="CH95" s="284">
        <f t="shared" ref="CH95:ES95" si="1859">+(CG95)</f>
        <v>0</v>
      </c>
      <c r="CI95" s="284">
        <f t="shared" si="1859"/>
        <v>0</v>
      </c>
      <c r="CJ95" s="284">
        <f t="shared" si="1859"/>
        <v>0</v>
      </c>
      <c r="CK95" s="284">
        <f t="shared" si="1859"/>
        <v>0</v>
      </c>
      <c r="CL95" s="284">
        <f t="shared" si="1859"/>
        <v>0</v>
      </c>
      <c r="CM95" s="284">
        <f t="shared" si="1859"/>
        <v>0</v>
      </c>
      <c r="CN95" s="284">
        <f t="shared" si="1859"/>
        <v>0</v>
      </c>
      <c r="CO95" s="284">
        <f t="shared" si="1859"/>
        <v>0</v>
      </c>
      <c r="CP95" s="284">
        <f t="shared" si="1859"/>
        <v>0</v>
      </c>
      <c r="CQ95" s="284">
        <f t="shared" si="1859"/>
        <v>0</v>
      </c>
      <c r="CR95" s="284">
        <f t="shared" si="1859"/>
        <v>0</v>
      </c>
      <c r="CS95" s="284">
        <f t="shared" si="1859"/>
        <v>0</v>
      </c>
      <c r="CT95" s="284">
        <f t="shared" si="1859"/>
        <v>0</v>
      </c>
      <c r="CU95" s="284">
        <f t="shared" si="1859"/>
        <v>0</v>
      </c>
      <c r="CV95" s="284">
        <f t="shared" si="1859"/>
        <v>0</v>
      </c>
      <c r="CW95" s="284">
        <f t="shared" si="1859"/>
        <v>0</v>
      </c>
      <c r="CX95" s="284">
        <f t="shared" si="1859"/>
        <v>0</v>
      </c>
      <c r="CY95" s="284">
        <f t="shared" si="1859"/>
        <v>0</v>
      </c>
      <c r="CZ95" s="284">
        <f t="shared" si="1859"/>
        <v>0</v>
      </c>
      <c r="DA95" s="284">
        <f t="shared" si="1859"/>
        <v>0</v>
      </c>
      <c r="DB95" s="284">
        <f t="shared" si="1859"/>
        <v>0</v>
      </c>
      <c r="DC95" s="284">
        <f t="shared" si="1859"/>
        <v>0</v>
      </c>
      <c r="DD95" s="284">
        <f t="shared" si="1859"/>
        <v>0</v>
      </c>
      <c r="DE95" s="284">
        <f t="shared" si="1859"/>
        <v>0</v>
      </c>
      <c r="DF95" s="284">
        <f t="shared" si="1859"/>
        <v>0</v>
      </c>
      <c r="DG95" s="284">
        <f t="shared" si="1859"/>
        <v>0</v>
      </c>
      <c r="DH95" s="284">
        <f t="shared" si="1859"/>
        <v>0</v>
      </c>
      <c r="DI95" s="284">
        <f t="shared" si="1859"/>
        <v>0</v>
      </c>
      <c r="DJ95" s="284">
        <f t="shared" si="1859"/>
        <v>0</v>
      </c>
      <c r="DK95" s="284">
        <f t="shared" si="1859"/>
        <v>0</v>
      </c>
      <c r="DL95" s="284">
        <f t="shared" si="1859"/>
        <v>0</v>
      </c>
      <c r="DM95" s="284">
        <f t="shared" si="1859"/>
        <v>0</v>
      </c>
      <c r="DN95" s="284">
        <f t="shared" si="1859"/>
        <v>0</v>
      </c>
      <c r="DO95" s="284">
        <f t="shared" si="1859"/>
        <v>0</v>
      </c>
      <c r="DP95" s="284">
        <f t="shared" si="1859"/>
        <v>0</v>
      </c>
      <c r="DQ95" s="284">
        <f t="shared" si="1859"/>
        <v>0</v>
      </c>
      <c r="DR95" s="284">
        <f t="shared" si="1859"/>
        <v>0</v>
      </c>
      <c r="DS95" s="284">
        <f t="shared" si="1859"/>
        <v>0</v>
      </c>
      <c r="DT95" s="284">
        <f t="shared" si="1859"/>
        <v>0</v>
      </c>
      <c r="DU95" s="284">
        <f t="shared" si="1859"/>
        <v>0</v>
      </c>
      <c r="DV95" s="284">
        <f t="shared" si="1859"/>
        <v>0</v>
      </c>
      <c r="DW95" s="284">
        <f t="shared" si="1859"/>
        <v>0</v>
      </c>
      <c r="DX95" s="284">
        <f t="shared" si="1859"/>
        <v>0</v>
      </c>
      <c r="DY95" s="284">
        <f t="shared" si="1859"/>
        <v>0</v>
      </c>
      <c r="DZ95" s="284">
        <f t="shared" si="1859"/>
        <v>0</v>
      </c>
      <c r="EA95" s="284">
        <f t="shared" si="1859"/>
        <v>0</v>
      </c>
      <c r="EB95" s="284">
        <f t="shared" si="1859"/>
        <v>0</v>
      </c>
      <c r="EC95" s="284">
        <f t="shared" si="1859"/>
        <v>0</v>
      </c>
      <c r="ED95" s="284">
        <f t="shared" si="1859"/>
        <v>0</v>
      </c>
      <c r="EE95" s="284">
        <f t="shared" si="1859"/>
        <v>0</v>
      </c>
      <c r="EF95" s="284">
        <f t="shared" si="1859"/>
        <v>0</v>
      </c>
      <c r="EG95" s="284">
        <f t="shared" si="1859"/>
        <v>0</v>
      </c>
      <c r="EH95" s="284">
        <f t="shared" si="1859"/>
        <v>0</v>
      </c>
      <c r="EI95" s="284">
        <f t="shared" si="1859"/>
        <v>0</v>
      </c>
      <c r="EJ95" s="284">
        <f t="shared" si="1859"/>
        <v>0</v>
      </c>
      <c r="EK95" s="284">
        <f t="shared" si="1859"/>
        <v>0</v>
      </c>
      <c r="EL95" s="284">
        <f t="shared" si="1859"/>
        <v>0</v>
      </c>
      <c r="EM95" s="284">
        <f t="shared" si="1859"/>
        <v>0</v>
      </c>
      <c r="EN95" s="284">
        <f t="shared" si="1859"/>
        <v>0</v>
      </c>
      <c r="EO95" s="284">
        <f t="shared" si="1859"/>
        <v>0</v>
      </c>
      <c r="EP95" s="284">
        <f t="shared" si="1859"/>
        <v>0</v>
      </c>
      <c r="EQ95" s="284">
        <f t="shared" si="1859"/>
        <v>0</v>
      </c>
      <c r="ER95" s="284">
        <f t="shared" si="1859"/>
        <v>0</v>
      </c>
      <c r="ES95" s="284">
        <f t="shared" si="1859"/>
        <v>0</v>
      </c>
      <c r="ET95" s="284">
        <f t="shared" ref="ET95:FB95" si="1860">+(ES95)</f>
        <v>0</v>
      </c>
      <c r="EU95" s="284">
        <f t="shared" si="1860"/>
        <v>0</v>
      </c>
      <c r="EV95" s="284">
        <f t="shared" si="1860"/>
        <v>0</v>
      </c>
      <c r="EW95" s="284">
        <f t="shared" si="1860"/>
        <v>0</v>
      </c>
      <c r="EX95" s="284">
        <f t="shared" si="1860"/>
        <v>0</v>
      </c>
      <c r="EY95" s="284">
        <f t="shared" si="1860"/>
        <v>0</v>
      </c>
      <c r="EZ95" s="284">
        <f t="shared" si="1860"/>
        <v>0</v>
      </c>
      <c r="FA95" s="284">
        <f t="shared" si="1860"/>
        <v>0</v>
      </c>
      <c r="FB95" s="284">
        <f t="shared" si="1860"/>
        <v>0</v>
      </c>
    </row>
    <row r="96" spans="1:158" x14ac:dyDescent="0.3">
      <c r="A96" s="78">
        <v>3</v>
      </c>
      <c r="B96" s="275">
        <v>45</v>
      </c>
      <c r="C96" s="117" t="s">
        <v>83</v>
      </c>
      <c r="D96" s="291">
        <v>5</v>
      </c>
      <c r="E96" s="113">
        <v>40598</v>
      </c>
      <c r="F96" s="113">
        <v>40605</v>
      </c>
      <c r="G96" s="303" t="s">
        <v>92</v>
      </c>
      <c r="H96" s="73">
        <v>5</v>
      </c>
      <c r="I96" s="74">
        <v>5.7077625570776259E-2</v>
      </c>
      <c r="J96" s="108">
        <v>100</v>
      </c>
      <c r="K96" s="77"/>
      <c r="L96" s="133"/>
      <c r="M96" s="133"/>
      <c r="O96" s="283">
        <f>IF(IF(O$4&lt;$E96,0,IF(O$4&gt;=$F96,1,IF(VLOOKUP(O$4,CALENDARIO!$B:$C,2,0)=FALSE, 0%,(1/$D96))))&gt;1,100%,IF(O$4&lt;$E96,0,IF(O$4&gt;=$F96,1,IF(VLOOKUP(O$4,CALENDARIO!$B:$C,2,0)=FALSE,0%,(1/$D96)))))</f>
        <v>0</v>
      </c>
      <c r="P96" s="283">
        <f>IF(IF(P$4&lt;$E96,0,IF(P$4&gt;=$F96,1,IF(VLOOKUP(P$4,CALENDARIO!$B:$C,2,0)=FALSE, O96,(1/IF($D96=0,1,$D96))+O96)))&gt;1,100%,IF(P$4&lt;$E96,0,IF(P$4&gt;=$F96,1,IF(VLOOKUP(P$4,CALENDARIO!$B:$C,2,0)=FALSE, O96,(1/IF($D96=0,1,$D96))+O96))))</f>
        <v>0</v>
      </c>
      <c r="Q96" s="283">
        <f>IF(IF(Q$4&lt;$E96,0,IF(Q$4&gt;=$F96,1,IF(VLOOKUP(Q$4,CALENDARIO!$B:$C,2,0)=FALSE, P96,(1/IF($D96=0,1,$D96))+P96)))&gt;1,100%,IF(Q$4&lt;$E96,0,IF(Q$4&gt;=$F96,1,IF(VLOOKUP(Q$4,CALENDARIO!$B:$C,2,0)=FALSE, P96,(1/IF($D96=0,1,$D96))+P96))))</f>
        <v>0</v>
      </c>
      <c r="R96" s="283">
        <f>IF(IF(R$4&lt;$E96,0,IF(R$4&gt;=$F96,1,IF(VLOOKUP(R$4,CALENDARIO!$B:$C,2,0)=FALSE, Q96,(1/IF($D96=0,1,$D96))+Q96)))&gt;1,100%,IF(R$4&lt;$E96,0,IF(R$4&gt;=$F96,1,IF(VLOOKUP(R$4,CALENDARIO!$B:$C,2,0)=FALSE, Q96,(1/IF($D96=0,1,$D96))+Q96))))</f>
        <v>0</v>
      </c>
      <c r="S96" s="283">
        <f>IF(IF(S$4&lt;$E96,0,IF(S$4&gt;=$F96,1,IF(VLOOKUP(S$4,CALENDARIO!$B:$C,2,0)=FALSE, R96,(1/IF($D96=0,1,$D96))+R96)))&gt;1,100%,IF(S$4&lt;$E96,0,IF(S$4&gt;=$F96,1,IF(VLOOKUP(S$4,CALENDARIO!$B:$C,2,0)=FALSE, R96,(1/IF($D96=0,1,$D96))+R96))))</f>
        <v>0</v>
      </c>
      <c r="T96" s="283">
        <f>IF(IF(T$4&lt;$E96,0,IF(T$4&gt;=$F96,1,IF(VLOOKUP(T$4,CALENDARIO!$B:$C,2,0)=FALSE, S96,(1/IF($D96=0,1,$D96))+S96)))&gt;1,100%,IF(T$4&lt;$E96,0,IF(T$4&gt;=$F96,1,IF(VLOOKUP(T$4,CALENDARIO!$B:$C,2,0)=FALSE, S96,(1/IF($D96=0,1,$D96))+S96))))</f>
        <v>0</v>
      </c>
      <c r="U96" s="283">
        <f>IF(IF(U$4&lt;$E96,0,IF(U$4&gt;=$F96,1,IF(VLOOKUP(U$4,CALENDARIO!$B:$C,2,0)=FALSE, T96,(1/IF($D96=0,1,$D96))+T96)))&gt;1,100%,IF(U$4&lt;$E96,0,IF(U$4&gt;=$F96,1,IF(VLOOKUP(U$4,CALENDARIO!$B:$C,2,0)=FALSE, T96,(1/IF($D96=0,1,$D96))+T96))))</f>
        <v>0</v>
      </c>
      <c r="V96" s="283">
        <f>IF(IF(V$4&lt;$E96,0,IF(V$4&gt;=$F96,1,IF(VLOOKUP(V$4,CALENDARIO!$B:$C,2,0)=FALSE, U96,(1/IF($D96=0,1,$D96))+U96)))&gt;1,100%,IF(V$4&lt;$E96,0,IF(V$4&gt;=$F96,1,IF(VLOOKUP(V$4,CALENDARIO!$B:$C,2,0)=FALSE, U96,(1/IF($D96=0,1,$D96))+U96))))</f>
        <v>0</v>
      </c>
      <c r="W96" s="283">
        <f>IF(IF(W$4&lt;$E96,0,IF(W$4&gt;=$F96,1,IF(VLOOKUP(W$4,CALENDARIO!$B:$C,2,0)=FALSE, V96,(1/IF($D96=0,1,$D96))+V96)))&gt;1,100%,IF(W$4&lt;$E96,0,IF(W$4&gt;=$F96,1,IF(VLOOKUP(W$4,CALENDARIO!$B:$C,2,0)=FALSE, V96,(1/IF($D96=0,1,$D96))+V96))))</f>
        <v>0</v>
      </c>
      <c r="X96" s="283">
        <f>IF(IF(X$4&lt;$E96,0,IF(X$4&gt;=$F96,1,IF(VLOOKUP(X$4,CALENDARIO!$B:$C,2,0)=FALSE, W96,(1/IF($D96=0,1,$D96))+W96)))&gt;1,100%,IF(X$4&lt;$E96,0,IF(X$4&gt;=$F96,1,IF(VLOOKUP(X$4,CALENDARIO!$B:$C,2,0)=FALSE, W96,(1/IF($D96=0,1,$D96))+W96))))</f>
        <v>0</v>
      </c>
      <c r="Y96" s="283">
        <f>IF(IF(Y$4&lt;$E96,0,IF(Y$4&gt;=$F96,1,IF(VLOOKUP(Y$4,CALENDARIO!$B:$C,2,0)=FALSE, X96,(1/IF($D96=0,1,$D96))+X96)))&gt;1,100%,IF(Y$4&lt;$E96,0,IF(Y$4&gt;=$F96,1,IF(VLOOKUP(Y$4,CALENDARIO!$B:$C,2,0)=FALSE, X96,(1/IF($D96=0,1,$D96))+X96))))</f>
        <v>0</v>
      </c>
      <c r="Z96" s="283">
        <f>IF(IF(Z$4&lt;$E96,0,IF(Z$4&gt;=$F96,1,IF(VLOOKUP(Z$4,CALENDARIO!$B:$C,2,0)=FALSE, Y96,(1/IF($D96=0,1,$D96))+Y96)))&gt;1,100%,IF(Z$4&lt;$E96,0,IF(Z$4&gt;=$F96,1,IF(VLOOKUP(Z$4,CALENDARIO!$B:$C,2,0)=FALSE, Y96,(1/IF($D96=0,1,$D96))+Y96))))</f>
        <v>0</v>
      </c>
      <c r="AA96" s="283">
        <f>IF(IF(AA$4&lt;$E96,0,IF(AA$4&gt;=$F96,1,IF(VLOOKUP(AA$4,CALENDARIO!$B:$C,2,0)=FALSE, Z96,(1/IF($D96=0,1,$D96))+Z96)))&gt;1,100%,IF(AA$4&lt;$E96,0,IF(AA$4&gt;=$F96,1,IF(VLOOKUP(AA$4,CALENDARIO!$B:$C,2,0)=FALSE, Z96,(1/IF($D96=0,1,$D96))+Z96))))</f>
        <v>0</v>
      </c>
      <c r="AB96" s="283">
        <f>IF(IF(AB$4&lt;$E96,0,IF(AB$4&gt;=$F96,1,IF(VLOOKUP(AB$4,CALENDARIO!$B:$C,2,0)=FALSE, AA96,(1/IF($D96=0,1,$D96))+AA96)))&gt;1,100%,IF(AB$4&lt;$E96,0,IF(AB$4&gt;=$F96,1,IF(VLOOKUP(AB$4,CALENDARIO!$B:$C,2,0)=FALSE, AA96,(1/IF($D96=0,1,$D96))+AA96))))</f>
        <v>0</v>
      </c>
      <c r="AC96" s="283">
        <f>IF(IF(AC$4&lt;$E96,0,IF(AC$4&gt;=$F96,1,IF(VLOOKUP(AC$4,CALENDARIO!$B:$C,2,0)=FALSE, AB96,(1/IF($D96=0,1,$D96))+AB96)))&gt;1,100%,IF(AC$4&lt;$E96,0,IF(AC$4&gt;=$F96,1,IF(VLOOKUP(AC$4,CALENDARIO!$B:$C,2,0)=FALSE, AB96,(1/IF($D96=0,1,$D96))+AB96))))</f>
        <v>0</v>
      </c>
      <c r="AD96" s="283">
        <f>IF(IF(AD$4&lt;$E96,0,IF(AD$4&gt;=$F96,1,IF(VLOOKUP(AD$4,CALENDARIO!$B:$C,2,0)=FALSE, AC96,(1/IF($D96=0,1,$D96))+AC96)))&gt;1,100%,IF(AD$4&lt;$E96,0,IF(AD$4&gt;=$F96,1,IF(VLOOKUP(AD$4,CALENDARIO!$B:$C,2,0)=FALSE, AC96,(1/IF($D96=0,1,$D96))+AC96))))</f>
        <v>0</v>
      </c>
      <c r="AE96" s="283">
        <f>IF(IF(AE$4&lt;$E96,0,IF(AE$4&gt;=$F96,1,IF(VLOOKUP(AE$4,CALENDARIO!$B:$C,2,0)=FALSE, AD96,(1/IF($D96=0,1,$D96))+AD96)))&gt;1,100%,IF(AE$4&lt;$E96,0,IF(AE$4&gt;=$F96,1,IF(VLOOKUP(AE$4,CALENDARIO!$B:$C,2,0)=FALSE, AD96,(1/IF($D96=0,1,$D96))+AD96))))</f>
        <v>0</v>
      </c>
      <c r="AF96" s="283">
        <f>IF(IF(AF$4&lt;$E96,0,IF(AF$4&gt;=$F96,1,IF(VLOOKUP(AF$4,CALENDARIO!$B:$C,2,0)=FALSE, AE96,(1/IF($D96=0,1,$D96))+AE96)))&gt;1,100%,IF(AF$4&lt;$E96,0,IF(AF$4&gt;=$F96,1,IF(VLOOKUP(AF$4,CALENDARIO!$B:$C,2,0)=FALSE, AE96,(1/IF($D96=0,1,$D96))+AE96))))</f>
        <v>0</v>
      </c>
      <c r="AG96" s="283">
        <f>IF(IF(AG$4&lt;$E96,0,IF(AG$4&gt;=$F96,1,IF(VLOOKUP(AG$4,CALENDARIO!$B:$C,2,0)=FALSE, AF96,(1/IF($D96=0,1,$D96))+AF96)))&gt;1,100%,IF(AG$4&lt;$E96,0,IF(AG$4&gt;=$F96,1,IF(VLOOKUP(AG$4,CALENDARIO!$B:$C,2,0)=FALSE, AF96,(1/IF($D96=0,1,$D96))+AF96))))</f>
        <v>0</v>
      </c>
      <c r="AH96" s="283">
        <f>IF(IF(AH$4&lt;$E96,0,IF(AH$4&gt;=$F96,1,IF(VLOOKUP(AH$4,CALENDARIO!$B:$C,2,0)=FALSE, AG96,(1/IF($D96=0,1,$D96))+AG96)))&gt;1,100%,IF(AH$4&lt;$E96,0,IF(AH$4&gt;=$F96,1,IF(VLOOKUP(AH$4,CALENDARIO!$B:$C,2,0)=FALSE, AG96,(1/IF($D96=0,1,$D96))+AG96))))</f>
        <v>0</v>
      </c>
      <c r="AI96" s="283">
        <f>IF(IF(AI$4&lt;$E96,0,IF(AI$4&gt;=$F96,1,IF(VLOOKUP(AI$4,CALENDARIO!$B:$C,2,0)=FALSE, AH96,(1/IF($D96=0,1,$D96))+AH96)))&gt;1,100%,IF(AI$4&lt;$E96,0,IF(AI$4&gt;=$F96,1,IF(VLOOKUP(AI$4,CALENDARIO!$B:$C,2,0)=FALSE, AH96,(1/IF($D96=0,1,$D96))+AH96))))</f>
        <v>0</v>
      </c>
      <c r="AJ96" s="283">
        <f>IF(IF(AJ$4&lt;$E96,0,IF(AJ$4&gt;=$F96,1,IF(VLOOKUP(AJ$4,CALENDARIO!$B:$C,2,0)=FALSE, AI96,(1/IF($D96=0,1,$D96))+AI96)))&gt;1,100%,IF(AJ$4&lt;$E96,0,IF(AJ$4&gt;=$F96,1,IF(VLOOKUP(AJ$4,CALENDARIO!$B:$C,2,0)=FALSE, AI96,(1/IF($D96=0,1,$D96))+AI96))))</f>
        <v>0</v>
      </c>
      <c r="AK96" s="283">
        <f>IF(IF(AK$4&lt;$E96,0,IF(AK$4&gt;=$F96,1,IF(VLOOKUP(AK$4,CALENDARIO!$B:$C,2,0)=FALSE, AJ96,(1/IF($D96=0,1,$D96))+AJ96)))&gt;1,100%,IF(AK$4&lt;$E96,0,IF(AK$4&gt;=$F96,1,IF(VLOOKUP(AK$4,CALENDARIO!$B:$C,2,0)=FALSE, AJ96,(1/IF($D96=0,1,$D96))+AJ96))))</f>
        <v>0</v>
      </c>
      <c r="AL96" s="283">
        <f>IF(IF(AL$4&lt;$E96,0,IF(AL$4&gt;=$F96,1,IF(VLOOKUP(AL$4,CALENDARIO!$B:$C,2,0)=FALSE, AK96,(1/IF($D96=0,1,$D96))+AK96)))&gt;1,100%,IF(AL$4&lt;$E96,0,IF(AL$4&gt;=$F96,1,IF(VLOOKUP(AL$4,CALENDARIO!$B:$C,2,0)=FALSE, AK96,(1/IF($D96=0,1,$D96))+AK96))))</f>
        <v>0</v>
      </c>
      <c r="AM96" s="283">
        <f>IF(IF(AM$4&lt;$E96,0,IF(AM$4&gt;=$F96,1,IF(VLOOKUP(AM$4,CALENDARIO!$B:$C,2,0)=FALSE, AL96,(1/IF($D96=0,1,$D96))+AL96)))&gt;1,100%,IF(AM$4&lt;$E96,0,IF(AM$4&gt;=$F96,1,IF(VLOOKUP(AM$4,CALENDARIO!$B:$C,2,0)=FALSE, AL96,(1/IF($D96=0,1,$D96))+AL96))))</f>
        <v>0</v>
      </c>
      <c r="AN96" s="283">
        <f>IF(IF(AN$4&lt;$E96,0,IF(AN$4&gt;=$F96,1,IF(VLOOKUP(AN$4,CALENDARIO!$B:$C,2,0)=FALSE, AM96,(1/IF($D96=0,1,$D96))+AM96)))&gt;1,100%,IF(AN$4&lt;$E96,0,IF(AN$4&gt;=$F96,1,IF(VLOOKUP(AN$4,CALENDARIO!$B:$C,2,0)=FALSE, AM96,(1/IF($D96=0,1,$D96))+AM96))))</f>
        <v>0</v>
      </c>
      <c r="AO96" s="283">
        <f>IF(IF(AO$4&lt;$E96,0,IF(AO$4&gt;=$F96,1,IF(VLOOKUP(AO$4,CALENDARIO!$B:$C,2,0)=FALSE, AN96,(1/IF($D96=0,1,$D96))+AN96)))&gt;1,100%,IF(AO$4&lt;$E96,0,IF(AO$4&gt;=$F96,1,IF(VLOOKUP(AO$4,CALENDARIO!$B:$C,2,0)=FALSE, AN96,(1/IF($D96=0,1,$D96))+AN96))))</f>
        <v>0</v>
      </c>
      <c r="AP96" s="283">
        <f>IF(IF(AP$4&lt;$E96,0,IF(AP$4&gt;=$F96,1,IF(VLOOKUP(AP$4,CALENDARIO!$B:$C,2,0)=FALSE, AO96,(1/IF($D96=0,1,$D96))+AO96)))&gt;1,100%,IF(AP$4&lt;$E96,0,IF(AP$4&gt;=$F96,1,IF(VLOOKUP(AP$4,CALENDARIO!$B:$C,2,0)=FALSE, AO96,(1/IF($D96=0,1,$D96))+AO96))))</f>
        <v>0</v>
      </c>
      <c r="AQ96" s="283">
        <f>IF(IF(AQ$4&lt;$E96,0,IF(AQ$4&gt;=$F96,1,IF(VLOOKUP(AQ$4,CALENDARIO!$B:$C,2,0)=FALSE, AP96,(1/IF($D96=0,1,$D96))+AP96)))&gt;1,100%,IF(AQ$4&lt;$E96,0,IF(AQ$4&gt;=$F96,1,IF(VLOOKUP(AQ$4,CALENDARIO!$B:$C,2,0)=FALSE, AP96,(1/IF($D96=0,1,$D96))+AP96))))</f>
        <v>0</v>
      </c>
      <c r="AR96" s="283">
        <f>IF(IF(AR$4&lt;$E96,0,IF(AR$4&gt;=$F96,1,IF(VLOOKUP(AR$4,CALENDARIO!$B:$C,2,0)=FALSE, AQ96,(1/IF($D96=0,1,$D96))+AQ96)))&gt;1,100%,IF(AR$4&lt;$E96,0,IF(AR$4&gt;=$F96,1,IF(VLOOKUP(AR$4,CALENDARIO!$B:$C,2,0)=FALSE, AQ96,(1/IF($D96=0,1,$D96))+AQ96))))</f>
        <v>0</v>
      </c>
      <c r="AS96" s="283">
        <f>IF(IF(AS$4&lt;$E96,0,IF(AS$4&gt;=$F96,1,IF(VLOOKUP(AS$4,CALENDARIO!$B:$C,2,0)=FALSE, AR96,(1/IF($D96=0,1,$D96))+AR96)))&gt;1,100%,IF(AS$4&lt;$E96,0,IF(AS$4&gt;=$F96,1,IF(VLOOKUP(AS$4,CALENDARIO!$B:$C,2,0)=FALSE, AR96,(1/IF($D96=0,1,$D96))+AR96))))</f>
        <v>0</v>
      </c>
      <c r="AT96" s="283">
        <f>IF(IF(AT$4&lt;$E96,0,IF(AT$4&gt;=$F96,1,IF(VLOOKUP(AT$4,CALENDARIO!$B:$C,2,0)=FALSE, AS96,(1/IF($D96=0,1,$D96))+AS96)))&gt;1,100%,IF(AT$4&lt;$E96,0,IF(AT$4&gt;=$F96,1,IF(VLOOKUP(AT$4,CALENDARIO!$B:$C,2,0)=FALSE, AS96,(1/IF($D96=0,1,$D96))+AS96))))</f>
        <v>0</v>
      </c>
      <c r="AU96" s="283">
        <f>IF(IF(AU$4&lt;$E96,0,IF(AU$4&gt;=$F96,1,IF(VLOOKUP(AU$4,CALENDARIO!$B:$C,2,0)=FALSE, AT96,(1/IF($D96=0,1,$D96))+AT96)))&gt;1,100%,IF(AU$4&lt;$E96,0,IF(AU$4&gt;=$F96,1,IF(VLOOKUP(AU$4,CALENDARIO!$B:$C,2,0)=FALSE, AT96,(1/IF($D96=0,1,$D96))+AT96))))</f>
        <v>0</v>
      </c>
      <c r="AV96" s="283">
        <f>IF(IF(AV$4&lt;$E96,0,IF(AV$4&gt;=$F96,1,IF(VLOOKUP(AV$4,CALENDARIO!$B:$C,2,0)=FALSE, AU96,(1/IF($D96=0,1,$D96))+AU96)))&gt;1,100%,IF(AV$4&lt;$E96,0,IF(AV$4&gt;=$F96,1,IF(VLOOKUP(AV$4,CALENDARIO!$B:$C,2,0)=FALSE, AU96,(1/IF($D96=0,1,$D96))+AU96))))</f>
        <v>0</v>
      </c>
      <c r="AW96" s="283">
        <f>IF(IF(AW$4&lt;$E96,0,IF(AW$4&gt;=$F96,1,IF(VLOOKUP(AW$4,CALENDARIO!$B:$C,2,0)=FALSE, AV96,(1/IF($D96=0,1,$D96))+AV96)))&gt;1,100%,IF(AW$4&lt;$E96,0,IF(AW$4&gt;=$F96,1,IF(VLOOKUP(AW$4,CALENDARIO!$B:$C,2,0)=FALSE, AV96,(1/IF($D96=0,1,$D96))+AV96))))</f>
        <v>0</v>
      </c>
      <c r="AX96" s="283">
        <f>IF(IF(AX$4&lt;$E96,0,IF(AX$4&gt;=$F96,1,IF(VLOOKUP(AX$4,CALENDARIO!$B:$C,2,0)=FALSE, AW96,(1/IF($D96=0,1,$D96))+AW96)))&gt;1,100%,IF(AX$4&lt;$E96,0,IF(AX$4&gt;=$F96,1,IF(VLOOKUP(AX$4,CALENDARIO!$B:$C,2,0)=FALSE, AW96,(1/IF($D96=0,1,$D96))+AW96))))</f>
        <v>0</v>
      </c>
      <c r="AY96" s="283">
        <f>IF(IF(AY$4&lt;$E96,0,IF(AY$4&gt;=$F96,1,IF(VLOOKUP(AY$4,CALENDARIO!$B:$C,2,0)=FALSE, AX96,(1/IF($D96=0,1,$D96))+AX96)))&gt;1,100%,IF(AY$4&lt;$E96,0,IF(AY$4&gt;=$F96,1,IF(VLOOKUP(AY$4,CALENDARIO!$B:$C,2,0)=FALSE, AX96,(1/IF($D96=0,1,$D96))+AX96))))</f>
        <v>0</v>
      </c>
      <c r="AZ96" s="283">
        <f>IF(IF(AZ$4&lt;$E96,0,IF(AZ$4&gt;=$F96,1,IF(VLOOKUP(AZ$4,CALENDARIO!$B:$C,2,0)=FALSE, AY96,(1/IF($D96=0,1,$D96))+AY96)))&gt;1,100%,IF(AZ$4&lt;$E96,0,IF(AZ$4&gt;=$F96,1,IF(VLOOKUP(AZ$4,CALENDARIO!$B:$C,2,0)=FALSE, AY96,(1/IF($D96=0,1,$D96))+AY96))))</f>
        <v>0</v>
      </c>
      <c r="BA96" s="283">
        <f>IF(IF(BA$4&lt;$E96,0,IF(BA$4&gt;=$F96,1,IF(VLOOKUP(BA$4,CALENDARIO!$B:$C,2,0)=FALSE, AZ96,(1/IF($D96=0,1,$D96))+AZ96)))&gt;1,100%,IF(BA$4&lt;$E96,0,IF(BA$4&gt;=$F96,1,IF(VLOOKUP(BA$4,CALENDARIO!$B:$C,2,0)=FALSE, AZ96,(1/IF($D96=0,1,$D96))+AZ96))))</f>
        <v>0</v>
      </c>
      <c r="BB96" s="283">
        <f>IF(IF(BB$4&lt;$E96,0,IF(BB$4&gt;=$F96,1,IF(VLOOKUP(BB$4,CALENDARIO!$B:$C,2,0)=FALSE, BA96,(1/IF($D96=0,1,$D96))+BA96)))&gt;1,100%,IF(BB$4&lt;$E96,0,IF(BB$4&gt;=$F96,1,IF(VLOOKUP(BB$4,CALENDARIO!$B:$C,2,0)=FALSE, BA96,(1/IF($D96=0,1,$D96))+BA96))))</f>
        <v>0</v>
      </c>
      <c r="BC96" s="283">
        <f>IF(IF(BC$4&lt;$E96,0,IF(BC$4&gt;=$F96,1,IF(VLOOKUP(BC$4,CALENDARIO!$B:$C,2,0)=FALSE, BB96,(1/IF($D96=0,1,$D96))+BB96)))&gt;1,100%,IF(BC$4&lt;$E96,0,IF(BC$4&gt;=$F96,1,IF(VLOOKUP(BC$4,CALENDARIO!$B:$C,2,0)=FALSE, BB96,(1/IF($D96=0,1,$D96))+BB96))))</f>
        <v>0</v>
      </c>
      <c r="BD96" s="283">
        <f>IF(IF(BD$4&lt;$E96,0,IF(BD$4&gt;=$F96,1,IF(VLOOKUP(BD$4,CALENDARIO!$B:$C,2,0)=FALSE, BC96,(1/IF($D96=0,1,$D96))+BC96)))&gt;1,100%,IF(BD$4&lt;$E96,0,IF(BD$4&gt;=$F96,1,IF(VLOOKUP(BD$4,CALENDARIO!$B:$C,2,0)=FALSE, BC96,(1/IF($D96=0,1,$D96))+BC96))))</f>
        <v>0</v>
      </c>
      <c r="BE96" s="283">
        <f>IF(IF(BE$4&lt;$E96,0,IF(BE$4&gt;=$F96,1,IF(VLOOKUP(BE$4,CALENDARIO!$B:$C,2,0)=FALSE, BD96,(1/IF($D96=0,1,$D96))+BD96)))&gt;1,100%,IF(BE$4&lt;$E96,0,IF(BE$4&gt;=$F96,1,IF(VLOOKUP(BE$4,CALENDARIO!$B:$C,2,0)=FALSE, BD96,(1/IF($D96=0,1,$D96))+BD96))))</f>
        <v>0</v>
      </c>
      <c r="BF96" s="283">
        <f>IF(IF(BF$4&lt;$E96,0,IF(BF$4&gt;=$F96,1,IF(VLOOKUP(BF$4,CALENDARIO!$B:$C,2,0)=FALSE, BE96,(1/IF($D96=0,1,$D96))+BE96)))&gt;1,100%,IF(BF$4&lt;$E96,0,IF(BF$4&gt;=$F96,1,IF(VLOOKUP(BF$4,CALENDARIO!$B:$C,2,0)=FALSE, BE96,(1/IF($D96=0,1,$D96))+BE96))))</f>
        <v>0</v>
      </c>
      <c r="BG96" s="283">
        <f>IF(IF(BG$4&lt;$E96,0,IF(BG$4&gt;=$F96,1,IF(VLOOKUP(BG$4,CALENDARIO!$B:$C,2,0)=FALSE, BF96,(1/IF($D96=0,1,$D96))+BF96)))&gt;1,100%,IF(BG$4&lt;$E96,0,IF(BG$4&gt;=$F96,1,IF(VLOOKUP(BG$4,CALENDARIO!$B:$C,2,0)=FALSE, BF96,(1/IF($D96=0,1,$D96))+BF96))))</f>
        <v>0</v>
      </c>
      <c r="BH96" s="283">
        <f>IF(IF(BH$4&lt;$E96,0,IF(BH$4&gt;=$F96,1,IF(VLOOKUP(BH$4,CALENDARIO!$B:$C,2,0)=FALSE, BG96,(1/IF($D96=0,1,$D96))+BG96)))&gt;1,100%,IF(BH$4&lt;$E96,0,IF(BH$4&gt;=$F96,1,IF(VLOOKUP(BH$4,CALENDARIO!$B:$C,2,0)=FALSE, BG96,(1/IF($D96=0,1,$D96))+BG96))))</f>
        <v>0</v>
      </c>
      <c r="BI96" s="283">
        <f>IF(IF(BI$4&lt;$E96,0,IF(BI$4&gt;=$F96,1,IF(VLOOKUP(BI$4,CALENDARIO!$B:$C,2,0)=FALSE, BH96,(1/IF($D96=0,1,$D96))+BH96)))&gt;1,100%,IF(BI$4&lt;$E96,0,IF(BI$4&gt;=$F96,1,IF(VLOOKUP(BI$4,CALENDARIO!$B:$C,2,0)=FALSE, BH96,(1/IF($D96=0,1,$D96))+BH96))))</f>
        <v>0</v>
      </c>
      <c r="BJ96" s="283">
        <f>IF(IF(BJ$4&lt;$E96,0,IF(BJ$4&gt;=$F96,1,IF(VLOOKUP(BJ$4,CALENDARIO!$B:$C,2,0)=FALSE, BI96,(1/IF($D96=0,1,$D96))+BI96)))&gt;1,100%,IF(BJ$4&lt;$E96,0,IF(BJ$4&gt;=$F96,1,IF(VLOOKUP(BJ$4,CALENDARIO!$B:$C,2,0)=FALSE, BI96,(1/IF($D96=0,1,$D96))+BI96))))</f>
        <v>0</v>
      </c>
      <c r="BK96" s="283">
        <f>IF(IF(BK$4&lt;$E96,0,IF(BK$4&gt;=$F96,1,IF(VLOOKUP(BK$4,CALENDARIO!$B:$C,2,0)=FALSE, BJ96,(1/IF($D96=0,1,$D96))+BJ96)))&gt;1,100%,IF(BK$4&lt;$E96,0,IF(BK$4&gt;=$F96,1,IF(VLOOKUP(BK$4,CALENDARIO!$B:$C,2,0)=FALSE, BJ96,(1/IF($D96=0,1,$D96))+BJ96))))</f>
        <v>0</v>
      </c>
      <c r="BL96" s="283">
        <f>IF(IF(BL$4&lt;$E96,0,IF(BL$4&gt;=$F96,1,IF(VLOOKUP(BL$4,CALENDARIO!$B:$C,2,0)=FALSE, BK96,(1/IF($D96=0,1,$D96))+BK96)))&gt;1,100%,IF(BL$4&lt;$E96,0,IF(BL$4&gt;=$F96,1,IF(VLOOKUP(BL$4,CALENDARIO!$B:$C,2,0)=FALSE, BK96,(1/IF($D96=0,1,$D96))+BK96))))</f>
        <v>0</v>
      </c>
      <c r="BM96" s="283">
        <f>IF(IF(BM$4&lt;$E96,0,IF(BM$4&gt;=$F96,1,IF(VLOOKUP(BM$4,CALENDARIO!$B:$C,2,0)=FALSE, BL96,(1/IF($D96=0,1,$D96))+BL96)))&gt;1,100%,IF(BM$4&lt;$E96,0,IF(BM$4&gt;=$F96,1,IF(VLOOKUP(BM$4,CALENDARIO!$B:$C,2,0)=FALSE, BL96,(1/IF($D96=0,1,$D96))+BL96))))</f>
        <v>0</v>
      </c>
      <c r="BN96" s="283">
        <f>IF(IF(BN$4&lt;$E96,0,IF(BN$4&gt;=$F96,1,IF(VLOOKUP(BN$4,CALENDARIO!$B:$C,2,0)=FALSE, BM96,(1/IF($D96=0,1,$D96))+BM96)))&gt;1,100%,IF(BN$4&lt;$E96,0,IF(BN$4&gt;=$F96,1,IF(VLOOKUP(BN$4,CALENDARIO!$B:$C,2,0)=FALSE, BM96,(1/IF($D96=0,1,$D96))+BM96))))</f>
        <v>0</v>
      </c>
      <c r="BO96" s="283">
        <f>IF(IF(BO$4&lt;$E96,0,IF(BO$4&gt;=$F96,1,IF(VLOOKUP(BO$4,CALENDARIO!$B:$C,2,0)=FALSE, BN96,(1/IF($D96=0,1,$D96))+BN96)))&gt;1,100%,IF(BO$4&lt;$E96,0,IF(BO$4&gt;=$F96,1,IF(VLOOKUP(BO$4,CALENDARIO!$B:$C,2,0)=FALSE, BN96,(1/IF($D96=0,1,$D96))+BN96))))</f>
        <v>0</v>
      </c>
      <c r="BP96" s="283">
        <f>IF(IF(BP$4&lt;$E96,0,IF(BP$4&gt;=$F96,1,IF(VLOOKUP(BP$4,CALENDARIO!$B:$C,2,0)=FALSE, BO96,(1/IF($D96=0,1,$D96))+BO96)))&gt;1,100%,IF(BP$4&lt;$E96,0,IF(BP$4&gt;=$F96,1,IF(VLOOKUP(BP$4,CALENDARIO!$B:$C,2,0)=FALSE, BO96,(1/IF($D96=0,1,$D96))+BO96))))</f>
        <v>0</v>
      </c>
      <c r="BQ96" s="283">
        <f>IF(IF(BQ$4&lt;$E96,0,IF(BQ$4&gt;=$F96,1,IF(VLOOKUP(BQ$4,CALENDARIO!$B:$C,2,0)=FALSE, BP96,(1/IF($D96=0,1,$D96))+BP96)))&gt;1,100%,IF(BQ$4&lt;$E96,0,IF(BQ$4&gt;=$F96,1,IF(VLOOKUP(BQ$4,CALENDARIO!$B:$C,2,0)=FALSE, BP96,(1/IF($D96=0,1,$D96))+BP96))))</f>
        <v>0</v>
      </c>
      <c r="BR96" s="283">
        <f>IF(IF(BR$4&lt;$E96,0,IF(BR$4&gt;=$F96,1,IF(VLOOKUP(BR$4,CALENDARIO!$B:$C,2,0)=FALSE, BQ96,(1/IF($D96=0,1,$D96))+BQ96)))&gt;1,100%,IF(BR$4&lt;$E96,0,IF(BR$4&gt;=$F96,1,IF(VLOOKUP(BR$4,CALENDARIO!$B:$C,2,0)=FALSE, BQ96,(1/IF($D96=0,1,$D96))+BQ96))))</f>
        <v>0</v>
      </c>
      <c r="BS96" s="283">
        <f>IF(IF(BS$4&lt;$E96,0,IF(BS$4&gt;=$F96,1,IF(VLOOKUP(BS$4,CALENDARIO!$B:$C,2,0)=FALSE, BR96,(1/IF($D96=0,1,$D96))+BR96)))&gt;1,100%,IF(BS$4&lt;$E96,0,IF(BS$4&gt;=$F96,1,IF(VLOOKUP(BS$4,CALENDARIO!$B:$C,2,0)=FALSE, BR96,(1/IF($D96=0,1,$D96))+BR96))))</f>
        <v>0</v>
      </c>
      <c r="BT96" s="283">
        <f>IF(IF(BT$4&lt;$E96,0,IF(BT$4&gt;=$F96,1,IF(VLOOKUP(BT$4,CALENDARIO!$B:$C,2,0)=FALSE, BS96,(1/IF($D96=0,1,$D96))+BS96)))&gt;1,100%,IF(BT$4&lt;$E96,0,IF(BT$4&gt;=$F96,1,IF(VLOOKUP(BT$4,CALENDARIO!$B:$C,2,0)=FALSE, BS96,(1/IF($D96=0,1,$D96))+BS96))))</f>
        <v>0</v>
      </c>
      <c r="BU96" s="283">
        <f>IF(IF(BU$4&lt;$E96,0,IF(BU$4&gt;=$F96,1,IF(VLOOKUP(BU$4,CALENDARIO!$B:$C,2,0)=FALSE, BT96,(1/IF($D96=0,1,$D96))+BT96)))&gt;1,100%,IF(BU$4&lt;$E96,0,IF(BU$4&gt;=$F96,1,IF(VLOOKUP(BU$4,CALENDARIO!$B:$C,2,0)=FALSE, BT96,(1/IF($D96=0,1,$D96))+BT96))))</f>
        <v>0</v>
      </c>
      <c r="BV96" s="283">
        <f>IF(IF(BV$4&lt;$E96,0,IF(BV$4&gt;=$F96,1,IF(VLOOKUP(BV$4,CALENDARIO!$B:$C,2,0)=FALSE, BU96,(1/IF($D96=0,1,$D96))+BU96)))&gt;1,100%,IF(BV$4&lt;$E96,0,IF(BV$4&gt;=$F96,1,IF(VLOOKUP(BV$4,CALENDARIO!$B:$C,2,0)=FALSE, BU96,(1/IF($D96=0,1,$D96))+BU96))))</f>
        <v>0</v>
      </c>
      <c r="BW96" s="283">
        <f>IF(IF(BW$4&lt;$E96,0,IF(BW$4&gt;=$F96,1,IF(VLOOKUP(BW$4,CALENDARIO!$B:$C,2,0)=FALSE, BV96,(1/IF($D96=0,1,$D96))+BV96)))&gt;1,100%,IF(BW$4&lt;$E96,0,IF(BW$4&gt;=$F96,1,IF(VLOOKUP(BW$4,CALENDARIO!$B:$C,2,0)=FALSE, BV96,(1/IF($D96=0,1,$D96))+BV96))))</f>
        <v>0</v>
      </c>
      <c r="BX96" s="283">
        <f>IF(IF(BX$4&lt;$E96,0,IF(BX$4&gt;=$F96,1,IF(VLOOKUP(BX$4,CALENDARIO!$B:$C,2,0)=FALSE, BW96,(1/IF($D96=0,1,$D96))+BW96)))&gt;1,100%,IF(BX$4&lt;$E96,0,IF(BX$4&gt;=$F96,1,IF(VLOOKUP(BX$4,CALENDARIO!$B:$C,2,0)=FALSE, BW96,(1/IF($D96=0,1,$D96))+BW96))))</f>
        <v>0</v>
      </c>
      <c r="BY96" s="283">
        <f>IF(IF(BY$4&lt;$E96,0,IF(BY$4&gt;=$F96,1,IF(VLOOKUP(BY$4,CALENDARIO!$B:$C,2,0)=FALSE, BX96,(1/IF($D96=0,1,$D96))+BX96)))&gt;1,100%,IF(BY$4&lt;$E96,0,IF(BY$4&gt;=$F96,1,IF(VLOOKUP(BY$4,CALENDARIO!$B:$C,2,0)=FALSE, BX96,(1/IF($D96=0,1,$D96))+BX96))))</f>
        <v>0</v>
      </c>
      <c r="BZ96" s="283">
        <f>IF(IF(BZ$4&lt;$E96,0,IF(BZ$4&gt;=$F96,1,IF(VLOOKUP(BZ$4,CALENDARIO!$B:$C,2,0)=FALSE, BY96,(1/IF($D96=0,1,$D96))+BY96)))&gt;1,100%,IF(BZ$4&lt;$E96,0,IF(BZ$4&gt;=$F96,1,IF(VLOOKUP(BZ$4,CALENDARIO!$B:$C,2,0)=FALSE, BY96,(1/IF($D96=0,1,$D96))+BY96))))</f>
        <v>0</v>
      </c>
      <c r="CA96" s="283">
        <f>IF(IF(CA$4&lt;$E96,0,IF(CA$4&gt;=$F96,1,IF(VLOOKUP(CA$4,CALENDARIO!$B:$C,2,0)=FALSE, BZ96,(1/IF($D96=0,1,$D96))+BZ96)))&gt;1,100%,IF(CA$4&lt;$E96,0,IF(CA$4&gt;=$F96,1,IF(VLOOKUP(CA$4,CALENDARIO!$B:$C,2,0)=FALSE, BZ96,(1/IF($D96=0,1,$D96))+BZ96))))</f>
        <v>0</v>
      </c>
      <c r="CB96" s="283">
        <f>IF(IF(CB$4&lt;$E96,0,IF(CB$4&gt;=$F96,1,IF(VLOOKUP(CB$4,CALENDARIO!$B:$C,2,0)=FALSE, CA96,(1/IF($D96=0,1,$D96))+CA96)))&gt;1,100%,IF(CB$4&lt;$E96,0,IF(CB$4&gt;=$F96,1,IF(VLOOKUP(CB$4,CALENDARIO!$B:$C,2,0)=FALSE, CA96,(1/IF($D96=0,1,$D96))+CA96))))</f>
        <v>0</v>
      </c>
      <c r="CC96" s="283">
        <f>IF(IF(CC$4&lt;$E96,0,IF(CC$4&gt;=$F96,1,IF(VLOOKUP(CC$4,CALENDARIO!$B:$C,2,0)=FALSE, CB96,(1/IF($D96=0,1,$D96))+CB96)))&gt;1,100%,IF(CC$4&lt;$E96,0,IF(CC$4&gt;=$F96,1,IF(VLOOKUP(CC$4,CALENDARIO!$B:$C,2,0)=FALSE, CB96,(1/IF($D96=0,1,$D96))+CB96))))</f>
        <v>0</v>
      </c>
      <c r="CD96" s="283">
        <f>IF(IF(CD$4&lt;$E96,0,IF(CD$4&gt;=$F96,1,IF(VLOOKUP(CD$4,CALENDARIO!$B:$C,2,0)=FALSE, CC96,(1/IF($D96=0,1,$D96))+CC96)))&gt;1,100%,IF(CD$4&lt;$E96,0,IF(CD$4&gt;=$F96,1,IF(VLOOKUP(CD$4,CALENDARIO!$B:$C,2,0)=FALSE, CC96,(1/IF($D96=0,1,$D96))+CC96))))</f>
        <v>0</v>
      </c>
      <c r="CE96" s="283">
        <f>IF(IF(CE$4&lt;$E96,0,IF(CE$4&gt;=$F96,1,IF(VLOOKUP(CE$4,CALENDARIO!$B:$C,2,0)=FALSE, CD96,(1/IF($D96=0,1,$D96))+CD96)))&gt;1,100%,IF(CE$4&lt;$E96,0,IF(CE$4&gt;=$F96,1,IF(VLOOKUP(CE$4,CALENDARIO!$B:$C,2,0)=FALSE, CD96,(1/IF($D96=0,1,$D96))+CD96))))</f>
        <v>0</v>
      </c>
      <c r="CF96" s="283">
        <f>IF(IF(CF$4&lt;$E96,0,IF(CF$4&gt;=$F96,1,IF(VLOOKUP(CF$4,CALENDARIO!$B:$C,2,0)=FALSE, CE96,(1/IF($D96=0,1,$D96))+CE96)))&gt;1,100%,IF(CF$4&lt;$E96,0,IF(CF$4&gt;=$F96,1,IF(VLOOKUP(CF$4,CALENDARIO!$B:$C,2,0)=FALSE, CE96,(1/IF($D96=0,1,$D96))+CE96))))</f>
        <v>0</v>
      </c>
      <c r="CG96" s="283">
        <f>IF(IF(CG$4&lt;$E96,0,IF(CG$4&gt;=$F96,1,IF(VLOOKUP(CG$4,CALENDARIO!$B:$C,2,0)=FALSE, CF96,(1/IF($D96=0,1,$D96))+CF96)))&gt;1,100%,IF(CG$4&lt;$E96,0,IF(CG$4&gt;=$F96,1,IF(VLOOKUP(CG$4,CALENDARIO!$B:$C,2,0)=FALSE, CF96,(1/IF($D96=0,1,$D96))+CF96))))</f>
        <v>0</v>
      </c>
      <c r="CH96" s="283">
        <f>IF(IF(CH$4&lt;$E96,0,IF(CH$4&gt;=$F96,1,IF(VLOOKUP(CH$4,CALENDARIO!$B:$C,2,0)=FALSE, CG96,(1/IF($D96=0,1,$D96))+CG96)))&gt;1,100%,IF(CH$4&lt;$E96,0,IF(CH$4&gt;=$F96,1,IF(VLOOKUP(CH$4,CALENDARIO!$B:$C,2,0)=FALSE, CG96,(1/IF($D96=0,1,$D96))+CG96))))</f>
        <v>0</v>
      </c>
      <c r="CI96" s="283">
        <f>IF(IF(CI$4&lt;$E96,0,IF(CI$4&gt;=$F96,1,IF(VLOOKUP(CI$4,CALENDARIO!$B:$C,2,0)=FALSE, CH96,(1/IF($D96=0,1,$D96))+CH96)))&gt;1,100%,IF(CI$4&lt;$E96,0,IF(CI$4&gt;=$F96,1,IF(VLOOKUP(CI$4,CALENDARIO!$B:$C,2,0)=FALSE, CH96,(1/IF($D96=0,1,$D96))+CH96))))</f>
        <v>0</v>
      </c>
      <c r="CJ96" s="283">
        <f>IF(IF(CJ$4&lt;$E96,0,IF(CJ$4&gt;=$F96,1,IF(VLOOKUP(CJ$4,CALENDARIO!$B:$C,2,0)=FALSE, CI96,(1/IF($D96=0,1,$D96))+CI96)))&gt;1,100%,IF(CJ$4&lt;$E96,0,IF(CJ$4&gt;=$F96,1,IF(VLOOKUP(CJ$4,CALENDARIO!$B:$C,2,0)=FALSE, CI96,(1/IF($D96=0,1,$D96))+CI96))))</f>
        <v>0</v>
      </c>
      <c r="CK96" s="283">
        <f>IF(IF(CK$4&lt;$E96,0,IF(CK$4&gt;=$F96,1,IF(VLOOKUP(CK$4,CALENDARIO!$B:$C,2,0)=FALSE, CJ96,(1/IF($D96=0,1,$D96))+CJ96)))&gt;1,100%,IF(CK$4&lt;$E96,0,IF(CK$4&gt;=$F96,1,IF(VLOOKUP(CK$4,CALENDARIO!$B:$C,2,0)=FALSE, CJ96,(1/IF($D96=0,1,$D96))+CJ96))))</f>
        <v>0</v>
      </c>
      <c r="CL96" s="283">
        <f>IF(IF(CL$4&lt;$E96,0,IF(CL$4&gt;=$F96,1,IF(VLOOKUP(CL$4,CALENDARIO!$B:$C,2,0)=FALSE, CK96,(1/IF($D96=0,1,$D96))+CK96)))&gt;1,100%,IF(CL$4&lt;$E96,0,IF(CL$4&gt;=$F96,1,IF(VLOOKUP(CL$4,CALENDARIO!$B:$C,2,0)=FALSE, CK96,(1/IF($D96=0,1,$D96))+CK96))))</f>
        <v>0</v>
      </c>
      <c r="CM96" s="283">
        <f>IF(IF(CM$4&lt;$E96,0,IF(CM$4&gt;=$F96,1,IF(VLOOKUP(CM$4,CALENDARIO!$B:$C,2,0)=FALSE, CL96,(1/IF($D96=0,1,$D96))+CL96)))&gt;1,100%,IF(CM$4&lt;$E96,0,IF(CM$4&gt;=$F96,1,IF(VLOOKUP(CM$4,CALENDARIO!$B:$C,2,0)=FALSE, CL96,(1/IF($D96=0,1,$D96))+CL96))))</f>
        <v>0</v>
      </c>
      <c r="CN96" s="283">
        <f>IF(IF(CN$4&lt;$E96,0,IF(CN$4&gt;=$F96,1,IF(VLOOKUP(CN$4,CALENDARIO!$B:$C,2,0)=FALSE, CM96,(1/IF($D96=0,1,$D96))+CM96)))&gt;1,100%,IF(CN$4&lt;$E96,0,IF(CN$4&gt;=$F96,1,IF(VLOOKUP(CN$4,CALENDARIO!$B:$C,2,0)=FALSE, CM96,(1/IF($D96=0,1,$D96))+CM96))))</f>
        <v>0</v>
      </c>
      <c r="CO96" s="283">
        <f>IF(IF(CO$4&lt;$E96,0,IF(CO$4&gt;=$F96,1,IF(VLOOKUP(CO$4,CALENDARIO!$B:$C,2,0)=FALSE, CN96,(1/IF($D96=0,1,$D96))+CN96)))&gt;1,100%,IF(CO$4&lt;$E96,0,IF(CO$4&gt;=$F96,1,IF(VLOOKUP(CO$4,CALENDARIO!$B:$C,2,0)=FALSE, CN96,(1/IF($D96=0,1,$D96))+CN96))))</f>
        <v>0</v>
      </c>
      <c r="CP96" s="283">
        <f>IF(IF(CP$4&lt;$E96,0,IF(CP$4&gt;=$F96,1,IF(VLOOKUP(CP$4,CALENDARIO!$B:$C,2,0)=FALSE, CO96,(1/IF($D96=0,1,$D96))+CO96)))&gt;1,100%,IF(CP$4&lt;$E96,0,IF(CP$4&gt;=$F96,1,IF(VLOOKUP(CP$4,CALENDARIO!$B:$C,2,0)=FALSE, CO96,(1/IF($D96=0,1,$D96))+CO96))))</f>
        <v>0</v>
      </c>
      <c r="CQ96" s="283">
        <f>IF(IF(CQ$4&lt;$E96,0,IF(CQ$4&gt;=$F96,1,IF(VLOOKUP(CQ$4,CALENDARIO!$B:$C,2,0)=FALSE, CP96,(1/IF($D96=0,1,$D96))+CP96)))&gt;1,100%,IF(CQ$4&lt;$E96,0,IF(CQ$4&gt;=$F96,1,IF(VLOOKUP(CQ$4,CALENDARIO!$B:$C,2,0)=FALSE, CP96,(1/IF($D96=0,1,$D96))+CP96))))</f>
        <v>0</v>
      </c>
      <c r="CR96" s="283">
        <f>IF(IF(CR$4&lt;$E96,0,IF(CR$4&gt;=$F96,1,IF(VLOOKUP(CR$4,CALENDARIO!$B:$C,2,0)=FALSE, CQ96,(1/IF($D96=0,1,$D96))+CQ96)))&gt;1,100%,IF(CR$4&lt;$E96,0,IF(CR$4&gt;=$F96,1,IF(VLOOKUP(CR$4,CALENDARIO!$B:$C,2,0)=FALSE, CQ96,(1/IF($D96=0,1,$D96))+CQ96))))</f>
        <v>0</v>
      </c>
      <c r="CS96" s="283">
        <f>IF(IF(CS$4&lt;$E96,0,IF(CS$4&gt;=$F96,1,IF(VLOOKUP(CS$4,CALENDARIO!$B:$C,2,0)=FALSE, CR96,(1/IF($D96=0,1,$D96))+CR96)))&gt;1,100%,IF(CS$4&lt;$E96,0,IF(CS$4&gt;=$F96,1,IF(VLOOKUP(CS$4,CALENDARIO!$B:$C,2,0)=FALSE, CR96,(1/IF($D96=0,1,$D96))+CR96))))</f>
        <v>0</v>
      </c>
      <c r="CT96" s="283">
        <f>IF(IF(CT$4&lt;$E96,0,IF(CT$4&gt;=$F96,1,IF(VLOOKUP(CT$4,CALENDARIO!$B:$C,2,0)=FALSE, CS96,(1/IF($D96=0,1,$D96))+CS96)))&gt;1,100%,IF(CT$4&lt;$E96,0,IF(CT$4&gt;=$F96,1,IF(VLOOKUP(CT$4,CALENDARIO!$B:$C,2,0)=FALSE, CS96,(1/IF($D96=0,1,$D96))+CS96))))</f>
        <v>0</v>
      </c>
      <c r="CU96" s="283">
        <f>IF(IF(CU$4&lt;$E96,0,IF(CU$4&gt;=$F96,1,IF(VLOOKUP(CU$4,CALENDARIO!$B:$C,2,0)=FALSE, CT96,(1/IF($D96=0,1,$D96))+CT96)))&gt;1,100%,IF(CU$4&lt;$E96,0,IF(CU$4&gt;=$F96,1,IF(VLOOKUP(CU$4,CALENDARIO!$B:$C,2,0)=FALSE, CT96,(1/IF($D96=0,1,$D96))+CT96))))</f>
        <v>0</v>
      </c>
      <c r="CV96" s="283">
        <f>IF(IF(CV$4&lt;$E96,0,IF(CV$4&gt;=$F96,1,IF(VLOOKUP(CV$4,CALENDARIO!$B:$C,2,0)=FALSE, CU96,(1/IF($D96=0,1,$D96))+CU96)))&gt;1,100%,IF(CV$4&lt;$E96,0,IF(CV$4&gt;=$F96,1,IF(VLOOKUP(CV$4,CALENDARIO!$B:$C,2,0)=FALSE, CU96,(1/IF($D96=0,1,$D96))+CU96))))</f>
        <v>0</v>
      </c>
      <c r="CW96" s="283">
        <f>IF(IF(CW$4&lt;$E96,0,IF(CW$4&gt;=$F96,1,IF(VLOOKUP(CW$4,CALENDARIO!$B:$C,2,0)=FALSE, CV96,(1/IF($D96=0,1,$D96))+CV96)))&gt;1,100%,IF(CW$4&lt;$E96,0,IF(CW$4&gt;=$F96,1,IF(VLOOKUP(CW$4,CALENDARIO!$B:$C,2,0)=FALSE, CV96,(1/IF($D96=0,1,$D96))+CV96))))</f>
        <v>0</v>
      </c>
      <c r="CX96" s="283">
        <f>IF(IF(CX$4&lt;$E96,0,IF(CX$4&gt;=$F96,1,IF(VLOOKUP(CX$4,CALENDARIO!$B:$C,2,0)=FALSE, CW96,(1/IF($D96=0,1,$D96))+CW96)))&gt;1,100%,IF(CX$4&lt;$E96,0,IF(CX$4&gt;=$F96,1,IF(VLOOKUP(CX$4,CALENDARIO!$B:$C,2,0)=FALSE, CW96,(1/IF($D96=0,1,$D96))+CW96))))</f>
        <v>0</v>
      </c>
      <c r="CY96" s="283">
        <f>IF(IF(CY$4&lt;$E96,0,IF(CY$4&gt;=$F96,1,IF(VLOOKUP(CY$4,CALENDARIO!$B:$C,2,0)=FALSE, CX96,(1/IF($D96=0,1,$D96))+CX96)))&gt;1,100%,IF(CY$4&lt;$E96,0,IF(CY$4&gt;=$F96,1,IF(VLOOKUP(CY$4,CALENDARIO!$B:$C,2,0)=FALSE, CX96,(1/IF($D96=0,1,$D96))+CX96))))</f>
        <v>0.2</v>
      </c>
      <c r="CZ96" s="283">
        <f>IF(IF(CZ$4&lt;$E96,0,IF(CZ$4&gt;=$F96,1,IF(VLOOKUP(CZ$4,CALENDARIO!$B:$C,2,0)=FALSE, CY96,(1/IF($D96=0,1,$D96))+CY96)))&gt;1,100%,IF(CZ$4&lt;$E96,0,IF(CZ$4&gt;=$F96,1,IF(VLOOKUP(CZ$4,CALENDARIO!$B:$C,2,0)=FALSE, CY96,(1/IF($D96=0,1,$D96))+CY96))))</f>
        <v>0.4</v>
      </c>
      <c r="DA96" s="283">
        <f>IF(IF(DA$4&lt;$E96,0,IF(DA$4&gt;=$F96,1,IF(VLOOKUP(DA$4,CALENDARIO!$B:$C,2,0)=FALSE, CZ96,(1/IF($D96=0,1,$D96))+CZ96)))&gt;1,100%,IF(DA$4&lt;$E96,0,IF(DA$4&gt;=$F96,1,IF(VLOOKUP(DA$4,CALENDARIO!$B:$C,2,0)=FALSE, CZ96,(1/IF($D96=0,1,$D96))+CZ96))))</f>
        <v>0.4</v>
      </c>
      <c r="DB96" s="283">
        <f>IF(IF(DB$4&lt;$E96,0,IF(DB$4&gt;=$F96,1,IF(VLOOKUP(DB$4,CALENDARIO!$B:$C,2,0)=FALSE, DA96,(1/IF($D96=0,1,$D96))+DA96)))&gt;1,100%,IF(DB$4&lt;$E96,0,IF(DB$4&gt;=$F96,1,IF(VLOOKUP(DB$4,CALENDARIO!$B:$C,2,0)=FALSE, DA96,(1/IF($D96=0,1,$D96))+DA96))))</f>
        <v>0.4</v>
      </c>
      <c r="DC96" s="283">
        <f>IF(IF(DC$4&lt;$E96,0,IF(DC$4&gt;=$F96,1,IF(VLOOKUP(DC$4,CALENDARIO!$B:$C,2,0)=FALSE, DB96,(1/IF($D96=0,1,$D96))+DB96)))&gt;1,100%,IF(DC$4&lt;$E96,0,IF(DC$4&gt;=$F96,1,IF(VLOOKUP(DC$4,CALENDARIO!$B:$C,2,0)=FALSE, DB96,(1/IF($D96=0,1,$D96))+DB96))))</f>
        <v>0.60000000000000009</v>
      </c>
      <c r="DD96" s="283">
        <f>IF(IF(DD$4&lt;$E96,0,IF(DD$4&gt;=$F96,1,IF(VLOOKUP(DD$4,CALENDARIO!$B:$C,2,0)=FALSE, DC96,(1/IF($D96=0,1,$D96))+DC96)))&gt;1,100%,IF(DD$4&lt;$E96,0,IF(DD$4&gt;=$F96,1,IF(VLOOKUP(DD$4,CALENDARIO!$B:$C,2,0)=FALSE, DC96,(1/IF($D96=0,1,$D96))+DC96))))</f>
        <v>0.8</v>
      </c>
      <c r="DE96" s="283">
        <f>IF(IF(DE$4&lt;$E96,0,IF(DE$4&gt;=$F96,1,IF(VLOOKUP(DE$4,CALENDARIO!$B:$C,2,0)=FALSE, DD96,(1/IF($D96=0,1,$D96))+DD96)))&gt;1,100%,IF(DE$4&lt;$E96,0,IF(DE$4&gt;=$F96,1,IF(VLOOKUP(DE$4,CALENDARIO!$B:$C,2,0)=FALSE, DD96,(1/IF($D96=0,1,$D96))+DD96))))</f>
        <v>1</v>
      </c>
      <c r="DF96" s="283">
        <f>IF(IF(DF$4&lt;$E96,0,IF(DF$4&gt;=$F96,1,IF(VLOOKUP(DF$4,CALENDARIO!$B:$C,2,0)=FALSE, DE96,(1/IF($D96=0,1,$D96))+DE96)))&gt;1,100%,IF(DF$4&lt;$E96,0,IF(DF$4&gt;=$F96,1,IF(VLOOKUP(DF$4,CALENDARIO!$B:$C,2,0)=FALSE, DE96,(1/IF($D96=0,1,$D96))+DE96))))</f>
        <v>1</v>
      </c>
      <c r="DG96" s="283">
        <f>IF(IF(DG$4&lt;$E96,0,IF(DG$4&gt;=$F96,1,IF(VLOOKUP(DG$4,CALENDARIO!$B:$C,2,0)=FALSE, DF96,(1/IF($D96=0,1,$D96))+DF96)))&gt;1,100%,IF(DG$4&lt;$E96,0,IF(DG$4&gt;=$F96,1,IF(VLOOKUP(DG$4,CALENDARIO!$B:$C,2,0)=FALSE, DF96,(1/IF($D96=0,1,$D96))+DF96))))</f>
        <v>1</v>
      </c>
      <c r="DH96" s="283">
        <f>IF(IF(DH$4&lt;$E96,0,IF(DH$4&gt;=$F96,1,IF(VLOOKUP(DH$4,CALENDARIO!$B:$C,2,0)=FALSE, DG96,(1/IF($D96=0,1,$D96))+DG96)))&gt;1,100%,IF(DH$4&lt;$E96,0,IF(DH$4&gt;=$F96,1,IF(VLOOKUP(DH$4,CALENDARIO!$B:$C,2,0)=FALSE, DG96,(1/IF($D96=0,1,$D96))+DG96))))</f>
        <v>1</v>
      </c>
      <c r="DI96" s="283">
        <f>IF(IF(DI$4&lt;$E96,0,IF(DI$4&gt;=$F96,1,IF(VLOOKUP(DI$4,CALENDARIO!$B:$C,2,0)=FALSE, DH96,(1/IF($D96=0,1,$D96))+DH96)))&gt;1,100%,IF(DI$4&lt;$E96,0,IF(DI$4&gt;=$F96,1,IF(VLOOKUP(DI$4,CALENDARIO!$B:$C,2,0)=FALSE, DH96,(1/IF($D96=0,1,$D96))+DH96))))</f>
        <v>1</v>
      </c>
      <c r="DJ96" s="283">
        <f>IF(IF(DJ$4&lt;$E96,0,IF(DJ$4&gt;=$F96,1,IF(VLOOKUP(DJ$4,CALENDARIO!$B:$C,2,0)=FALSE, DI96,(1/IF($D96=0,1,$D96))+DI96)))&gt;1,100%,IF(DJ$4&lt;$E96,0,IF(DJ$4&gt;=$F96,1,IF(VLOOKUP(DJ$4,CALENDARIO!$B:$C,2,0)=FALSE, DI96,(1/IF($D96=0,1,$D96))+DI96))))</f>
        <v>1</v>
      </c>
      <c r="DK96" s="283">
        <f>IF(IF(DK$4&lt;$E96,0,IF(DK$4&gt;=$F96,1,IF(VLOOKUP(DK$4,CALENDARIO!$B:$C,2,0)=FALSE, DJ96,(1/IF($D96=0,1,$D96))+DJ96)))&gt;1,100%,IF(DK$4&lt;$E96,0,IF(DK$4&gt;=$F96,1,IF(VLOOKUP(DK$4,CALENDARIO!$B:$C,2,0)=FALSE, DJ96,(1/IF($D96=0,1,$D96))+DJ96))))</f>
        <v>1</v>
      </c>
      <c r="DL96" s="283">
        <f>IF(IF(DL$4&lt;$E96,0,IF(DL$4&gt;=$F96,1,IF(VLOOKUP(DL$4,CALENDARIO!$B:$C,2,0)=FALSE, DK96,(1/IF($D96=0,1,$D96))+DK96)))&gt;1,100%,IF(DL$4&lt;$E96,0,IF(DL$4&gt;=$F96,1,IF(VLOOKUP(DL$4,CALENDARIO!$B:$C,2,0)=FALSE, DK96,(1/IF($D96=0,1,$D96))+DK96))))</f>
        <v>1</v>
      </c>
      <c r="DM96" s="283">
        <f>IF(IF(DM$4&lt;$E96,0,IF(DM$4&gt;=$F96,1,IF(VLOOKUP(DM$4,CALENDARIO!$B:$C,2,0)=FALSE, DL96,(1/IF($D96=0,1,$D96))+DL96)))&gt;1,100%,IF(DM$4&lt;$E96,0,IF(DM$4&gt;=$F96,1,IF(VLOOKUP(DM$4,CALENDARIO!$B:$C,2,0)=FALSE, DL96,(1/IF($D96=0,1,$D96))+DL96))))</f>
        <v>1</v>
      </c>
      <c r="DN96" s="283">
        <f>IF(IF(DN$4&lt;$E96,0,IF(DN$4&gt;=$F96,1,IF(VLOOKUP(DN$4,CALENDARIO!$B:$C,2,0)=FALSE, DM96,(1/IF($D96=0,1,$D96))+DM96)))&gt;1,100%,IF(DN$4&lt;$E96,0,IF(DN$4&gt;=$F96,1,IF(VLOOKUP(DN$4,CALENDARIO!$B:$C,2,0)=FALSE, DM96,(1/IF($D96=0,1,$D96))+DM96))))</f>
        <v>1</v>
      </c>
      <c r="DO96" s="283">
        <f>IF(IF(DO$4&lt;$E96,0,IF(DO$4&gt;=$F96,1,IF(VLOOKUP(DO$4,CALENDARIO!$B:$C,2,0)=FALSE, DN96,(1/IF($D96=0,1,$D96))+DN96)))&gt;1,100%,IF(DO$4&lt;$E96,0,IF(DO$4&gt;=$F96,1,IF(VLOOKUP(DO$4,CALENDARIO!$B:$C,2,0)=FALSE, DN96,(1/IF($D96=0,1,$D96))+DN96))))</f>
        <v>1</v>
      </c>
      <c r="DP96" s="283">
        <f>IF(IF(DP$4&lt;$E96,0,IF(DP$4&gt;=$F96,1,IF(VLOOKUP(DP$4,CALENDARIO!$B:$C,2,0)=FALSE, DO96,(1/IF($D96=0,1,$D96))+DO96)))&gt;1,100%,IF(DP$4&lt;$E96,0,IF(DP$4&gt;=$F96,1,IF(VLOOKUP(DP$4,CALENDARIO!$B:$C,2,0)=FALSE, DO96,(1/IF($D96=0,1,$D96))+DO96))))</f>
        <v>1</v>
      </c>
      <c r="DQ96" s="283">
        <f>IF(IF(DQ$4&lt;$E96,0,IF(DQ$4&gt;=$F96,1,IF(VLOOKUP(DQ$4,CALENDARIO!$B:$C,2,0)=FALSE, DP96,(1/IF($D96=0,1,$D96))+DP96)))&gt;1,100%,IF(DQ$4&lt;$E96,0,IF(DQ$4&gt;=$F96,1,IF(VLOOKUP(DQ$4,CALENDARIO!$B:$C,2,0)=FALSE, DP96,(1/IF($D96=0,1,$D96))+DP96))))</f>
        <v>1</v>
      </c>
      <c r="DR96" s="283">
        <f>IF(IF(DR$4&lt;$E96,0,IF(DR$4&gt;=$F96,1,IF(VLOOKUP(DR$4,CALENDARIO!$B:$C,2,0)=FALSE, DQ96,(1/IF($D96=0,1,$D96))+DQ96)))&gt;1,100%,IF(DR$4&lt;$E96,0,IF(DR$4&gt;=$F96,1,IF(VLOOKUP(DR$4,CALENDARIO!$B:$C,2,0)=FALSE, DQ96,(1/IF($D96=0,1,$D96))+DQ96))))</f>
        <v>1</v>
      </c>
      <c r="DS96" s="283">
        <f>IF(IF(DS$4&lt;$E96,0,IF(DS$4&gt;=$F96,1,IF(VLOOKUP(DS$4,CALENDARIO!$B:$C,2,0)=FALSE, DR96,(1/IF($D96=0,1,$D96))+DR96)))&gt;1,100%,IF(DS$4&lt;$E96,0,IF(DS$4&gt;=$F96,1,IF(VLOOKUP(DS$4,CALENDARIO!$B:$C,2,0)=FALSE, DR96,(1/IF($D96=0,1,$D96))+DR96))))</f>
        <v>1</v>
      </c>
      <c r="DT96" s="283">
        <f>IF(IF(DT$4&lt;$E96,0,IF(DT$4&gt;=$F96,1,IF(VLOOKUP(DT$4,CALENDARIO!$B:$C,2,0)=FALSE, DS96,(1/IF($D96=0,1,$D96))+DS96)))&gt;1,100%,IF(DT$4&lt;$E96,0,IF(DT$4&gt;=$F96,1,IF(VLOOKUP(DT$4,CALENDARIO!$B:$C,2,0)=FALSE, DS96,(1/IF($D96=0,1,$D96))+DS96))))</f>
        <v>1</v>
      </c>
      <c r="DU96" s="283">
        <f>IF(IF(DU$4&lt;$E96,0,IF(DU$4&gt;=$F96,1,IF(VLOOKUP(DU$4,CALENDARIO!$B:$C,2,0)=FALSE, DT96,(1/IF($D96=0,1,$D96))+DT96)))&gt;1,100%,IF(DU$4&lt;$E96,0,IF(DU$4&gt;=$F96,1,IF(VLOOKUP(DU$4,CALENDARIO!$B:$C,2,0)=FALSE, DT96,(1/IF($D96=0,1,$D96))+DT96))))</f>
        <v>1</v>
      </c>
      <c r="DV96" s="283">
        <f>IF(IF(DV$4&lt;$E96,0,IF(DV$4&gt;=$F96,1,IF(VLOOKUP(DV$4,CALENDARIO!$B:$C,2,0)=FALSE, DU96,(1/IF($D96=0,1,$D96))+DU96)))&gt;1,100%,IF(DV$4&lt;$E96,0,IF(DV$4&gt;=$F96,1,IF(VLOOKUP(DV$4,CALENDARIO!$B:$C,2,0)=FALSE, DU96,(1/IF($D96=0,1,$D96))+DU96))))</f>
        <v>1</v>
      </c>
      <c r="DW96" s="283">
        <f>IF(IF(DW$4&lt;$E96,0,IF(DW$4&gt;=$F96,1,IF(VLOOKUP(DW$4,CALENDARIO!$B:$C,2,0)=FALSE, DV96,(1/IF($D96=0,1,$D96))+DV96)))&gt;1,100%,IF(DW$4&lt;$E96,0,IF(DW$4&gt;=$F96,1,IF(VLOOKUP(DW$4,CALENDARIO!$B:$C,2,0)=FALSE, DV96,(1/IF($D96=0,1,$D96))+DV96))))</f>
        <v>1</v>
      </c>
      <c r="DX96" s="283">
        <f>IF(IF(DX$4&lt;$E96,0,IF(DX$4&gt;=$F96,1,IF(VLOOKUP(DX$4,CALENDARIO!$B:$C,2,0)=FALSE, DW96,(1/IF($D96=0,1,$D96))+DW96)))&gt;1,100%,IF(DX$4&lt;$E96,0,IF(DX$4&gt;=$F96,1,IF(VLOOKUP(DX$4,CALENDARIO!$B:$C,2,0)=FALSE, DW96,(1/IF($D96=0,1,$D96))+DW96))))</f>
        <v>1</v>
      </c>
      <c r="DY96" s="283">
        <f>IF(IF(DY$4&lt;$E96,0,IF(DY$4&gt;=$F96,1,IF(VLOOKUP(DY$4,CALENDARIO!$B:$C,2,0)=FALSE, DX96,(1/IF($D96=0,1,$D96))+DX96)))&gt;1,100%,IF(DY$4&lt;$E96,0,IF(DY$4&gt;=$F96,1,IF(VLOOKUP(DY$4,CALENDARIO!$B:$C,2,0)=FALSE, DX96,(1/IF($D96=0,1,$D96))+DX96))))</f>
        <v>1</v>
      </c>
      <c r="DZ96" s="283">
        <f>IF(IF(DZ$4&lt;$E96,0,IF(DZ$4&gt;=$F96,1,IF(VLOOKUP(DZ$4,CALENDARIO!$B:$C,2,0)=FALSE, DY96,(1/IF($D96=0,1,$D96))+DY96)))&gt;1,100%,IF(DZ$4&lt;$E96,0,IF(DZ$4&gt;=$F96,1,IF(VLOOKUP(DZ$4,CALENDARIO!$B:$C,2,0)=FALSE, DY96,(1/IF($D96=0,1,$D96))+DY96))))</f>
        <v>1</v>
      </c>
      <c r="EA96" s="283">
        <f>IF(IF(EA$4&lt;$E96,0,IF(EA$4&gt;=$F96,1,IF(VLOOKUP(EA$4,CALENDARIO!$B:$C,2,0)=FALSE, DZ96,(1/IF($D96=0,1,$D96))+DZ96)))&gt;1,100%,IF(EA$4&lt;$E96,0,IF(EA$4&gt;=$F96,1,IF(VLOOKUP(EA$4,CALENDARIO!$B:$C,2,0)=FALSE, DZ96,(1/IF($D96=0,1,$D96))+DZ96))))</f>
        <v>1</v>
      </c>
      <c r="EB96" s="283">
        <f>IF(IF(EB$4&lt;$E96,0,IF(EB$4&gt;=$F96,1,IF(VLOOKUP(EB$4,CALENDARIO!$B:$C,2,0)=FALSE, EA96,(1/IF($D96=0,1,$D96))+EA96)))&gt;1,100%,IF(EB$4&lt;$E96,0,IF(EB$4&gt;=$F96,1,IF(VLOOKUP(EB$4,CALENDARIO!$B:$C,2,0)=FALSE, EA96,(1/IF($D96=0,1,$D96))+EA96))))</f>
        <v>1</v>
      </c>
      <c r="EC96" s="283">
        <f>IF(IF(EC$4&lt;$E96,0,IF(EC$4&gt;=$F96,1,IF(VLOOKUP(EC$4,CALENDARIO!$B:$C,2,0)=FALSE, EB96,(1/IF($D96=0,1,$D96))+EB96)))&gt;1,100%,IF(EC$4&lt;$E96,0,IF(EC$4&gt;=$F96,1,IF(VLOOKUP(EC$4,CALENDARIO!$B:$C,2,0)=FALSE, EB96,(1/IF($D96=0,1,$D96))+EB96))))</f>
        <v>1</v>
      </c>
      <c r="ED96" s="283">
        <f>IF(IF(ED$4&lt;$E96,0,IF(ED$4&gt;=$F96,1,IF(VLOOKUP(ED$4,CALENDARIO!$B:$C,2,0)=FALSE, EC96,(1/IF($D96=0,1,$D96))+EC96)))&gt;1,100%,IF(ED$4&lt;$E96,0,IF(ED$4&gt;=$F96,1,IF(VLOOKUP(ED$4,CALENDARIO!$B:$C,2,0)=FALSE, EC96,(1/IF($D96=0,1,$D96))+EC96))))</f>
        <v>1</v>
      </c>
      <c r="EE96" s="283">
        <f>IF(IF(EE$4&lt;$E96,0,IF(EE$4&gt;=$F96,1,IF(VLOOKUP(EE$4,CALENDARIO!$B:$C,2,0)=FALSE, ED96,(1/IF($D96=0,1,$D96))+ED96)))&gt;1,100%,IF(EE$4&lt;$E96,0,IF(EE$4&gt;=$F96,1,IF(VLOOKUP(EE$4,CALENDARIO!$B:$C,2,0)=FALSE, ED96,(1/IF($D96=0,1,$D96))+ED96))))</f>
        <v>1</v>
      </c>
      <c r="EF96" s="283">
        <f>IF(IF(EF$4&lt;$E96,0,IF(EF$4&gt;=$F96,1,IF(VLOOKUP(EF$4,CALENDARIO!$B:$C,2,0)=FALSE, EE96,(1/IF($D96=0,1,$D96))+EE96)))&gt;1,100%,IF(EF$4&lt;$E96,0,IF(EF$4&gt;=$F96,1,IF(VLOOKUP(EF$4,CALENDARIO!$B:$C,2,0)=FALSE, EE96,(1/IF($D96=0,1,$D96))+EE96))))</f>
        <v>1</v>
      </c>
      <c r="EG96" s="283">
        <f>IF(IF(EG$4&lt;$E96,0,IF(EG$4&gt;=$F96,1,IF(VLOOKUP(EG$4,CALENDARIO!$B:$C,2,0)=FALSE, EF96,(1/IF($D96=0,1,$D96))+EF96)))&gt;1,100%,IF(EG$4&lt;$E96,0,IF(EG$4&gt;=$F96,1,IF(VLOOKUP(EG$4,CALENDARIO!$B:$C,2,0)=FALSE, EF96,(1/IF($D96=0,1,$D96))+EF96))))</f>
        <v>1</v>
      </c>
      <c r="EH96" s="283">
        <f>IF(IF(EH$4&lt;$E96,0,IF(EH$4&gt;=$F96,1,IF(VLOOKUP(EH$4,CALENDARIO!$B:$C,2,0)=FALSE, EG96,(1/IF($D96=0,1,$D96))+EG96)))&gt;1,100%,IF(EH$4&lt;$E96,0,IF(EH$4&gt;=$F96,1,IF(VLOOKUP(EH$4,CALENDARIO!$B:$C,2,0)=FALSE, EG96,(1/IF($D96=0,1,$D96))+EG96))))</f>
        <v>1</v>
      </c>
      <c r="EI96" s="283">
        <f>IF(IF(EI$4&lt;$E96,0,IF(EI$4&gt;=$F96,1,IF(VLOOKUP(EI$4,CALENDARIO!$B:$C,2,0)=FALSE, EH96,(1/IF($D96=0,1,$D96))+EH96)))&gt;1,100%,IF(EI$4&lt;$E96,0,IF(EI$4&gt;=$F96,1,IF(VLOOKUP(EI$4,CALENDARIO!$B:$C,2,0)=FALSE, EH96,(1/IF($D96=0,1,$D96))+EH96))))</f>
        <v>1</v>
      </c>
      <c r="EJ96" s="283">
        <f>IF(IF(EJ$4&lt;$E96,0,IF(EJ$4&gt;=$F96,1,IF(VLOOKUP(EJ$4,CALENDARIO!$B:$C,2,0)=FALSE, EI96,(1/IF($D96=0,1,$D96))+EI96)))&gt;1,100%,IF(EJ$4&lt;$E96,0,IF(EJ$4&gt;=$F96,1,IF(VLOOKUP(EJ$4,CALENDARIO!$B:$C,2,0)=FALSE, EI96,(1/IF($D96=0,1,$D96))+EI96))))</f>
        <v>1</v>
      </c>
      <c r="EK96" s="283">
        <f>IF(IF(EK$4&lt;$E96,0,IF(EK$4&gt;=$F96,1,IF(VLOOKUP(EK$4,CALENDARIO!$B:$C,2,0)=FALSE, EJ96,(1/IF($D96=0,1,$D96))+EJ96)))&gt;1,100%,IF(EK$4&lt;$E96,0,IF(EK$4&gt;=$F96,1,IF(VLOOKUP(EK$4,CALENDARIO!$B:$C,2,0)=FALSE, EJ96,(1/IF($D96=0,1,$D96))+EJ96))))</f>
        <v>1</v>
      </c>
      <c r="EL96" s="283">
        <f>IF(IF(EL$4&lt;$E96,0,IF(EL$4&gt;=$F96,1,IF(VLOOKUP(EL$4,CALENDARIO!$B:$C,2,0)=FALSE, EK96,(1/IF($D96=0,1,$D96))+EK96)))&gt;1,100%,IF(EL$4&lt;$E96,0,IF(EL$4&gt;=$F96,1,IF(VLOOKUP(EL$4,CALENDARIO!$B:$C,2,0)=FALSE, EK96,(1/IF($D96=0,1,$D96))+EK96))))</f>
        <v>1</v>
      </c>
      <c r="EM96" s="283">
        <f>IF(IF(EM$4&lt;$E96,0,IF(EM$4&gt;=$F96,1,IF(VLOOKUP(EM$4,CALENDARIO!$B:$C,2,0)=FALSE, EL96,(1/IF($D96=0,1,$D96))+EL96)))&gt;1,100%,IF(EM$4&lt;$E96,0,IF(EM$4&gt;=$F96,1,IF(VLOOKUP(EM$4,CALENDARIO!$B:$C,2,0)=FALSE, EL96,(1/IF($D96=0,1,$D96))+EL96))))</f>
        <v>1</v>
      </c>
      <c r="EN96" s="283">
        <f>IF(IF(EN$4&lt;$E96,0,IF(EN$4&gt;=$F96,1,IF(VLOOKUP(EN$4,CALENDARIO!$B:$C,2,0)=FALSE, EM96,(1/IF($D96=0,1,$D96))+EM96)))&gt;1,100%,IF(EN$4&lt;$E96,0,IF(EN$4&gt;=$F96,1,IF(VLOOKUP(EN$4,CALENDARIO!$B:$C,2,0)=FALSE, EM96,(1/IF($D96=0,1,$D96))+EM96))))</f>
        <v>1</v>
      </c>
      <c r="EO96" s="283">
        <f>IF(IF(EO$4&lt;$E96,0,IF(EO$4&gt;=$F96,1,IF(VLOOKUP(EO$4,CALENDARIO!$B:$C,2,0)=FALSE, EN96,(1/IF($D96=0,1,$D96))+EN96)))&gt;1,100%,IF(EO$4&lt;$E96,0,IF(EO$4&gt;=$F96,1,IF(VLOOKUP(EO$4,CALENDARIO!$B:$C,2,0)=FALSE, EN96,(1/IF($D96=0,1,$D96))+EN96))))</f>
        <v>1</v>
      </c>
      <c r="EP96" s="283">
        <f>IF(IF(EP$4&lt;$E96,0,IF(EP$4&gt;=$F96,1,IF(VLOOKUP(EP$4,CALENDARIO!$B:$C,2,0)=FALSE, EO96,(1/IF($D96=0,1,$D96))+EO96)))&gt;1,100%,IF(EP$4&lt;$E96,0,IF(EP$4&gt;=$F96,1,IF(VLOOKUP(EP$4,CALENDARIO!$B:$C,2,0)=FALSE, EO96,(1/IF($D96=0,1,$D96))+EO96))))</f>
        <v>1</v>
      </c>
      <c r="EQ96" s="283">
        <f>IF(IF(EQ$4&lt;$E96,0,IF(EQ$4&gt;=$F96,1,IF(VLOOKUP(EQ$4,CALENDARIO!$B:$C,2,0)=FALSE, EP96,(1/IF($D96=0,1,$D96))+EP96)))&gt;1,100%,IF(EQ$4&lt;$E96,0,IF(EQ$4&gt;=$F96,1,IF(VLOOKUP(EQ$4,CALENDARIO!$B:$C,2,0)=FALSE, EP96,(1/IF($D96=0,1,$D96))+EP96))))</f>
        <v>1</v>
      </c>
      <c r="ER96" s="283">
        <f>IF(IF(ER$4&lt;$E96,0,IF(ER$4&gt;=$F96,1,IF(VLOOKUP(ER$4,CALENDARIO!$B:$C,2,0)=FALSE, EQ96,(1/IF($D96=0,1,$D96))+EQ96)))&gt;1,100%,IF(ER$4&lt;$E96,0,IF(ER$4&gt;=$F96,1,IF(VLOOKUP(ER$4,CALENDARIO!$B:$C,2,0)=FALSE, EQ96,(1/IF($D96=0,1,$D96))+EQ96))))</f>
        <v>1</v>
      </c>
      <c r="ES96" s="283">
        <f>IF(IF(ES$4&lt;$E96,0,IF(ES$4&gt;=$F96,1,IF(VLOOKUP(ES$4,CALENDARIO!$B:$C,2,0)=FALSE, ER96,(1/IF($D96=0,1,$D96))+ER96)))&gt;1,100%,IF(ES$4&lt;$E96,0,IF(ES$4&gt;=$F96,1,IF(VLOOKUP(ES$4,CALENDARIO!$B:$C,2,0)=FALSE, ER96,(1/IF($D96=0,1,$D96))+ER96))))</f>
        <v>1</v>
      </c>
      <c r="ET96" s="283">
        <f>IF(IF(ET$4&lt;$E96,0,IF(ET$4&gt;=$F96,1,IF(VLOOKUP(ET$4,CALENDARIO!$B:$C,2,0)=FALSE, ES96,(1/IF($D96=0,1,$D96))+ES96)))&gt;1,100%,IF(ET$4&lt;$E96,0,IF(ET$4&gt;=$F96,1,IF(VLOOKUP(ET$4,CALENDARIO!$B:$C,2,0)=FALSE, ES96,(1/IF($D96=0,1,$D96))+ES96))))</f>
        <v>1</v>
      </c>
      <c r="EU96" s="283">
        <f>IF(IF(EU$4&lt;$E96,0,IF(EU$4&gt;=$F96,1,IF(VLOOKUP(EU$4,CALENDARIO!$B:$C,2,0)=FALSE, ET96,(1/IF($D96=0,1,$D96))+ET96)))&gt;1,100%,IF(EU$4&lt;$E96,0,IF(EU$4&gt;=$F96,1,IF(VLOOKUP(EU$4,CALENDARIO!$B:$C,2,0)=FALSE, ET96,(1/IF($D96=0,1,$D96))+ET96))))</f>
        <v>1</v>
      </c>
      <c r="EV96" s="283">
        <f>IF(IF(EV$4&lt;$E96,0,IF(EV$4&gt;=$F96,1,IF(VLOOKUP(EV$4,CALENDARIO!$B:$C,2,0)=FALSE, EU96,(1/IF($D96=0,1,$D96))+EU96)))&gt;1,100%,IF(EV$4&lt;$E96,0,IF(EV$4&gt;=$F96,1,IF(VLOOKUP(EV$4,CALENDARIO!$B:$C,2,0)=FALSE, EU96,(1/IF($D96=0,1,$D96))+EU96))))</f>
        <v>1</v>
      </c>
      <c r="EW96" s="283">
        <f>IF(IF(EW$4&lt;$E96,0,IF(EW$4&gt;=$F96,1,IF(VLOOKUP(EW$4,CALENDARIO!$B:$C,2,0)=FALSE, EV96,(1/IF($D96=0,1,$D96))+EV96)))&gt;1,100%,IF(EW$4&lt;$E96,0,IF(EW$4&gt;=$F96,1,IF(VLOOKUP(EW$4,CALENDARIO!$B:$C,2,0)=FALSE, EV96,(1/IF($D96=0,1,$D96))+EV96))))</f>
        <v>1</v>
      </c>
      <c r="EX96" s="283">
        <f>IF(IF(EX$4&lt;$E96,0,IF(EX$4&gt;=$F96,1,IF(VLOOKUP(EX$4,CALENDARIO!$B:$C,2,0)=FALSE, EW96,(1/IF($D96=0,1,$D96))+EW96)))&gt;1,100%,IF(EX$4&lt;$E96,0,IF(EX$4&gt;=$F96,1,IF(VLOOKUP(EX$4,CALENDARIO!$B:$C,2,0)=FALSE, EW96,(1/IF($D96=0,1,$D96))+EW96))))</f>
        <v>1</v>
      </c>
      <c r="EY96" s="283">
        <f>IF(IF(EY$4&lt;$E96,0,IF(EY$4&gt;=$F96,1,IF(VLOOKUP(EY$4,CALENDARIO!$B:$C,2,0)=FALSE, EX96,(1/IF($D96=0,1,$D96))+EX96)))&gt;1,100%,IF(EY$4&lt;$E96,0,IF(EY$4&gt;=$F96,1,IF(VLOOKUP(EY$4,CALENDARIO!$B:$C,2,0)=FALSE, EX96,(1/IF($D96=0,1,$D96))+EX96))))</f>
        <v>1</v>
      </c>
      <c r="EZ96" s="283">
        <f>IF(IF(EZ$4&lt;$E96,0,IF(EZ$4&gt;=$F96,1,IF(VLOOKUP(EZ$4,CALENDARIO!$B:$C,2,0)=FALSE, EY96,(1/IF($D96=0,1,$D96))+EY96)))&gt;1,100%,IF(EZ$4&lt;$E96,0,IF(EZ$4&gt;=$F96,1,IF(VLOOKUP(EZ$4,CALENDARIO!$B:$C,2,0)=FALSE, EY96,(1/IF($D96=0,1,$D96))+EY96))))</f>
        <v>1</v>
      </c>
      <c r="FA96" s="283">
        <f>IF(IF(FA$4&lt;$E96,0,IF(FA$4&gt;=$F96,1,IF(VLOOKUP(FA$4,CALENDARIO!$B:$C,2,0)=FALSE, EZ96,(1/IF($D96=0,1,$D96))+EZ96)))&gt;1,100%,IF(FA$4&lt;$E96,0,IF(FA$4&gt;=$F96,1,IF(VLOOKUP(FA$4,CALENDARIO!$B:$C,2,0)=FALSE, EZ96,(1/IF($D96=0,1,$D96))+EZ96))))</f>
        <v>1</v>
      </c>
      <c r="FB96" s="283">
        <f>IF(IF(FB$4&lt;$E96,0,IF(FB$4&gt;=$F96,1,IF(VLOOKUP(FB$4,CALENDARIO!$B:$C,2,0)=FALSE, FA96,(1/IF($D96=0,1,$D96))+FA96)))&gt;1,100%,IF(FB$4&lt;$E96,0,IF(FB$4&gt;=$F96,1,IF(VLOOKUP(FB$4,CALENDARIO!$B:$C,2,0)=FALSE, FA96,(1/IF($D96=0,1,$D96))+FA96))))</f>
        <v>1</v>
      </c>
    </row>
    <row r="97" spans="1:158" x14ac:dyDescent="0.3">
      <c r="A97" s="255"/>
      <c r="B97" s="276" t="s">
        <v>139</v>
      </c>
      <c r="C97" s="256"/>
      <c r="D97" s="292"/>
      <c r="E97" s="255"/>
      <c r="F97" s="255"/>
      <c r="G97" s="304" t="s">
        <v>93</v>
      </c>
      <c r="H97" s="255"/>
      <c r="I97" s="255"/>
      <c r="J97" s="257"/>
      <c r="K97" s="255"/>
      <c r="L97" s="133" t="str">
        <f>IFERROR(MATCH(SMALL(($O$97:$FB$97),COUNTIF(($O$97:$FB$97),0)+1),($O$97:$FB$97),0)+$O$4- 1,"")</f>
        <v/>
      </c>
      <c r="M97" s="133" t="str">
        <f>IFERROR(MATCH(100%,($O$97:$FB$97),0)+$O$4- 1,"")</f>
        <v/>
      </c>
      <c r="N97" s="134">
        <f>MAX($O$97:$FC$97)</f>
        <v>0</v>
      </c>
      <c r="O97" s="284">
        <v>0</v>
      </c>
      <c r="P97" s="284">
        <f>+(O97)</f>
        <v>0</v>
      </c>
      <c r="Q97" s="284">
        <f t="shared" ref="Q97:U97" si="1861">+(P97)</f>
        <v>0</v>
      </c>
      <c r="R97" s="284">
        <f t="shared" si="1861"/>
        <v>0</v>
      </c>
      <c r="S97" s="284">
        <f t="shared" si="1861"/>
        <v>0</v>
      </c>
      <c r="T97" s="284">
        <f t="shared" si="1861"/>
        <v>0</v>
      </c>
      <c r="U97" s="284">
        <f t="shared" si="1861"/>
        <v>0</v>
      </c>
      <c r="V97" s="284">
        <f t="shared" ref="V97:CG97" si="1862">+(U97)</f>
        <v>0</v>
      </c>
      <c r="W97" s="284">
        <f t="shared" si="1862"/>
        <v>0</v>
      </c>
      <c r="X97" s="284">
        <f t="shared" si="1862"/>
        <v>0</v>
      </c>
      <c r="Y97" s="284">
        <f t="shared" si="1862"/>
        <v>0</v>
      </c>
      <c r="Z97" s="284">
        <f t="shared" si="1862"/>
        <v>0</v>
      </c>
      <c r="AA97" s="284">
        <f t="shared" si="1862"/>
        <v>0</v>
      </c>
      <c r="AB97" s="284">
        <f t="shared" si="1862"/>
        <v>0</v>
      </c>
      <c r="AC97" s="284">
        <f t="shared" si="1862"/>
        <v>0</v>
      </c>
      <c r="AD97" s="284">
        <f t="shared" si="1862"/>
        <v>0</v>
      </c>
      <c r="AE97" s="284">
        <f t="shared" si="1862"/>
        <v>0</v>
      </c>
      <c r="AF97" s="284">
        <f t="shared" si="1862"/>
        <v>0</v>
      </c>
      <c r="AG97" s="284">
        <f t="shared" si="1862"/>
        <v>0</v>
      </c>
      <c r="AH97" s="284">
        <f t="shared" si="1862"/>
        <v>0</v>
      </c>
      <c r="AI97" s="284">
        <f t="shared" si="1862"/>
        <v>0</v>
      </c>
      <c r="AJ97" s="284">
        <f t="shared" si="1862"/>
        <v>0</v>
      </c>
      <c r="AK97" s="284">
        <f t="shared" si="1862"/>
        <v>0</v>
      </c>
      <c r="AL97" s="284">
        <f t="shared" si="1862"/>
        <v>0</v>
      </c>
      <c r="AM97" s="284">
        <f t="shared" si="1862"/>
        <v>0</v>
      </c>
      <c r="AN97" s="284">
        <f t="shared" si="1862"/>
        <v>0</v>
      </c>
      <c r="AO97" s="284">
        <f t="shared" si="1862"/>
        <v>0</v>
      </c>
      <c r="AP97" s="284">
        <f t="shared" si="1862"/>
        <v>0</v>
      </c>
      <c r="AQ97" s="284">
        <f t="shared" si="1862"/>
        <v>0</v>
      </c>
      <c r="AR97" s="284">
        <f t="shared" si="1862"/>
        <v>0</v>
      </c>
      <c r="AS97" s="284">
        <f t="shared" si="1862"/>
        <v>0</v>
      </c>
      <c r="AT97" s="284">
        <f t="shared" si="1862"/>
        <v>0</v>
      </c>
      <c r="AU97" s="284">
        <f t="shared" si="1862"/>
        <v>0</v>
      </c>
      <c r="AV97" s="284">
        <f t="shared" si="1862"/>
        <v>0</v>
      </c>
      <c r="AW97" s="284">
        <f t="shared" si="1862"/>
        <v>0</v>
      </c>
      <c r="AX97" s="284">
        <f t="shared" si="1862"/>
        <v>0</v>
      </c>
      <c r="AY97" s="284">
        <f t="shared" si="1862"/>
        <v>0</v>
      </c>
      <c r="AZ97" s="284">
        <f t="shared" si="1862"/>
        <v>0</v>
      </c>
      <c r="BA97" s="284">
        <f t="shared" si="1862"/>
        <v>0</v>
      </c>
      <c r="BB97" s="284">
        <f t="shared" si="1862"/>
        <v>0</v>
      </c>
      <c r="BC97" s="284">
        <f t="shared" si="1862"/>
        <v>0</v>
      </c>
      <c r="BD97" s="284">
        <f t="shared" si="1862"/>
        <v>0</v>
      </c>
      <c r="BE97" s="284">
        <f t="shared" si="1862"/>
        <v>0</v>
      </c>
      <c r="BF97" s="284">
        <f t="shared" si="1862"/>
        <v>0</v>
      </c>
      <c r="BG97" s="284">
        <f t="shared" si="1862"/>
        <v>0</v>
      </c>
      <c r="BH97" s="284">
        <f t="shared" si="1862"/>
        <v>0</v>
      </c>
      <c r="BI97" s="284">
        <f t="shared" si="1862"/>
        <v>0</v>
      </c>
      <c r="BJ97" s="284">
        <f t="shared" si="1862"/>
        <v>0</v>
      </c>
      <c r="BK97" s="284">
        <f t="shared" si="1862"/>
        <v>0</v>
      </c>
      <c r="BL97" s="284">
        <f t="shared" si="1862"/>
        <v>0</v>
      </c>
      <c r="BM97" s="284">
        <f t="shared" si="1862"/>
        <v>0</v>
      </c>
      <c r="BN97" s="284">
        <f t="shared" si="1862"/>
        <v>0</v>
      </c>
      <c r="BO97" s="284">
        <f t="shared" si="1862"/>
        <v>0</v>
      </c>
      <c r="BP97" s="284">
        <f t="shared" si="1862"/>
        <v>0</v>
      </c>
      <c r="BQ97" s="284">
        <f t="shared" si="1862"/>
        <v>0</v>
      </c>
      <c r="BR97" s="284">
        <f t="shared" si="1862"/>
        <v>0</v>
      </c>
      <c r="BS97" s="284">
        <f t="shared" si="1862"/>
        <v>0</v>
      </c>
      <c r="BT97" s="284">
        <f t="shared" si="1862"/>
        <v>0</v>
      </c>
      <c r="BU97" s="284">
        <f t="shared" si="1862"/>
        <v>0</v>
      </c>
      <c r="BV97" s="284">
        <f t="shared" si="1862"/>
        <v>0</v>
      </c>
      <c r="BW97" s="284">
        <f t="shared" si="1862"/>
        <v>0</v>
      </c>
      <c r="BX97" s="284">
        <f t="shared" si="1862"/>
        <v>0</v>
      </c>
      <c r="BY97" s="284">
        <f t="shared" si="1862"/>
        <v>0</v>
      </c>
      <c r="BZ97" s="284">
        <f t="shared" si="1862"/>
        <v>0</v>
      </c>
      <c r="CA97" s="284">
        <f t="shared" si="1862"/>
        <v>0</v>
      </c>
      <c r="CB97" s="284">
        <f t="shared" si="1862"/>
        <v>0</v>
      </c>
      <c r="CC97" s="284">
        <f t="shared" si="1862"/>
        <v>0</v>
      </c>
      <c r="CD97" s="284">
        <f t="shared" si="1862"/>
        <v>0</v>
      </c>
      <c r="CE97" s="284">
        <f t="shared" si="1862"/>
        <v>0</v>
      </c>
      <c r="CF97" s="284">
        <f t="shared" si="1862"/>
        <v>0</v>
      </c>
      <c r="CG97" s="284">
        <f t="shared" si="1862"/>
        <v>0</v>
      </c>
      <c r="CH97" s="284">
        <f t="shared" ref="CH97:ES97" si="1863">+(CG97)</f>
        <v>0</v>
      </c>
      <c r="CI97" s="284">
        <f t="shared" si="1863"/>
        <v>0</v>
      </c>
      <c r="CJ97" s="284">
        <f t="shared" si="1863"/>
        <v>0</v>
      </c>
      <c r="CK97" s="284">
        <f t="shared" si="1863"/>
        <v>0</v>
      </c>
      <c r="CL97" s="284">
        <f t="shared" si="1863"/>
        <v>0</v>
      </c>
      <c r="CM97" s="284">
        <f t="shared" si="1863"/>
        <v>0</v>
      </c>
      <c r="CN97" s="284">
        <f t="shared" si="1863"/>
        <v>0</v>
      </c>
      <c r="CO97" s="284">
        <f t="shared" si="1863"/>
        <v>0</v>
      </c>
      <c r="CP97" s="284">
        <f t="shared" si="1863"/>
        <v>0</v>
      </c>
      <c r="CQ97" s="284">
        <f t="shared" si="1863"/>
        <v>0</v>
      </c>
      <c r="CR97" s="284">
        <f t="shared" si="1863"/>
        <v>0</v>
      </c>
      <c r="CS97" s="284">
        <f t="shared" si="1863"/>
        <v>0</v>
      </c>
      <c r="CT97" s="284">
        <f t="shared" si="1863"/>
        <v>0</v>
      </c>
      <c r="CU97" s="284">
        <f t="shared" si="1863"/>
        <v>0</v>
      </c>
      <c r="CV97" s="284">
        <f t="shared" si="1863"/>
        <v>0</v>
      </c>
      <c r="CW97" s="284">
        <f t="shared" si="1863"/>
        <v>0</v>
      </c>
      <c r="CX97" s="284">
        <f t="shared" si="1863"/>
        <v>0</v>
      </c>
      <c r="CY97" s="284">
        <f t="shared" si="1863"/>
        <v>0</v>
      </c>
      <c r="CZ97" s="284">
        <f t="shared" si="1863"/>
        <v>0</v>
      </c>
      <c r="DA97" s="284">
        <f t="shared" si="1863"/>
        <v>0</v>
      </c>
      <c r="DB97" s="284">
        <f t="shared" si="1863"/>
        <v>0</v>
      </c>
      <c r="DC97" s="284">
        <f t="shared" si="1863"/>
        <v>0</v>
      </c>
      <c r="DD97" s="284">
        <f t="shared" si="1863"/>
        <v>0</v>
      </c>
      <c r="DE97" s="284">
        <f t="shared" si="1863"/>
        <v>0</v>
      </c>
      <c r="DF97" s="284">
        <f t="shared" si="1863"/>
        <v>0</v>
      </c>
      <c r="DG97" s="284">
        <f t="shared" si="1863"/>
        <v>0</v>
      </c>
      <c r="DH97" s="284">
        <f t="shared" si="1863"/>
        <v>0</v>
      </c>
      <c r="DI97" s="284">
        <f t="shared" si="1863"/>
        <v>0</v>
      </c>
      <c r="DJ97" s="284">
        <f t="shared" si="1863"/>
        <v>0</v>
      </c>
      <c r="DK97" s="284">
        <f t="shared" si="1863"/>
        <v>0</v>
      </c>
      <c r="DL97" s="284">
        <f t="shared" si="1863"/>
        <v>0</v>
      </c>
      <c r="DM97" s="284">
        <f t="shared" si="1863"/>
        <v>0</v>
      </c>
      <c r="DN97" s="284">
        <f t="shared" si="1863"/>
        <v>0</v>
      </c>
      <c r="DO97" s="284">
        <f t="shared" si="1863"/>
        <v>0</v>
      </c>
      <c r="DP97" s="284">
        <f t="shared" si="1863"/>
        <v>0</v>
      </c>
      <c r="DQ97" s="284">
        <f t="shared" si="1863"/>
        <v>0</v>
      </c>
      <c r="DR97" s="284">
        <f t="shared" si="1863"/>
        <v>0</v>
      </c>
      <c r="DS97" s="284">
        <f t="shared" si="1863"/>
        <v>0</v>
      </c>
      <c r="DT97" s="284">
        <f t="shared" si="1863"/>
        <v>0</v>
      </c>
      <c r="DU97" s="284">
        <f t="shared" si="1863"/>
        <v>0</v>
      </c>
      <c r="DV97" s="284">
        <f t="shared" si="1863"/>
        <v>0</v>
      </c>
      <c r="DW97" s="284">
        <f t="shared" si="1863"/>
        <v>0</v>
      </c>
      <c r="DX97" s="284">
        <f t="shared" si="1863"/>
        <v>0</v>
      </c>
      <c r="DY97" s="284">
        <f t="shared" si="1863"/>
        <v>0</v>
      </c>
      <c r="DZ97" s="284">
        <f t="shared" si="1863"/>
        <v>0</v>
      </c>
      <c r="EA97" s="284">
        <f t="shared" si="1863"/>
        <v>0</v>
      </c>
      <c r="EB97" s="284">
        <f t="shared" si="1863"/>
        <v>0</v>
      </c>
      <c r="EC97" s="284">
        <f t="shared" si="1863"/>
        <v>0</v>
      </c>
      <c r="ED97" s="284">
        <f t="shared" si="1863"/>
        <v>0</v>
      </c>
      <c r="EE97" s="284">
        <f t="shared" si="1863"/>
        <v>0</v>
      </c>
      <c r="EF97" s="284">
        <f t="shared" si="1863"/>
        <v>0</v>
      </c>
      <c r="EG97" s="284">
        <f t="shared" si="1863"/>
        <v>0</v>
      </c>
      <c r="EH97" s="284">
        <f t="shared" si="1863"/>
        <v>0</v>
      </c>
      <c r="EI97" s="284">
        <f t="shared" si="1863"/>
        <v>0</v>
      </c>
      <c r="EJ97" s="284">
        <f t="shared" si="1863"/>
        <v>0</v>
      </c>
      <c r="EK97" s="284">
        <f t="shared" si="1863"/>
        <v>0</v>
      </c>
      <c r="EL97" s="284">
        <f t="shared" si="1863"/>
        <v>0</v>
      </c>
      <c r="EM97" s="284">
        <f t="shared" si="1863"/>
        <v>0</v>
      </c>
      <c r="EN97" s="284">
        <f t="shared" si="1863"/>
        <v>0</v>
      </c>
      <c r="EO97" s="284">
        <f t="shared" si="1863"/>
        <v>0</v>
      </c>
      <c r="EP97" s="284">
        <f t="shared" si="1863"/>
        <v>0</v>
      </c>
      <c r="EQ97" s="284">
        <f t="shared" si="1863"/>
        <v>0</v>
      </c>
      <c r="ER97" s="284">
        <f t="shared" si="1863"/>
        <v>0</v>
      </c>
      <c r="ES97" s="284">
        <f t="shared" si="1863"/>
        <v>0</v>
      </c>
      <c r="ET97" s="284">
        <f t="shared" ref="ET97:FB97" si="1864">+(ES97)</f>
        <v>0</v>
      </c>
      <c r="EU97" s="284">
        <f t="shared" si="1864"/>
        <v>0</v>
      </c>
      <c r="EV97" s="284">
        <f t="shared" si="1864"/>
        <v>0</v>
      </c>
      <c r="EW97" s="284">
        <f t="shared" si="1864"/>
        <v>0</v>
      </c>
      <c r="EX97" s="284">
        <f t="shared" si="1864"/>
        <v>0</v>
      </c>
      <c r="EY97" s="284">
        <f t="shared" si="1864"/>
        <v>0</v>
      </c>
      <c r="EZ97" s="284">
        <f t="shared" si="1864"/>
        <v>0</v>
      </c>
      <c r="FA97" s="284">
        <f t="shared" si="1864"/>
        <v>0</v>
      </c>
      <c r="FB97" s="284">
        <f t="shared" si="1864"/>
        <v>0</v>
      </c>
    </row>
    <row r="98" spans="1:158" x14ac:dyDescent="0.3">
      <c r="A98" s="78">
        <v>3</v>
      </c>
      <c r="B98" s="275">
        <v>46</v>
      </c>
      <c r="C98" s="117" t="s">
        <v>84</v>
      </c>
      <c r="D98" s="291">
        <v>2</v>
      </c>
      <c r="E98" s="113">
        <v>40605</v>
      </c>
      <c r="F98" s="113">
        <v>40609</v>
      </c>
      <c r="G98" s="303" t="s">
        <v>92</v>
      </c>
      <c r="H98" s="73">
        <v>2</v>
      </c>
      <c r="I98" s="74">
        <v>2.2831050228310504E-2</v>
      </c>
      <c r="J98" s="108">
        <v>100</v>
      </c>
      <c r="K98" s="77"/>
      <c r="L98" s="142"/>
      <c r="M98" s="142"/>
      <c r="N98" s="120"/>
      <c r="O98" s="283">
        <f>IF(IF(O$4&lt;$E98,0,IF(O$4&gt;=$F98,1,IF(VLOOKUP(O$4,CALENDARIO!$B:$C,2,0)=FALSE, 0%,(1/$D98))))&gt;1,100%,IF(O$4&lt;$E98,0,IF(O$4&gt;=$F98,1,IF(VLOOKUP(O$4,CALENDARIO!$B:$C,2,0)=FALSE,0%,(1/$D98)))))</f>
        <v>0</v>
      </c>
      <c r="P98" s="283">
        <f>IF(IF(P$4&lt;$E98,0,IF(P$4&gt;=$F98,1,IF(VLOOKUP(P$4,CALENDARIO!$B:$C,2,0)=FALSE, O98,(1/IF($D98=0,1,$D98))+O98)))&gt;1,100%,IF(P$4&lt;$E98,0,IF(P$4&gt;=$F98,1,IF(VLOOKUP(P$4,CALENDARIO!$B:$C,2,0)=FALSE, O98,(1/IF($D98=0,1,$D98))+O98))))</f>
        <v>0</v>
      </c>
      <c r="Q98" s="283">
        <f>IF(IF(Q$4&lt;$E98,0,IF(Q$4&gt;=$F98,1,IF(VLOOKUP(Q$4,CALENDARIO!$B:$C,2,0)=FALSE, P98,(1/IF($D98=0,1,$D98))+P98)))&gt;1,100%,IF(Q$4&lt;$E98,0,IF(Q$4&gt;=$F98,1,IF(VLOOKUP(Q$4,CALENDARIO!$B:$C,2,0)=FALSE, P98,(1/IF($D98=0,1,$D98))+P98))))</f>
        <v>0</v>
      </c>
      <c r="R98" s="283">
        <f>IF(IF(R$4&lt;$E98,0,IF(R$4&gt;=$F98,1,IF(VLOOKUP(R$4,CALENDARIO!$B:$C,2,0)=FALSE, Q98,(1/IF($D98=0,1,$D98))+Q98)))&gt;1,100%,IF(R$4&lt;$E98,0,IF(R$4&gt;=$F98,1,IF(VLOOKUP(R$4,CALENDARIO!$B:$C,2,0)=FALSE, Q98,(1/IF($D98=0,1,$D98))+Q98))))</f>
        <v>0</v>
      </c>
      <c r="S98" s="283">
        <f>IF(IF(S$4&lt;$E98,0,IF(S$4&gt;=$F98,1,IF(VLOOKUP(S$4,CALENDARIO!$B:$C,2,0)=FALSE, R98,(1/IF($D98=0,1,$D98))+R98)))&gt;1,100%,IF(S$4&lt;$E98,0,IF(S$4&gt;=$F98,1,IF(VLOOKUP(S$4,CALENDARIO!$B:$C,2,0)=FALSE, R98,(1/IF($D98=0,1,$D98))+R98))))</f>
        <v>0</v>
      </c>
      <c r="T98" s="283">
        <f>IF(IF(T$4&lt;$E98,0,IF(T$4&gt;=$F98,1,IF(VLOOKUP(T$4,CALENDARIO!$B:$C,2,0)=FALSE, S98,(1/IF($D98=0,1,$D98))+S98)))&gt;1,100%,IF(T$4&lt;$E98,0,IF(T$4&gt;=$F98,1,IF(VLOOKUP(T$4,CALENDARIO!$B:$C,2,0)=FALSE, S98,(1/IF($D98=0,1,$D98))+S98))))</f>
        <v>0</v>
      </c>
      <c r="U98" s="283">
        <f>IF(IF(U$4&lt;$E98,0,IF(U$4&gt;=$F98,1,IF(VLOOKUP(U$4,CALENDARIO!$B:$C,2,0)=FALSE, T98,(1/IF($D98=0,1,$D98))+T98)))&gt;1,100%,IF(U$4&lt;$E98,0,IF(U$4&gt;=$F98,1,IF(VLOOKUP(U$4,CALENDARIO!$B:$C,2,0)=FALSE, T98,(1/IF($D98=0,1,$D98))+T98))))</f>
        <v>0</v>
      </c>
      <c r="V98" s="283">
        <f>IF(IF(V$4&lt;$E98,0,IF(V$4&gt;=$F98,1,IF(VLOOKUP(V$4,CALENDARIO!$B:$C,2,0)=FALSE, U98,(1/IF($D98=0,1,$D98))+U98)))&gt;1,100%,IF(V$4&lt;$E98,0,IF(V$4&gt;=$F98,1,IF(VLOOKUP(V$4,CALENDARIO!$B:$C,2,0)=FALSE, U98,(1/IF($D98=0,1,$D98))+U98))))</f>
        <v>0</v>
      </c>
      <c r="W98" s="283">
        <f>IF(IF(W$4&lt;$E98,0,IF(W$4&gt;=$F98,1,IF(VLOOKUP(W$4,CALENDARIO!$B:$C,2,0)=FALSE, V98,(1/IF($D98=0,1,$D98))+V98)))&gt;1,100%,IF(W$4&lt;$E98,0,IF(W$4&gt;=$F98,1,IF(VLOOKUP(W$4,CALENDARIO!$B:$C,2,0)=FALSE, V98,(1/IF($D98=0,1,$D98))+V98))))</f>
        <v>0</v>
      </c>
      <c r="X98" s="283">
        <f>IF(IF(X$4&lt;$E98,0,IF(X$4&gt;=$F98,1,IF(VLOOKUP(X$4,CALENDARIO!$B:$C,2,0)=FALSE, W98,(1/IF($D98=0,1,$D98))+W98)))&gt;1,100%,IF(X$4&lt;$E98,0,IF(X$4&gt;=$F98,1,IF(VLOOKUP(X$4,CALENDARIO!$B:$C,2,0)=FALSE, W98,(1/IF($D98=0,1,$D98))+W98))))</f>
        <v>0</v>
      </c>
      <c r="Y98" s="283">
        <f>IF(IF(Y$4&lt;$E98,0,IF(Y$4&gt;=$F98,1,IF(VLOOKUP(Y$4,CALENDARIO!$B:$C,2,0)=FALSE, X98,(1/IF($D98=0,1,$D98))+X98)))&gt;1,100%,IF(Y$4&lt;$E98,0,IF(Y$4&gt;=$F98,1,IF(VLOOKUP(Y$4,CALENDARIO!$B:$C,2,0)=FALSE, X98,(1/IF($D98=0,1,$D98))+X98))))</f>
        <v>0</v>
      </c>
      <c r="Z98" s="283">
        <f>IF(IF(Z$4&lt;$E98,0,IF(Z$4&gt;=$F98,1,IF(VLOOKUP(Z$4,CALENDARIO!$B:$C,2,0)=FALSE, Y98,(1/IF($D98=0,1,$D98))+Y98)))&gt;1,100%,IF(Z$4&lt;$E98,0,IF(Z$4&gt;=$F98,1,IF(VLOOKUP(Z$4,CALENDARIO!$B:$C,2,0)=FALSE, Y98,(1/IF($D98=0,1,$D98))+Y98))))</f>
        <v>0</v>
      </c>
      <c r="AA98" s="283">
        <f>IF(IF(AA$4&lt;$E98,0,IF(AA$4&gt;=$F98,1,IF(VLOOKUP(AA$4,CALENDARIO!$B:$C,2,0)=FALSE, Z98,(1/IF($D98=0,1,$D98))+Z98)))&gt;1,100%,IF(AA$4&lt;$E98,0,IF(AA$4&gt;=$F98,1,IF(VLOOKUP(AA$4,CALENDARIO!$B:$C,2,0)=FALSE, Z98,(1/IF($D98=0,1,$D98))+Z98))))</f>
        <v>0</v>
      </c>
      <c r="AB98" s="283">
        <f>IF(IF(AB$4&lt;$E98,0,IF(AB$4&gt;=$F98,1,IF(VLOOKUP(AB$4,CALENDARIO!$B:$C,2,0)=FALSE, AA98,(1/IF($D98=0,1,$D98))+AA98)))&gt;1,100%,IF(AB$4&lt;$E98,0,IF(AB$4&gt;=$F98,1,IF(VLOOKUP(AB$4,CALENDARIO!$B:$C,2,0)=FALSE, AA98,(1/IF($D98=0,1,$D98))+AA98))))</f>
        <v>0</v>
      </c>
      <c r="AC98" s="283">
        <f>IF(IF(AC$4&lt;$E98,0,IF(AC$4&gt;=$F98,1,IF(VLOOKUP(AC$4,CALENDARIO!$B:$C,2,0)=FALSE, AB98,(1/IF($D98=0,1,$D98))+AB98)))&gt;1,100%,IF(AC$4&lt;$E98,0,IF(AC$4&gt;=$F98,1,IF(VLOOKUP(AC$4,CALENDARIO!$B:$C,2,0)=FALSE, AB98,(1/IF($D98=0,1,$D98))+AB98))))</f>
        <v>0</v>
      </c>
      <c r="AD98" s="283">
        <f>IF(IF(AD$4&lt;$E98,0,IF(AD$4&gt;=$F98,1,IF(VLOOKUP(AD$4,CALENDARIO!$B:$C,2,0)=FALSE, AC98,(1/IF($D98=0,1,$D98))+AC98)))&gt;1,100%,IF(AD$4&lt;$E98,0,IF(AD$4&gt;=$F98,1,IF(VLOOKUP(AD$4,CALENDARIO!$B:$C,2,0)=FALSE, AC98,(1/IF($D98=0,1,$D98))+AC98))))</f>
        <v>0</v>
      </c>
      <c r="AE98" s="283">
        <f>IF(IF(AE$4&lt;$E98,0,IF(AE$4&gt;=$F98,1,IF(VLOOKUP(AE$4,CALENDARIO!$B:$C,2,0)=FALSE, AD98,(1/IF($D98=0,1,$D98))+AD98)))&gt;1,100%,IF(AE$4&lt;$E98,0,IF(AE$4&gt;=$F98,1,IF(VLOOKUP(AE$4,CALENDARIO!$B:$C,2,0)=FALSE, AD98,(1/IF($D98=0,1,$D98))+AD98))))</f>
        <v>0</v>
      </c>
      <c r="AF98" s="283">
        <f>IF(IF(AF$4&lt;$E98,0,IF(AF$4&gt;=$F98,1,IF(VLOOKUP(AF$4,CALENDARIO!$B:$C,2,0)=FALSE, AE98,(1/IF($D98=0,1,$D98))+AE98)))&gt;1,100%,IF(AF$4&lt;$E98,0,IF(AF$4&gt;=$F98,1,IF(VLOOKUP(AF$4,CALENDARIO!$B:$C,2,0)=FALSE, AE98,(1/IF($D98=0,1,$D98))+AE98))))</f>
        <v>0</v>
      </c>
      <c r="AG98" s="283">
        <f>IF(IF(AG$4&lt;$E98,0,IF(AG$4&gt;=$F98,1,IF(VLOOKUP(AG$4,CALENDARIO!$B:$C,2,0)=FALSE, AF98,(1/IF($D98=0,1,$D98))+AF98)))&gt;1,100%,IF(AG$4&lt;$E98,0,IF(AG$4&gt;=$F98,1,IF(VLOOKUP(AG$4,CALENDARIO!$B:$C,2,0)=FALSE, AF98,(1/IF($D98=0,1,$D98))+AF98))))</f>
        <v>0</v>
      </c>
      <c r="AH98" s="283">
        <f>IF(IF(AH$4&lt;$E98,0,IF(AH$4&gt;=$F98,1,IF(VLOOKUP(AH$4,CALENDARIO!$B:$C,2,0)=FALSE, AG98,(1/IF($D98=0,1,$D98))+AG98)))&gt;1,100%,IF(AH$4&lt;$E98,0,IF(AH$4&gt;=$F98,1,IF(VLOOKUP(AH$4,CALENDARIO!$B:$C,2,0)=FALSE, AG98,(1/IF($D98=0,1,$D98))+AG98))))</f>
        <v>0</v>
      </c>
      <c r="AI98" s="283">
        <f>IF(IF(AI$4&lt;$E98,0,IF(AI$4&gt;=$F98,1,IF(VLOOKUP(AI$4,CALENDARIO!$B:$C,2,0)=FALSE, AH98,(1/IF($D98=0,1,$D98))+AH98)))&gt;1,100%,IF(AI$4&lt;$E98,0,IF(AI$4&gt;=$F98,1,IF(VLOOKUP(AI$4,CALENDARIO!$B:$C,2,0)=FALSE, AH98,(1/IF($D98=0,1,$D98))+AH98))))</f>
        <v>0</v>
      </c>
      <c r="AJ98" s="283">
        <f>IF(IF(AJ$4&lt;$E98,0,IF(AJ$4&gt;=$F98,1,IF(VLOOKUP(AJ$4,CALENDARIO!$B:$C,2,0)=FALSE, AI98,(1/IF($D98=0,1,$D98))+AI98)))&gt;1,100%,IF(AJ$4&lt;$E98,0,IF(AJ$4&gt;=$F98,1,IF(VLOOKUP(AJ$4,CALENDARIO!$B:$C,2,0)=FALSE, AI98,(1/IF($D98=0,1,$D98))+AI98))))</f>
        <v>0</v>
      </c>
      <c r="AK98" s="283">
        <f>IF(IF(AK$4&lt;$E98,0,IF(AK$4&gt;=$F98,1,IF(VLOOKUP(AK$4,CALENDARIO!$B:$C,2,0)=FALSE, AJ98,(1/IF($D98=0,1,$D98))+AJ98)))&gt;1,100%,IF(AK$4&lt;$E98,0,IF(AK$4&gt;=$F98,1,IF(VLOOKUP(AK$4,CALENDARIO!$B:$C,2,0)=FALSE, AJ98,(1/IF($D98=0,1,$D98))+AJ98))))</f>
        <v>0</v>
      </c>
      <c r="AL98" s="283">
        <f>IF(IF(AL$4&lt;$E98,0,IF(AL$4&gt;=$F98,1,IF(VLOOKUP(AL$4,CALENDARIO!$B:$C,2,0)=FALSE, AK98,(1/IF($D98=0,1,$D98))+AK98)))&gt;1,100%,IF(AL$4&lt;$E98,0,IF(AL$4&gt;=$F98,1,IF(VLOOKUP(AL$4,CALENDARIO!$B:$C,2,0)=FALSE, AK98,(1/IF($D98=0,1,$D98))+AK98))))</f>
        <v>0</v>
      </c>
      <c r="AM98" s="283">
        <f>IF(IF(AM$4&lt;$E98,0,IF(AM$4&gt;=$F98,1,IF(VLOOKUP(AM$4,CALENDARIO!$B:$C,2,0)=FALSE, AL98,(1/IF($D98=0,1,$D98))+AL98)))&gt;1,100%,IF(AM$4&lt;$E98,0,IF(AM$4&gt;=$F98,1,IF(VLOOKUP(AM$4,CALENDARIO!$B:$C,2,0)=FALSE, AL98,(1/IF($D98=0,1,$D98))+AL98))))</f>
        <v>0</v>
      </c>
      <c r="AN98" s="283">
        <f>IF(IF(AN$4&lt;$E98,0,IF(AN$4&gt;=$F98,1,IF(VLOOKUP(AN$4,CALENDARIO!$B:$C,2,0)=FALSE, AM98,(1/IF($D98=0,1,$D98))+AM98)))&gt;1,100%,IF(AN$4&lt;$E98,0,IF(AN$4&gt;=$F98,1,IF(VLOOKUP(AN$4,CALENDARIO!$B:$C,2,0)=FALSE, AM98,(1/IF($D98=0,1,$D98))+AM98))))</f>
        <v>0</v>
      </c>
      <c r="AO98" s="283">
        <f>IF(IF(AO$4&lt;$E98,0,IF(AO$4&gt;=$F98,1,IF(VLOOKUP(AO$4,CALENDARIO!$B:$C,2,0)=FALSE, AN98,(1/IF($D98=0,1,$D98))+AN98)))&gt;1,100%,IF(AO$4&lt;$E98,0,IF(AO$4&gt;=$F98,1,IF(VLOOKUP(AO$4,CALENDARIO!$B:$C,2,0)=FALSE, AN98,(1/IF($D98=0,1,$D98))+AN98))))</f>
        <v>0</v>
      </c>
      <c r="AP98" s="283">
        <f>IF(IF(AP$4&lt;$E98,0,IF(AP$4&gt;=$F98,1,IF(VLOOKUP(AP$4,CALENDARIO!$B:$C,2,0)=FALSE, AO98,(1/IF($D98=0,1,$D98))+AO98)))&gt;1,100%,IF(AP$4&lt;$E98,0,IF(AP$4&gt;=$F98,1,IF(VLOOKUP(AP$4,CALENDARIO!$B:$C,2,0)=FALSE, AO98,(1/IF($D98=0,1,$D98))+AO98))))</f>
        <v>0</v>
      </c>
      <c r="AQ98" s="283">
        <f>IF(IF(AQ$4&lt;$E98,0,IF(AQ$4&gt;=$F98,1,IF(VLOOKUP(AQ$4,CALENDARIO!$B:$C,2,0)=FALSE, AP98,(1/IF($D98=0,1,$D98))+AP98)))&gt;1,100%,IF(AQ$4&lt;$E98,0,IF(AQ$4&gt;=$F98,1,IF(VLOOKUP(AQ$4,CALENDARIO!$B:$C,2,0)=FALSE, AP98,(1/IF($D98=0,1,$D98))+AP98))))</f>
        <v>0</v>
      </c>
      <c r="AR98" s="283">
        <f>IF(IF(AR$4&lt;$E98,0,IF(AR$4&gt;=$F98,1,IF(VLOOKUP(AR$4,CALENDARIO!$B:$C,2,0)=FALSE, AQ98,(1/IF($D98=0,1,$D98))+AQ98)))&gt;1,100%,IF(AR$4&lt;$E98,0,IF(AR$4&gt;=$F98,1,IF(VLOOKUP(AR$4,CALENDARIO!$B:$C,2,0)=FALSE, AQ98,(1/IF($D98=0,1,$D98))+AQ98))))</f>
        <v>0</v>
      </c>
      <c r="AS98" s="283">
        <f>IF(IF(AS$4&lt;$E98,0,IF(AS$4&gt;=$F98,1,IF(VLOOKUP(AS$4,CALENDARIO!$B:$C,2,0)=FALSE, AR98,(1/IF($D98=0,1,$D98))+AR98)))&gt;1,100%,IF(AS$4&lt;$E98,0,IF(AS$4&gt;=$F98,1,IF(VLOOKUP(AS$4,CALENDARIO!$B:$C,2,0)=FALSE, AR98,(1/IF($D98=0,1,$D98))+AR98))))</f>
        <v>0</v>
      </c>
      <c r="AT98" s="283">
        <f>IF(IF(AT$4&lt;$E98,0,IF(AT$4&gt;=$F98,1,IF(VLOOKUP(AT$4,CALENDARIO!$B:$C,2,0)=FALSE, AS98,(1/IF($D98=0,1,$D98))+AS98)))&gt;1,100%,IF(AT$4&lt;$E98,0,IF(AT$4&gt;=$F98,1,IF(VLOOKUP(AT$4,CALENDARIO!$B:$C,2,0)=FALSE, AS98,(1/IF($D98=0,1,$D98))+AS98))))</f>
        <v>0</v>
      </c>
      <c r="AU98" s="283">
        <f>IF(IF(AU$4&lt;$E98,0,IF(AU$4&gt;=$F98,1,IF(VLOOKUP(AU$4,CALENDARIO!$B:$C,2,0)=FALSE, AT98,(1/IF($D98=0,1,$D98))+AT98)))&gt;1,100%,IF(AU$4&lt;$E98,0,IF(AU$4&gt;=$F98,1,IF(VLOOKUP(AU$4,CALENDARIO!$B:$C,2,0)=FALSE, AT98,(1/IF($D98=0,1,$D98))+AT98))))</f>
        <v>0</v>
      </c>
      <c r="AV98" s="283">
        <f>IF(IF(AV$4&lt;$E98,0,IF(AV$4&gt;=$F98,1,IF(VLOOKUP(AV$4,CALENDARIO!$B:$C,2,0)=FALSE, AU98,(1/IF($D98=0,1,$D98))+AU98)))&gt;1,100%,IF(AV$4&lt;$E98,0,IF(AV$4&gt;=$F98,1,IF(VLOOKUP(AV$4,CALENDARIO!$B:$C,2,0)=FALSE, AU98,(1/IF($D98=0,1,$D98))+AU98))))</f>
        <v>0</v>
      </c>
      <c r="AW98" s="283">
        <f>IF(IF(AW$4&lt;$E98,0,IF(AW$4&gt;=$F98,1,IF(VLOOKUP(AW$4,CALENDARIO!$B:$C,2,0)=FALSE, AV98,(1/IF($D98=0,1,$D98))+AV98)))&gt;1,100%,IF(AW$4&lt;$E98,0,IF(AW$4&gt;=$F98,1,IF(VLOOKUP(AW$4,CALENDARIO!$B:$C,2,0)=FALSE, AV98,(1/IF($D98=0,1,$D98))+AV98))))</f>
        <v>0</v>
      </c>
      <c r="AX98" s="283">
        <f>IF(IF(AX$4&lt;$E98,0,IF(AX$4&gt;=$F98,1,IF(VLOOKUP(AX$4,CALENDARIO!$B:$C,2,0)=FALSE, AW98,(1/IF($D98=0,1,$D98))+AW98)))&gt;1,100%,IF(AX$4&lt;$E98,0,IF(AX$4&gt;=$F98,1,IF(VLOOKUP(AX$4,CALENDARIO!$B:$C,2,0)=FALSE, AW98,(1/IF($D98=0,1,$D98))+AW98))))</f>
        <v>0</v>
      </c>
      <c r="AY98" s="283">
        <f>IF(IF(AY$4&lt;$E98,0,IF(AY$4&gt;=$F98,1,IF(VLOOKUP(AY$4,CALENDARIO!$B:$C,2,0)=FALSE, AX98,(1/IF($D98=0,1,$D98))+AX98)))&gt;1,100%,IF(AY$4&lt;$E98,0,IF(AY$4&gt;=$F98,1,IF(VLOOKUP(AY$4,CALENDARIO!$B:$C,2,0)=FALSE, AX98,(1/IF($D98=0,1,$D98))+AX98))))</f>
        <v>0</v>
      </c>
      <c r="AZ98" s="283">
        <f>IF(IF(AZ$4&lt;$E98,0,IF(AZ$4&gt;=$F98,1,IF(VLOOKUP(AZ$4,CALENDARIO!$B:$C,2,0)=FALSE, AY98,(1/IF($D98=0,1,$D98))+AY98)))&gt;1,100%,IF(AZ$4&lt;$E98,0,IF(AZ$4&gt;=$F98,1,IF(VLOOKUP(AZ$4,CALENDARIO!$B:$C,2,0)=FALSE, AY98,(1/IF($D98=0,1,$D98))+AY98))))</f>
        <v>0</v>
      </c>
      <c r="BA98" s="283">
        <f>IF(IF(BA$4&lt;$E98,0,IF(BA$4&gt;=$F98,1,IF(VLOOKUP(BA$4,CALENDARIO!$B:$C,2,0)=FALSE, AZ98,(1/IF($D98=0,1,$D98))+AZ98)))&gt;1,100%,IF(BA$4&lt;$E98,0,IF(BA$4&gt;=$F98,1,IF(VLOOKUP(BA$4,CALENDARIO!$B:$C,2,0)=FALSE, AZ98,(1/IF($D98=0,1,$D98))+AZ98))))</f>
        <v>0</v>
      </c>
      <c r="BB98" s="283">
        <f>IF(IF(BB$4&lt;$E98,0,IF(BB$4&gt;=$F98,1,IF(VLOOKUP(BB$4,CALENDARIO!$B:$C,2,0)=FALSE, BA98,(1/IF($D98=0,1,$D98))+BA98)))&gt;1,100%,IF(BB$4&lt;$E98,0,IF(BB$4&gt;=$F98,1,IF(VLOOKUP(BB$4,CALENDARIO!$B:$C,2,0)=FALSE, BA98,(1/IF($D98=0,1,$D98))+BA98))))</f>
        <v>0</v>
      </c>
      <c r="BC98" s="283">
        <f>IF(IF(BC$4&lt;$E98,0,IF(BC$4&gt;=$F98,1,IF(VLOOKUP(BC$4,CALENDARIO!$B:$C,2,0)=FALSE, BB98,(1/IF($D98=0,1,$D98))+BB98)))&gt;1,100%,IF(BC$4&lt;$E98,0,IF(BC$4&gt;=$F98,1,IF(VLOOKUP(BC$4,CALENDARIO!$B:$C,2,0)=FALSE, BB98,(1/IF($D98=0,1,$D98))+BB98))))</f>
        <v>0</v>
      </c>
      <c r="BD98" s="283">
        <f>IF(IF(BD$4&lt;$E98,0,IF(BD$4&gt;=$F98,1,IF(VLOOKUP(BD$4,CALENDARIO!$B:$C,2,0)=FALSE, BC98,(1/IF($D98=0,1,$D98))+BC98)))&gt;1,100%,IF(BD$4&lt;$E98,0,IF(BD$4&gt;=$F98,1,IF(VLOOKUP(BD$4,CALENDARIO!$B:$C,2,0)=FALSE, BC98,(1/IF($D98=0,1,$D98))+BC98))))</f>
        <v>0</v>
      </c>
      <c r="BE98" s="283">
        <f>IF(IF(BE$4&lt;$E98,0,IF(BE$4&gt;=$F98,1,IF(VLOOKUP(BE$4,CALENDARIO!$B:$C,2,0)=FALSE, BD98,(1/IF($D98=0,1,$D98))+BD98)))&gt;1,100%,IF(BE$4&lt;$E98,0,IF(BE$4&gt;=$F98,1,IF(VLOOKUP(BE$4,CALENDARIO!$B:$C,2,0)=FALSE, BD98,(1/IF($D98=0,1,$D98))+BD98))))</f>
        <v>0</v>
      </c>
      <c r="BF98" s="283">
        <f>IF(IF(BF$4&lt;$E98,0,IF(BF$4&gt;=$F98,1,IF(VLOOKUP(BF$4,CALENDARIO!$B:$C,2,0)=FALSE, BE98,(1/IF($D98=0,1,$D98))+BE98)))&gt;1,100%,IF(BF$4&lt;$E98,0,IF(BF$4&gt;=$F98,1,IF(VLOOKUP(BF$4,CALENDARIO!$B:$C,2,0)=FALSE, BE98,(1/IF($D98=0,1,$D98))+BE98))))</f>
        <v>0</v>
      </c>
      <c r="BG98" s="283">
        <f>IF(IF(BG$4&lt;$E98,0,IF(BG$4&gt;=$F98,1,IF(VLOOKUP(BG$4,CALENDARIO!$B:$C,2,0)=FALSE, BF98,(1/IF($D98=0,1,$D98))+BF98)))&gt;1,100%,IF(BG$4&lt;$E98,0,IF(BG$4&gt;=$F98,1,IF(VLOOKUP(BG$4,CALENDARIO!$B:$C,2,0)=FALSE, BF98,(1/IF($D98=0,1,$D98))+BF98))))</f>
        <v>0</v>
      </c>
      <c r="BH98" s="283">
        <f>IF(IF(BH$4&lt;$E98,0,IF(BH$4&gt;=$F98,1,IF(VLOOKUP(BH$4,CALENDARIO!$B:$C,2,0)=FALSE, BG98,(1/IF($D98=0,1,$D98))+BG98)))&gt;1,100%,IF(BH$4&lt;$E98,0,IF(BH$4&gt;=$F98,1,IF(VLOOKUP(BH$4,CALENDARIO!$B:$C,2,0)=FALSE, BG98,(1/IF($D98=0,1,$D98))+BG98))))</f>
        <v>0</v>
      </c>
      <c r="BI98" s="283">
        <f>IF(IF(BI$4&lt;$E98,0,IF(BI$4&gt;=$F98,1,IF(VLOOKUP(BI$4,CALENDARIO!$B:$C,2,0)=FALSE, BH98,(1/IF($D98=0,1,$D98))+BH98)))&gt;1,100%,IF(BI$4&lt;$E98,0,IF(BI$4&gt;=$F98,1,IF(VLOOKUP(BI$4,CALENDARIO!$B:$C,2,0)=FALSE, BH98,(1/IF($D98=0,1,$D98))+BH98))))</f>
        <v>0</v>
      </c>
      <c r="BJ98" s="283">
        <f>IF(IF(BJ$4&lt;$E98,0,IF(BJ$4&gt;=$F98,1,IF(VLOOKUP(BJ$4,CALENDARIO!$B:$C,2,0)=FALSE, BI98,(1/IF($D98=0,1,$D98))+BI98)))&gt;1,100%,IF(BJ$4&lt;$E98,0,IF(BJ$4&gt;=$F98,1,IF(VLOOKUP(BJ$4,CALENDARIO!$B:$C,2,0)=FALSE, BI98,(1/IF($D98=0,1,$D98))+BI98))))</f>
        <v>0</v>
      </c>
      <c r="BK98" s="283">
        <f>IF(IF(BK$4&lt;$E98,0,IF(BK$4&gt;=$F98,1,IF(VLOOKUP(BK$4,CALENDARIO!$B:$C,2,0)=FALSE, BJ98,(1/IF($D98=0,1,$D98))+BJ98)))&gt;1,100%,IF(BK$4&lt;$E98,0,IF(BK$4&gt;=$F98,1,IF(VLOOKUP(BK$4,CALENDARIO!$B:$C,2,0)=FALSE, BJ98,(1/IF($D98=0,1,$D98))+BJ98))))</f>
        <v>0</v>
      </c>
      <c r="BL98" s="283">
        <f>IF(IF(BL$4&lt;$E98,0,IF(BL$4&gt;=$F98,1,IF(VLOOKUP(BL$4,CALENDARIO!$B:$C,2,0)=FALSE, BK98,(1/IF($D98=0,1,$D98))+BK98)))&gt;1,100%,IF(BL$4&lt;$E98,0,IF(BL$4&gt;=$F98,1,IF(VLOOKUP(BL$4,CALENDARIO!$B:$C,2,0)=FALSE, BK98,(1/IF($D98=0,1,$D98))+BK98))))</f>
        <v>0</v>
      </c>
      <c r="BM98" s="283">
        <f>IF(IF(BM$4&lt;$E98,0,IF(BM$4&gt;=$F98,1,IF(VLOOKUP(BM$4,CALENDARIO!$B:$C,2,0)=FALSE, BL98,(1/IF($D98=0,1,$D98))+BL98)))&gt;1,100%,IF(BM$4&lt;$E98,0,IF(BM$4&gt;=$F98,1,IF(VLOOKUP(BM$4,CALENDARIO!$B:$C,2,0)=FALSE, BL98,(1/IF($D98=0,1,$D98))+BL98))))</f>
        <v>0</v>
      </c>
      <c r="BN98" s="283">
        <f>IF(IF(BN$4&lt;$E98,0,IF(BN$4&gt;=$F98,1,IF(VLOOKUP(BN$4,CALENDARIO!$B:$C,2,0)=FALSE, BM98,(1/IF($D98=0,1,$D98))+BM98)))&gt;1,100%,IF(BN$4&lt;$E98,0,IF(BN$4&gt;=$F98,1,IF(VLOOKUP(BN$4,CALENDARIO!$B:$C,2,0)=FALSE, BM98,(1/IF($D98=0,1,$D98))+BM98))))</f>
        <v>0</v>
      </c>
      <c r="BO98" s="283">
        <f>IF(IF(BO$4&lt;$E98,0,IF(BO$4&gt;=$F98,1,IF(VLOOKUP(BO$4,CALENDARIO!$B:$C,2,0)=FALSE, BN98,(1/IF($D98=0,1,$D98))+BN98)))&gt;1,100%,IF(BO$4&lt;$E98,0,IF(BO$4&gt;=$F98,1,IF(VLOOKUP(BO$4,CALENDARIO!$B:$C,2,0)=FALSE, BN98,(1/IF($D98=0,1,$D98))+BN98))))</f>
        <v>0</v>
      </c>
      <c r="BP98" s="283">
        <f>IF(IF(BP$4&lt;$E98,0,IF(BP$4&gt;=$F98,1,IF(VLOOKUP(BP$4,CALENDARIO!$B:$C,2,0)=FALSE, BO98,(1/IF($D98=0,1,$D98))+BO98)))&gt;1,100%,IF(BP$4&lt;$E98,0,IF(BP$4&gt;=$F98,1,IF(VLOOKUP(BP$4,CALENDARIO!$B:$C,2,0)=FALSE, BO98,(1/IF($D98=0,1,$D98))+BO98))))</f>
        <v>0</v>
      </c>
      <c r="BQ98" s="283">
        <f>IF(IF(BQ$4&lt;$E98,0,IF(BQ$4&gt;=$F98,1,IF(VLOOKUP(BQ$4,CALENDARIO!$B:$C,2,0)=FALSE, BP98,(1/IF($D98=0,1,$D98))+BP98)))&gt;1,100%,IF(BQ$4&lt;$E98,0,IF(BQ$4&gt;=$F98,1,IF(VLOOKUP(BQ$4,CALENDARIO!$B:$C,2,0)=FALSE, BP98,(1/IF($D98=0,1,$D98))+BP98))))</f>
        <v>0</v>
      </c>
      <c r="BR98" s="283">
        <f>IF(IF(BR$4&lt;$E98,0,IF(BR$4&gt;=$F98,1,IF(VLOOKUP(BR$4,CALENDARIO!$B:$C,2,0)=FALSE, BQ98,(1/IF($D98=0,1,$D98))+BQ98)))&gt;1,100%,IF(BR$4&lt;$E98,0,IF(BR$4&gt;=$F98,1,IF(VLOOKUP(BR$4,CALENDARIO!$B:$C,2,0)=FALSE, BQ98,(1/IF($D98=0,1,$D98))+BQ98))))</f>
        <v>0</v>
      </c>
      <c r="BS98" s="283">
        <f>IF(IF(BS$4&lt;$E98,0,IF(BS$4&gt;=$F98,1,IF(VLOOKUP(BS$4,CALENDARIO!$B:$C,2,0)=FALSE, BR98,(1/IF($D98=0,1,$D98))+BR98)))&gt;1,100%,IF(BS$4&lt;$E98,0,IF(BS$4&gt;=$F98,1,IF(VLOOKUP(BS$4,CALENDARIO!$B:$C,2,0)=FALSE, BR98,(1/IF($D98=0,1,$D98))+BR98))))</f>
        <v>0</v>
      </c>
      <c r="BT98" s="283">
        <f>IF(IF(BT$4&lt;$E98,0,IF(BT$4&gt;=$F98,1,IF(VLOOKUP(BT$4,CALENDARIO!$B:$C,2,0)=FALSE, BS98,(1/IF($D98=0,1,$D98))+BS98)))&gt;1,100%,IF(BT$4&lt;$E98,0,IF(BT$4&gt;=$F98,1,IF(VLOOKUP(BT$4,CALENDARIO!$B:$C,2,0)=FALSE, BS98,(1/IF($D98=0,1,$D98))+BS98))))</f>
        <v>0</v>
      </c>
      <c r="BU98" s="283">
        <f>IF(IF(BU$4&lt;$E98,0,IF(BU$4&gt;=$F98,1,IF(VLOOKUP(BU$4,CALENDARIO!$B:$C,2,0)=FALSE, BT98,(1/IF($D98=0,1,$D98))+BT98)))&gt;1,100%,IF(BU$4&lt;$E98,0,IF(BU$4&gt;=$F98,1,IF(VLOOKUP(BU$4,CALENDARIO!$B:$C,2,0)=FALSE, BT98,(1/IF($D98=0,1,$D98))+BT98))))</f>
        <v>0</v>
      </c>
      <c r="BV98" s="283">
        <f>IF(IF(BV$4&lt;$E98,0,IF(BV$4&gt;=$F98,1,IF(VLOOKUP(BV$4,CALENDARIO!$B:$C,2,0)=FALSE, BU98,(1/IF($D98=0,1,$D98))+BU98)))&gt;1,100%,IF(BV$4&lt;$E98,0,IF(BV$4&gt;=$F98,1,IF(VLOOKUP(BV$4,CALENDARIO!$B:$C,2,0)=FALSE, BU98,(1/IF($D98=0,1,$D98))+BU98))))</f>
        <v>0</v>
      </c>
      <c r="BW98" s="283">
        <f>IF(IF(BW$4&lt;$E98,0,IF(BW$4&gt;=$F98,1,IF(VLOOKUP(BW$4,CALENDARIO!$B:$C,2,0)=FALSE, BV98,(1/IF($D98=0,1,$D98))+BV98)))&gt;1,100%,IF(BW$4&lt;$E98,0,IF(BW$4&gt;=$F98,1,IF(VLOOKUP(BW$4,CALENDARIO!$B:$C,2,0)=FALSE, BV98,(1/IF($D98=0,1,$D98))+BV98))))</f>
        <v>0</v>
      </c>
      <c r="BX98" s="283">
        <f>IF(IF(BX$4&lt;$E98,0,IF(BX$4&gt;=$F98,1,IF(VLOOKUP(BX$4,CALENDARIO!$B:$C,2,0)=FALSE, BW98,(1/IF($D98=0,1,$D98))+BW98)))&gt;1,100%,IF(BX$4&lt;$E98,0,IF(BX$4&gt;=$F98,1,IF(VLOOKUP(BX$4,CALENDARIO!$B:$C,2,0)=FALSE, BW98,(1/IF($D98=0,1,$D98))+BW98))))</f>
        <v>0</v>
      </c>
      <c r="BY98" s="283">
        <f>IF(IF(BY$4&lt;$E98,0,IF(BY$4&gt;=$F98,1,IF(VLOOKUP(BY$4,CALENDARIO!$B:$C,2,0)=FALSE, BX98,(1/IF($D98=0,1,$D98))+BX98)))&gt;1,100%,IF(BY$4&lt;$E98,0,IF(BY$4&gt;=$F98,1,IF(VLOOKUP(BY$4,CALENDARIO!$B:$C,2,0)=FALSE, BX98,(1/IF($D98=0,1,$D98))+BX98))))</f>
        <v>0</v>
      </c>
      <c r="BZ98" s="283">
        <f>IF(IF(BZ$4&lt;$E98,0,IF(BZ$4&gt;=$F98,1,IF(VLOOKUP(BZ$4,CALENDARIO!$B:$C,2,0)=FALSE, BY98,(1/IF($D98=0,1,$D98))+BY98)))&gt;1,100%,IF(BZ$4&lt;$E98,0,IF(BZ$4&gt;=$F98,1,IF(VLOOKUP(BZ$4,CALENDARIO!$B:$C,2,0)=FALSE, BY98,(1/IF($D98=0,1,$D98))+BY98))))</f>
        <v>0</v>
      </c>
      <c r="CA98" s="283">
        <f>IF(IF(CA$4&lt;$E98,0,IF(CA$4&gt;=$F98,1,IF(VLOOKUP(CA$4,CALENDARIO!$B:$C,2,0)=FALSE, BZ98,(1/IF($D98=0,1,$D98))+BZ98)))&gt;1,100%,IF(CA$4&lt;$E98,0,IF(CA$4&gt;=$F98,1,IF(VLOOKUP(CA$4,CALENDARIO!$B:$C,2,0)=FALSE, BZ98,(1/IF($D98=0,1,$D98))+BZ98))))</f>
        <v>0</v>
      </c>
      <c r="CB98" s="283">
        <f>IF(IF(CB$4&lt;$E98,0,IF(CB$4&gt;=$F98,1,IF(VLOOKUP(CB$4,CALENDARIO!$B:$C,2,0)=FALSE, CA98,(1/IF($D98=0,1,$D98))+CA98)))&gt;1,100%,IF(CB$4&lt;$E98,0,IF(CB$4&gt;=$F98,1,IF(VLOOKUP(CB$4,CALENDARIO!$B:$C,2,0)=FALSE, CA98,(1/IF($D98=0,1,$D98))+CA98))))</f>
        <v>0</v>
      </c>
      <c r="CC98" s="283">
        <f>IF(IF(CC$4&lt;$E98,0,IF(CC$4&gt;=$F98,1,IF(VLOOKUP(CC$4,CALENDARIO!$B:$C,2,0)=FALSE, CB98,(1/IF($D98=0,1,$D98))+CB98)))&gt;1,100%,IF(CC$4&lt;$E98,0,IF(CC$4&gt;=$F98,1,IF(VLOOKUP(CC$4,CALENDARIO!$B:$C,2,0)=FALSE, CB98,(1/IF($D98=0,1,$D98))+CB98))))</f>
        <v>0</v>
      </c>
      <c r="CD98" s="283">
        <f>IF(IF(CD$4&lt;$E98,0,IF(CD$4&gt;=$F98,1,IF(VLOOKUP(CD$4,CALENDARIO!$B:$C,2,0)=FALSE, CC98,(1/IF($D98=0,1,$D98))+CC98)))&gt;1,100%,IF(CD$4&lt;$E98,0,IF(CD$4&gt;=$F98,1,IF(VLOOKUP(CD$4,CALENDARIO!$B:$C,2,0)=FALSE, CC98,(1/IF($D98=0,1,$D98))+CC98))))</f>
        <v>0</v>
      </c>
      <c r="CE98" s="283">
        <f>IF(IF(CE$4&lt;$E98,0,IF(CE$4&gt;=$F98,1,IF(VLOOKUP(CE$4,CALENDARIO!$B:$C,2,0)=FALSE, CD98,(1/IF($D98=0,1,$D98))+CD98)))&gt;1,100%,IF(CE$4&lt;$E98,0,IF(CE$4&gt;=$F98,1,IF(VLOOKUP(CE$4,CALENDARIO!$B:$C,2,0)=FALSE, CD98,(1/IF($D98=0,1,$D98))+CD98))))</f>
        <v>0</v>
      </c>
      <c r="CF98" s="283">
        <f>IF(IF(CF$4&lt;$E98,0,IF(CF$4&gt;=$F98,1,IF(VLOOKUP(CF$4,CALENDARIO!$B:$C,2,0)=FALSE, CE98,(1/IF($D98=0,1,$D98))+CE98)))&gt;1,100%,IF(CF$4&lt;$E98,0,IF(CF$4&gt;=$F98,1,IF(VLOOKUP(CF$4,CALENDARIO!$B:$C,2,0)=FALSE, CE98,(1/IF($D98=0,1,$D98))+CE98))))</f>
        <v>0</v>
      </c>
      <c r="CG98" s="283">
        <f>IF(IF(CG$4&lt;$E98,0,IF(CG$4&gt;=$F98,1,IF(VLOOKUP(CG$4,CALENDARIO!$B:$C,2,0)=FALSE, CF98,(1/IF($D98=0,1,$D98))+CF98)))&gt;1,100%,IF(CG$4&lt;$E98,0,IF(CG$4&gt;=$F98,1,IF(VLOOKUP(CG$4,CALENDARIO!$B:$C,2,0)=FALSE, CF98,(1/IF($D98=0,1,$D98))+CF98))))</f>
        <v>0</v>
      </c>
      <c r="CH98" s="283">
        <f>IF(IF(CH$4&lt;$E98,0,IF(CH$4&gt;=$F98,1,IF(VLOOKUP(CH$4,CALENDARIO!$B:$C,2,0)=FALSE, CG98,(1/IF($D98=0,1,$D98))+CG98)))&gt;1,100%,IF(CH$4&lt;$E98,0,IF(CH$4&gt;=$F98,1,IF(VLOOKUP(CH$4,CALENDARIO!$B:$C,2,0)=FALSE, CG98,(1/IF($D98=0,1,$D98))+CG98))))</f>
        <v>0</v>
      </c>
      <c r="CI98" s="283">
        <f>IF(IF(CI$4&lt;$E98,0,IF(CI$4&gt;=$F98,1,IF(VLOOKUP(CI$4,CALENDARIO!$B:$C,2,0)=FALSE, CH98,(1/IF($D98=0,1,$D98))+CH98)))&gt;1,100%,IF(CI$4&lt;$E98,0,IF(CI$4&gt;=$F98,1,IF(VLOOKUP(CI$4,CALENDARIO!$B:$C,2,0)=FALSE, CH98,(1/IF($D98=0,1,$D98))+CH98))))</f>
        <v>0</v>
      </c>
      <c r="CJ98" s="283">
        <f>IF(IF(CJ$4&lt;$E98,0,IF(CJ$4&gt;=$F98,1,IF(VLOOKUP(CJ$4,CALENDARIO!$B:$C,2,0)=FALSE, CI98,(1/IF($D98=0,1,$D98))+CI98)))&gt;1,100%,IF(CJ$4&lt;$E98,0,IF(CJ$4&gt;=$F98,1,IF(VLOOKUP(CJ$4,CALENDARIO!$B:$C,2,0)=FALSE, CI98,(1/IF($D98=0,1,$D98))+CI98))))</f>
        <v>0</v>
      </c>
      <c r="CK98" s="283">
        <f>IF(IF(CK$4&lt;$E98,0,IF(CK$4&gt;=$F98,1,IF(VLOOKUP(CK$4,CALENDARIO!$B:$C,2,0)=FALSE, CJ98,(1/IF($D98=0,1,$D98))+CJ98)))&gt;1,100%,IF(CK$4&lt;$E98,0,IF(CK$4&gt;=$F98,1,IF(VLOOKUP(CK$4,CALENDARIO!$B:$C,2,0)=FALSE, CJ98,(1/IF($D98=0,1,$D98))+CJ98))))</f>
        <v>0</v>
      </c>
      <c r="CL98" s="283">
        <f>IF(IF(CL$4&lt;$E98,0,IF(CL$4&gt;=$F98,1,IF(VLOOKUP(CL$4,CALENDARIO!$B:$C,2,0)=FALSE, CK98,(1/IF($D98=0,1,$D98))+CK98)))&gt;1,100%,IF(CL$4&lt;$E98,0,IF(CL$4&gt;=$F98,1,IF(VLOOKUP(CL$4,CALENDARIO!$B:$C,2,0)=FALSE, CK98,(1/IF($D98=0,1,$D98))+CK98))))</f>
        <v>0</v>
      </c>
      <c r="CM98" s="283">
        <f>IF(IF(CM$4&lt;$E98,0,IF(CM$4&gt;=$F98,1,IF(VLOOKUP(CM$4,CALENDARIO!$B:$C,2,0)=FALSE, CL98,(1/IF($D98=0,1,$D98))+CL98)))&gt;1,100%,IF(CM$4&lt;$E98,0,IF(CM$4&gt;=$F98,1,IF(VLOOKUP(CM$4,CALENDARIO!$B:$C,2,0)=FALSE, CL98,(1/IF($D98=0,1,$D98))+CL98))))</f>
        <v>0</v>
      </c>
      <c r="CN98" s="283">
        <f>IF(IF(CN$4&lt;$E98,0,IF(CN$4&gt;=$F98,1,IF(VLOOKUP(CN$4,CALENDARIO!$B:$C,2,0)=FALSE, CM98,(1/IF($D98=0,1,$D98))+CM98)))&gt;1,100%,IF(CN$4&lt;$E98,0,IF(CN$4&gt;=$F98,1,IF(VLOOKUP(CN$4,CALENDARIO!$B:$C,2,0)=FALSE, CM98,(1/IF($D98=0,1,$D98))+CM98))))</f>
        <v>0</v>
      </c>
      <c r="CO98" s="283">
        <f>IF(IF(CO$4&lt;$E98,0,IF(CO$4&gt;=$F98,1,IF(VLOOKUP(CO$4,CALENDARIO!$B:$C,2,0)=FALSE, CN98,(1/IF($D98=0,1,$D98))+CN98)))&gt;1,100%,IF(CO$4&lt;$E98,0,IF(CO$4&gt;=$F98,1,IF(VLOOKUP(CO$4,CALENDARIO!$B:$C,2,0)=FALSE, CN98,(1/IF($D98=0,1,$D98))+CN98))))</f>
        <v>0</v>
      </c>
      <c r="CP98" s="283">
        <f>IF(IF(CP$4&lt;$E98,0,IF(CP$4&gt;=$F98,1,IF(VLOOKUP(CP$4,CALENDARIO!$B:$C,2,0)=FALSE, CO98,(1/IF($D98=0,1,$D98))+CO98)))&gt;1,100%,IF(CP$4&lt;$E98,0,IF(CP$4&gt;=$F98,1,IF(VLOOKUP(CP$4,CALENDARIO!$B:$C,2,0)=FALSE, CO98,(1/IF($D98=0,1,$D98))+CO98))))</f>
        <v>0</v>
      </c>
      <c r="CQ98" s="283">
        <f>IF(IF(CQ$4&lt;$E98,0,IF(CQ$4&gt;=$F98,1,IF(VLOOKUP(CQ$4,CALENDARIO!$B:$C,2,0)=FALSE, CP98,(1/IF($D98=0,1,$D98))+CP98)))&gt;1,100%,IF(CQ$4&lt;$E98,0,IF(CQ$4&gt;=$F98,1,IF(VLOOKUP(CQ$4,CALENDARIO!$B:$C,2,0)=FALSE, CP98,(1/IF($D98=0,1,$D98))+CP98))))</f>
        <v>0</v>
      </c>
      <c r="CR98" s="283">
        <f>IF(IF(CR$4&lt;$E98,0,IF(CR$4&gt;=$F98,1,IF(VLOOKUP(CR$4,CALENDARIO!$B:$C,2,0)=FALSE, CQ98,(1/IF($D98=0,1,$D98))+CQ98)))&gt;1,100%,IF(CR$4&lt;$E98,0,IF(CR$4&gt;=$F98,1,IF(VLOOKUP(CR$4,CALENDARIO!$B:$C,2,0)=FALSE, CQ98,(1/IF($D98=0,1,$D98))+CQ98))))</f>
        <v>0</v>
      </c>
      <c r="CS98" s="283">
        <f>IF(IF(CS$4&lt;$E98,0,IF(CS$4&gt;=$F98,1,IF(VLOOKUP(CS$4,CALENDARIO!$B:$C,2,0)=FALSE, CR98,(1/IF($D98=0,1,$D98))+CR98)))&gt;1,100%,IF(CS$4&lt;$E98,0,IF(CS$4&gt;=$F98,1,IF(VLOOKUP(CS$4,CALENDARIO!$B:$C,2,0)=FALSE, CR98,(1/IF($D98=0,1,$D98))+CR98))))</f>
        <v>0</v>
      </c>
      <c r="CT98" s="283">
        <f>IF(IF(CT$4&lt;$E98,0,IF(CT$4&gt;=$F98,1,IF(VLOOKUP(CT$4,CALENDARIO!$B:$C,2,0)=FALSE, CS98,(1/IF($D98=0,1,$D98))+CS98)))&gt;1,100%,IF(CT$4&lt;$E98,0,IF(CT$4&gt;=$F98,1,IF(VLOOKUP(CT$4,CALENDARIO!$B:$C,2,0)=FALSE, CS98,(1/IF($D98=0,1,$D98))+CS98))))</f>
        <v>0</v>
      </c>
      <c r="CU98" s="283">
        <f>IF(IF(CU$4&lt;$E98,0,IF(CU$4&gt;=$F98,1,IF(VLOOKUP(CU$4,CALENDARIO!$B:$C,2,0)=FALSE, CT98,(1/IF($D98=0,1,$D98))+CT98)))&gt;1,100%,IF(CU$4&lt;$E98,0,IF(CU$4&gt;=$F98,1,IF(VLOOKUP(CU$4,CALENDARIO!$B:$C,2,0)=FALSE, CT98,(1/IF($D98=0,1,$D98))+CT98))))</f>
        <v>0</v>
      </c>
      <c r="CV98" s="283">
        <f>IF(IF(CV$4&lt;$E98,0,IF(CV$4&gt;=$F98,1,IF(VLOOKUP(CV$4,CALENDARIO!$B:$C,2,0)=FALSE, CU98,(1/IF($D98=0,1,$D98))+CU98)))&gt;1,100%,IF(CV$4&lt;$E98,0,IF(CV$4&gt;=$F98,1,IF(VLOOKUP(CV$4,CALENDARIO!$B:$C,2,0)=FALSE, CU98,(1/IF($D98=0,1,$D98))+CU98))))</f>
        <v>0</v>
      </c>
      <c r="CW98" s="283">
        <f>IF(IF(CW$4&lt;$E98,0,IF(CW$4&gt;=$F98,1,IF(VLOOKUP(CW$4,CALENDARIO!$B:$C,2,0)=FALSE, CV98,(1/IF($D98=0,1,$D98))+CV98)))&gt;1,100%,IF(CW$4&lt;$E98,0,IF(CW$4&gt;=$F98,1,IF(VLOOKUP(CW$4,CALENDARIO!$B:$C,2,0)=FALSE, CV98,(1/IF($D98=0,1,$D98))+CV98))))</f>
        <v>0</v>
      </c>
      <c r="CX98" s="283">
        <f>IF(IF(CX$4&lt;$E98,0,IF(CX$4&gt;=$F98,1,IF(VLOOKUP(CX$4,CALENDARIO!$B:$C,2,0)=FALSE, CW98,(1/IF($D98=0,1,$D98))+CW98)))&gt;1,100%,IF(CX$4&lt;$E98,0,IF(CX$4&gt;=$F98,1,IF(VLOOKUP(CX$4,CALENDARIO!$B:$C,2,0)=FALSE, CW98,(1/IF($D98=0,1,$D98))+CW98))))</f>
        <v>0</v>
      </c>
      <c r="CY98" s="283">
        <f>IF(IF(CY$4&lt;$E98,0,IF(CY$4&gt;=$F98,1,IF(VLOOKUP(CY$4,CALENDARIO!$B:$C,2,0)=FALSE, CX98,(1/IF($D98=0,1,$D98))+CX98)))&gt;1,100%,IF(CY$4&lt;$E98,0,IF(CY$4&gt;=$F98,1,IF(VLOOKUP(CY$4,CALENDARIO!$B:$C,2,0)=FALSE, CX98,(1/IF($D98=0,1,$D98))+CX98))))</f>
        <v>0</v>
      </c>
      <c r="CZ98" s="283">
        <f>IF(IF(CZ$4&lt;$E98,0,IF(CZ$4&gt;=$F98,1,IF(VLOOKUP(CZ$4,CALENDARIO!$B:$C,2,0)=FALSE, CY98,(1/IF($D98=0,1,$D98))+CY98)))&gt;1,100%,IF(CZ$4&lt;$E98,0,IF(CZ$4&gt;=$F98,1,IF(VLOOKUP(CZ$4,CALENDARIO!$B:$C,2,0)=FALSE, CY98,(1/IF($D98=0,1,$D98))+CY98))))</f>
        <v>0</v>
      </c>
      <c r="DA98" s="283">
        <f>IF(IF(DA$4&lt;$E98,0,IF(DA$4&gt;=$F98,1,IF(VLOOKUP(DA$4,CALENDARIO!$B:$C,2,0)=FALSE, CZ98,(1/IF($D98=0,1,$D98))+CZ98)))&gt;1,100%,IF(DA$4&lt;$E98,0,IF(DA$4&gt;=$F98,1,IF(VLOOKUP(DA$4,CALENDARIO!$B:$C,2,0)=FALSE, CZ98,(1/IF($D98=0,1,$D98))+CZ98))))</f>
        <v>0</v>
      </c>
      <c r="DB98" s="283">
        <f>IF(IF(DB$4&lt;$E98,0,IF(DB$4&gt;=$F98,1,IF(VLOOKUP(DB$4,CALENDARIO!$B:$C,2,0)=FALSE, DA98,(1/IF($D98=0,1,$D98))+DA98)))&gt;1,100%,IF(DB$4&lt;$E98,0,IF(DB$4&gt;=$F98,1,IF(VLOOKUP(DB$4,CALENDARIO!$B:$C,2,0)=FALSE, DA98,(1/IF($D98=0,1,$D98))+DA98))))</f>
        <v>0</v>
      </c>
      <c r="DC98" s="283">
        <f>IF(IF(DC$4&lt;$E98,0,IF(DC$4&gt;=$F98,1,IF(VLOOKUP(DC$4,CALENDARIO!$B:$C,2,0)=FALSE, DB98,(1/IF($D98=0,1,$D98))+DB98)))&gt;1,100%,IF(DC$4&lt;$E98,0,IF(DC$4&gt;=$F98,1,IF(VLOOKUP(DC$4,CALENDARIO!$B:$C,2,0)=FALSE, DB98,(1/IF($D98=0,1,$D98))+DB98))))</f>
        <v>0</v>
      </c>
      <c r="DD98" s="283">
        <f>IF(IF(DD$4&lt;$E98,0,IF(DD$4&gt;=$F98,1,IF(VLOOKUP(DD$4,CALENDARIO!$B:$C,2,0)=FALSE, DC98,(1/IF($D98=0,1,$D98))+DC98)))&gt;1,100%,IF(DD$4&lt;$E98,0,IF(DD$4&gt;=$F98,1,IF(VLOOKUP(DD$4,CALENDARIO!$B:$C,2,0)=FALSE, DC98,(1/IF($D98=0,1,$D98))+DC98))))</f>
        <v>0</v>
      </c>
      <c r="DE98" s="283">
        <f>IF(IF(DE$4&lt;$E98,0,IF(DE$4&gt;=$F98,1,IF(VLOOKUP(DE$4,CALENDARIO!$B:$C,2,0)=FALSE, DD98,(1/IF($D98=0,1,$D98))+DD98)))&gt;1,100%,IF(DE$4&lt;$E98,0,IF(DE$4&gt;=$F98,1,IF(VLOOKUP(DE$4,CALENDARIO!$B:$C,2,0)=FALSE, DD98,(1/IF($D98=0,1,$D98))+DD98))))</f>
        <v>0</v>
      </c>
      <c r="DF98" s="283">
        <f>IF(IF(DF$4&lt;$E98,0,IF(DF$4&gt;=$F98,1,IF(VLOOKUP(DF$4,CALENDARIO!$B:$C,2,0)=FALSE, DE98,(1/IF($D98=0,1,$D98))+DE98)))&gt;1,100%,IF(DF$4&lt;$E98,0,IF(DF$4&gt;=$F98,1,IF(VLOOKUP(DF$4,CALENDARIO!$B:$C,2,0)=FALSE, DE98,(1/IF($D98=0,1,$D98))+DE98))))</f>
        <v>0.5</v>
      </c>
      <c r="DG98" s="283">
        <f>IF(IF(DG$4&lt;$E98,0,IF(DG$4&gt;=$F98,1,IF(VLOOKUP(DG$4,CALENDARIO!$B:$C,2,0)=FALSE, DF98,(1/IF($D98=0,1,$D98))+DF98)))&gt;1,100%,IF(DG$4&lt;$E98,0,IF(DG$4&gt;=$F98,1,IF(VLOOKUP(DG$4,CALENDARIO!$B:$C,2,0)=FALSE, DF98,(1/IF($D98=0,1,$D98))+DF98))))</f>
        <v>1</v>
      </c>
      <c r="DH98" s="283">
        <f>IF(IF(DH$4&lt;$E98,0,IF(DH$4&gt;=$F98,1,IF(VLOOKUP(DH$4,CALENDARIO!$B:$C,2,0)=FALSE, DG98,(1/IF($D98=0,1,$D98))+DG98)))&gt;1,100%,IF(DH$4&lt;$E98,0,IF(DH$4&gt;=$F98,1,IF(VLOOKUP(DH$4,CALENDARIO!$B:$C,2,0)=FALSE, DG98,(1/IF($D98=0,1,$D98))+DG98))))</f>
        <v>1</v>
      </c>
      <c r="DI98" s="283">
        <f>IF(IF(DI$4&lt;$E98,0,IF(DI$4&gt;=$F98,1,IF(VLOOKUP(DI$4,CALENDARIO!$B:$C,2,0)=FALSE, DH98,(1/IF($D98=0,1,$D98))+DH98)))&gt;1,100%,IF(DI$4&lt;$E98,0,IF(DI$4&gt;=$F98,1,IF(VLOOKUP(DI$4,CALENDARIO!$B:$C,2,0)=FALSE, DH98,(1/IF($D98=0,1,$D98))+DH98))))</f>
        <v>1</v>
      </c>
      <c r="DJ98" s="283">
        <f>IF(IF(DJ$4&lt;$E98,0,IF(DJ$4&gt;=$F98,1,IF(VLOOKUP(DJ$4,CALENDARIO!$B:$C,2,0)=FALSE, DI98,(1/IF($D98=0,1,$D98))+DI98)))&gt;1,100%,IF(DJ$4&lt;$E98,0,IF(DJ$4&gt;=$F98,1,IF(VLOOKUP(DJ$4,CALENDARIO!$B:$C,2,0)=FALSE, DI98,(1/IF($D98=0,1,$D98))+DI98))))</f>
        <v>1</v>
      </c>
      <c r="DK98" s="283">
        <f>IF(IF(DK$4&lt;$E98,0,IF(DK$4&gt;=$F98,1,IF(VLOOKUP(DK$4,CALENDARIO!$B:$C,2,0)=FALSE, DJ98,(1/IF($D98=0,1,$D98))+DJ98)))&gt;1,100%,IF(DK$4&lt;$E98,0,IF(DK$4&gt;=$F98,1,IF(VLOOKUP(DK$4,CALENDARIO!$B:$C,2,0)=FALSE, DJ98,(1/IF($D98=0,1,$D98))+DJ98))))</f>
        <v>1</v>
      </c>
      <c r="DL98" s="283">
        <f>IF(IF(DL$4&lt;$E98,0,IF(DL$4&gt;=$F98,1,IF(VLOOKUP(DL$4,CALENDARIO!$B:$C,2,0)=FALSE, DK98,(1/IF($D98=0,1,$D98))+DK98)))&gt;1,100%,IF(DL$4&lt;$E98,0,IF(DL$4&gt;=$F98,1,IF(VLOOKUP(DL$4,CALENDARIO!$B:$C,2,0)=FALSE, DK98,(1/IF($D98=0,1,$D98))+DK98))))</f>
        <v>1</v>
      </c>
      <c r="DM98" s="283">
        <f>IF(IF(DM$4&lt;$E98,0,IF(DM$4&gt;=$F98,1,IF(VLOOKUP(DM$4,CALENDARIO!$B:$C,2,0)=FALSE, DL98,(1/IF($D98=0,1,$D98))+DL98)))&gt;1,100%,IF(DM$4&lt;$E98,0,IF(DM$4&gt;=$F98,1,IF(VLOOKUP(DM$4,CALENDARIO!$B:$C,2,0)=FALSE, DL98,(1/IF($D98=0,1,$D98))+DL98))))</f>
        <v>1</v>
      </c>
      <c r="DN98" s="283">
        <f>IF(IF(DN$4&lt;$E98,0,IF(DN$4&gt;=$F98,1,IF(VLOOKUP(DN$4,CALENDARIO!$B:$C,2,0)=FALSE, DM98,(1/IF($D98=0,1,$D98))+DM98)))&gt;1,100%,IF(DN$4&lt;$E98,0,IF(DN$4&gt;=$F98,1,IF(VLOOKUP(DN$4,CALENDARIO!$B:$C,2,0)=FALSE, DM98,(1/IF($D98=0,1,$D98))+DM98))))</f>
        <v>1</v>
      </c>
      <c r="DO98" s="283">
        <f>IF(IF(DO$4&lt;$E98,0,IF(DO$4&gt;=$F98,1,IF(VLOOKUP(DO$4,CALENDARIO!$B:$C,2,0)=FALSE, DN98,(1/IF($D98=0,1,$D98))+DN98)))&gt;1,100%,IF(DO$4&lt;$E98,0,IF(DO$4&gt;=$F98,1,IF(VLOOKUP(DO$4,CALENDARIO!$B:$C,2,0)=FALSE, DN98,(1/IF($D98=0,1,$D98))+DN98))))</f>
        <v>1</v>
      </c>
      <c r="DP98" s="283">
        <f>IF(IF(DP$4&lt;$E98,0,IF(DP$4&gt;=$F98,1,IF(VLOOKUP(DP$4,CALENDARIO!$B:$C,2,0)=FALSE, DO98,(1/IF($D98=0,1,$D98))+DO98)))&gt;1,100%,IF(DP$4&lt;$E98,0,IF(DP$4&gt;=$F98,1,IF(VLOOKUP(DP$4,CALENDARIO!$B:$C,2,0)=FALSE, DO98,(1/IF($D98=0,1,$D98))+DO98))))</f>
        <v>1</v>
      </c>
      <c r="DQ98" s="283">
        <f>IF(IF(DQ$4&lt;$E98,0,IF(DQ$4&gt;=$F98,1,IF(VLOOKUP(DQ$4,CALENDARIO!$B:$C,2,0)=FALSE, DP98,(1/IF($D98=0,1,$D98))+DP98)))&gt;1,100%,IF(DQ$4&lt;$E98,0,IF(DQ$4&gt;=$F98,1,IF(VLOOKUP(DQ$4,CALENDARIO!$B:$C,2,0)=FALSE, DP98,(1/IF($D98=0,1,$D98))+DP98))))</f>
        <v>1</v>
      </c>
      <c r="DR98" s="283">
        <f>IF(IF(DR$4&lt;$E98,0,IF(DR$4&gt;=$F98,1,IF(VLOOKUP(DR$4,CALENDARIO!$B:$C,2,0)=FALSE, DQ98,(1/IF($D98=0,1,$D98))+DQ98)))&gt;1,100%,IF(DR$4&lt;$E98,0,IF(DR$4&gt;=$F98,1,IF(VLOOKUP(DR$4,CALENDARIO!$B:$C,2,0)=FALSE, DQ98,(1/IF($D98=0,1,$D98))+DQ98))))</f>
        <v>1</v>
      </c>
      <c r="DS98" s="283">
        <f>IF(IF(DS$4&lt;$E98,0,IF(DS$4&gt;=$F98,1,IF(VLOOKUP(DS$4,CALENDARIO!$B:$C,2,0)=FALSE, DR98,(1/IF($D98=0,1,$D98))+DR98)))&gt;1,100%,IF(DS$4&lt;$E98,0,IF(DS$4&gt;=$F98,1,IF(VLOOKUP(DS$4,CALENDARIO!$B:$C,2,0)=FALSE, DR98,(1/IF($D98=0,1,$D98))+DR98))))</f>
        <v>1</v>
      </c>
      <c r="DT98" s="283">
        <f>IF(IF(DT$4&lt;$E98,0,IF(DT$4&gt;=$F98,1,IF(VLOOKUP(DT$4,CALENDARIO!$B:$C,2,0)=FALSE, DS98,(1/IF($D98=0,1,$D98))+DS98)))&gt;1,100%,IF(DT$4&lt;$E98,0,IF(DT$4&gt;=$F98,1,IF(VLOOKUP(DT$4,CALENDARIO!$B:$C,2,0)=FALSE, DS98,(1/IF($D98=0,1,$D98))+DS98))))</f>
        <v>1</v>
      </c>
      <c r="DU98" s="283">
        <f>IF(IF(DU$4&lt;$E98,0,IF(DU$4&gt;=$F98,1,IF(VLOOKUP(DU$4,CALENDARIO!$B:$C,2,0)=FALSE, DT98,(1/IF($D98=0,1,$D98))+DT98)))&gt;1,100%,IF(DU$4&lt;$E98,0,IF(DU$4&gt;=$F98,1,IF(VLOOKUP(DU$4,CALENDARIO!$B:$C,2,0)=FALSE, DT98,(1/IF($D98=0,1,$D98))+DT98))))</f>
        <v>1</v>
      </c>
      <c r="DV98" s="283">
        <f>IF(IF(DV$4&lt;$E98,0,IF(DV$4&gt;=$F98,1,IF(VLOOKUP(DV$4,CALENDARIO!$B:$C,2,0)=FALSE, DU98,(1/IF($D98=0,1,$D98))+DU98)))&gt;1,100%,IF(DV$4&lt;$E98,0,IF(DV$4&gt;=$F98,1,IF(VLOOKUP(DV$4,CALENDARIO!$B:$C,2,0)=FALSE, DU98,(1/IF($D98=0,1,$D98))+DU98))))</f>
        <v>1</v>
      </c>
      <c r="DW98" s="283">
        <f>IF(IF(DW$4&lt;$E98,0,IF(DW$4&gt;=$F98,1,IF(VLOOKUP(DW$4,CALENDARIO!$B:$C,2,0)=FALSE, DV98,(1/IF($D98=0,1,$D98))+DV98)))&gt;1,100%,IF(DW$4&lt;$E98,0,IF(DW$4&gt;=$F98,1,IF(VLOOKUP(DW$4,CALENDARIO!$B:$C,2,0)=FALSE, DV98,(1/IF($D98=0,1,$D98))+DV98))))</f>
        <v>1</v>
      </c>
      <c r="DX98" s="283">
        <f>IF(IF(DX$4&lt;$E98,0,IF(DX$4&gt;=$F98,1,IF(VLOOKUP(DX$4,CALENDARIO!$B:$C,2,0)=FALSE, DW98,(1/IF($D98=0,1,$D98))+DW98)))&gt;1,100%,IF(DX$4&lt;$E98,0,IF(DX$4&gt;=$F98,1,IF(VLOOKUP(DX$4,CALENDARIO!$B:$C,2,0)=FALSE, DW98,(1/IF($D98=0,1,$D98))+DW98))))</f>
        <v>1</v>
      </c>
      <c r="DY98" s="283">
        <f>IF(IF(DY$4&lt;$E98,0,IF(DY$4&gt;=$F98,1,IF(VLOOKUP(DY$4,CALENDARIO!$B:$C,2,0)=FALSE, DX98,(1/IF($D98=0,1,$D98))+DX98)))&gt;1,100%,IF(DY$4&lt;$E98,0,IF(DY$4&gt;=$F98,1,IF(VLOOKUP(DY$4,CALENDARIO!$B:$C,2,0)=FALSE, DX98,(1/IF($D98=0,1,$D98))+DX98))))</f>
        <v>1</v>
      </c>
      <c r="DZ98" s="283">
        <f>IF(IF(DZ$4&lt;$E98,0,IF(DZ$4&gt;=$F98,1,IF(VLOOKUP(DZ$4,CALENDARIO!$B:$C,2,0)=FALSE, DY98,(1/IF($D98=0,1,$D98))+DY98)))&gt;1,100%,IF(DZ$4&lt;$E98,0,IF(DZ$4&gt;=$F98,1,IF(VLOOKUP(DZ$4,CALENDARIO!$B:$C,2,0)=FALSE, DY98,(1/IF($D98=0,1,$D98))+DY98))))</f>
        <v>1</v>
      </c>
      <c r="EA98" s="283">
        <f>IF(IF(EA$4&lt;$E98,0,IF(EA$4&gt;=$F98,1,IF(VLOOKUP(EA$4,CALENDARIO!$B:$C,2,0)=FALSE, DZ98,(1/IF($D98=0,1,$D98))+DZ98)))&gt;1,100%,IF(EA$4&lt;$E98,0,IF(EA$4&gt;=$F98,1,IF(VLOOKUP(EA$4,CALENDARIO!$B:$C,2,0)=FALSE, DZ98,(1/IF($D98=0,1,$D98))+DZ98))))</f>
        <v>1</v>
      </c>
      <c r="EB98" s="283">
        <f>IF(IF(EB$4&lt;$E98,0,IF(EB$4&gt;=$F98,1,IF(VLOOKUP(EB$4,CALENDARIO!$B:$C,2,0)=FALSE, EA98,(1/IF($D98=0,1,$D98))+EA98)))&gt;1,100%,IF(EB$4&lt;$E98,0,IF(EB$4&gt;=$F98,1,IF(VLOOKUP(EB$4,CALENDARIO!$B:$C,2,0)=FALSE, EA98,(1/IF($D98=0,1,$D98))+EA98))))</f>
        <v>1</v>
      </c>
      <c r="EC98" s="283">
        <f>IF(IF(EC$4&lt;$E98,0,IF(EC$4&gt;=$F98,1,IF(VLOOKUP(EC$4,CALENDARIO!$B:$C,2,0)=FALSE, EB98,(1/IF($D98=0,1,$D98))+EB98)))&gt;1,100%,IF(EC$4&lt;$E98,0,IF(EC$4&gt;=$F98,1,IF(VLOOKUP(EC$4,CALENDARIO!$B:$C,2,0)=FALSE, EB98,(1/IF($D98=0,1,$D98))+EB98))))</f>
        <v>1</v>
      </c>
      <c r="ED98" s="283">
        <f>IF(IF(ED$4&lt;$E98,0,IF(ED$4&gt;=$F98,1,IF(VLOOKUP(ED$4,CALENDARIO!$B:$C,2,0)=FALSE, EC98,(1/IF($D98=0,1,$D98))+EC98)))&gt;1,100%,IF(ED$4&lt;$E98,0,IF(ED$4&gt;=$F98,1,IF(VLOOKUP(ED$4,CALENDARIO!$B:$C,2,0)=FALSE, EC98,(1/IF($D98=0,1,$D98))+EC98))))</f>
        <v>1</v>
      </c>
      <c r="EE98" s="283">
        <f>IF(IF(EE$4&lt;$E98,0,IF(EE$4&gt;=$F98,1,IF(VLOOKUP(EE$4,CALENDARIO!$B:$C,2,0)=FALSE, ED98,(1/IF($D98=0,1,$D98))+ED98)))&gt;1,100%,IF(EE$4&lt;$E98,0,IF(EE$4&gt;=$F98,1,IF(VLOOKUP(EE$4,CALENDARIO!$B:$C,2,0)=FALSE, ED98,(1/IF($D98=0,1,$D98))+ED98))))</f>
        <v>1</v>
      </c>
      <c r="EF98" s="283">
        <f>IF(IF(EF$4&lt;$E98,0,IF(EF$4&gt;=$F98,1,IF(VLOOKUP(EF$4,CALENDARIO!$B:$C,2,0)=FALSE, EE98,(1/IF($D98=0,1,$D98))+EE98)))&gt;1,100%,IF(EF$4&lt;$E98,0,IF(EF$4&gt;=$F98,1,IF(VLOOKUP(EF$4,CALENDARIO!$B:$C,2,0)=FALSE, EE98,(1/IF($D98=0,1,$D98))+EE98))))</f>
        <v>1</v>
      </c>
      <c r="EG98" s="283">
        <f>IF(IF(EG$4&lt;$E98,0,IF(EG$4&gt;=$F98,1,IF(VLOOKUP(EG$4,CALENDARIO!$B:$C,2,0)=FALSE, EF98,(1/IF($D98=0,1,$D98))+EF98)))&gt;1,100%,IF(EG$4&lt;$E98,0,IF(EG$4&gt;=$F98,1,IF(VLOOKUP(EG$4,CALENDARIO!$B:$C,2,0)=FALSE, EF98,(1/IF($D98=0,1,$D98))+EF98))))</f>
        <v>1</v>
      </c>
      <c r="EH98" s="283">
        <f>IF(IF(EH$4&lt;$E98,0,IF(EH$4&gt;=$F98,1,IF(VLOOKUP(EH$4,CALENDARIO!$B:$C,2,0)=FALSE, EG98,(1/IF($D98=0,1,$D98))+EG98)))&gt;1,100%,IF(EH$4&lt;$E98,0,IF(EH$4&gt;=$F98,1,IF(VLOOKUP(EH$4,CALENDARIO!$B:$C,2,0)=FALSE, EG98,(1/IF($D98=0,1,$D98))+EG98))))</f>
        <v>1</v>
      </c>
      <c r="EI98" s="283">
        <f>IF(IF(EI$4&lt;$E98,0,IF(EI$4&gt;=$F98,1,IF(VLOOKUP(EI$4,CALENDARIO!$B:$C,2,0)=FALSE, EH98,(1/IF($D98=0,1,$D98))+EH98)))&gt;1,100%,IF(EI$4&lt;$E98,0,IF(EI$4&gt;=$F98,1,IF(VLOOKUP(EI$4,CALENDARIO!$B:$C,2,0)=FALSE, EH98,(1/IF($D98=0,1,$D98))+EH98))))</f>
        <v>1</v>
      </c>
      <c r="EJ98" s="283">
        <f>IF(IF(EJ$4&lt;$E98,0,IF(EJ$4&gt;=$F98,1,IF(VLOOKUP(EJ$4,CALENDARIO!$B:$C,2,0)=FALSE, EI98,(1/IF($D98=0,1,$D98))+EI98)))&gt;1,100%,IF(EJ$4&lt;$E98,0,IF(EJ$4&gt;=$F98,1,IF(VLOOKUP(EJ$4,CALENDARIO!$B:$C,2,0)=FALSE, EI98,(1/IF($D98=0,1,$D98))+EI98))))</f>
        <v>1</v>
      </c>
      <c r="EK98" s="283">
        <f>IF(IF(EK$4&lt;$E98,0,IF(EK$4&gt;=$F98,1,IF(VLOOKUP(EK$4,CALENDARIO!$B:$C,2,0)=FALSE, EJ98,(1/IF($D98=0,1,$D98))+EJ98)))&gt;1,100%,IF(EK$4&lt;$E98,0,IF(EK$4&gt;=$F98,1,IF(VLOOKUP(EK$4,CALENDARIO!$B:$C,2,0)=FALSE, EJ98,(1/IF($D98=0,1,$D98))+EJ98))))</f>
        <v>1</v>
      </c>
      <c r="EL98" s="283">
        <f>IF(IF(EL$4&lt;$E98,0,IF(EL$4&gt;=$F98,1,IF(VLOOKUP(EL$4,CALENDARIO!$B:$C,2,0)=FALSE, EK98,(1/IF($D98=0,1,$D98))+EK98)))&gt;1,100%,IF(EL$4&lt;$E98,0,IF(EL$4&gt;=$F98,1,IF(VLOOKUP(EL$4,CALENDARIO!$B:$C,2,0)=FALSE, EK98,(1/IF($D98=0,1,$D98))+EK98))))</f>
        <v>1</v>
      </c>
      <c r="EM98" s="283">
        <f>IF(IF(EM$4&lt;$E98,0,IF(EM$4&gt;=$F98,1,IF(VLOOKUP(EM$4,CALENDARIO!$B:$C,2,0)=FALSE, EL98,(1/IF($D98=0,1,$D98))+EL98)))&gt;1,100%,IF(EM$4&lt;$E98,0,IF(EM$4&gt;=$F98,1,IF(VLOOKUP(EM$4,CALENDARIO!$B:$C,2,0)=FALSE, EL98,(1/IF($D98=0,1,$D98))+EL98))))</f>
        <v>1</v>
      </c>
      <c r="EN98" s="283">
        <f>IF(IF(EN$4&lt;$E98,0,IF(EN$4&gt;=$F98,1,IF(VLOOKUP(EN$4,CALENDARIO!$B:$C,2,0)=FALSE, EM98,(1/IF($D98=0,1,$D98))+EM98)))&gt;1,100%,IF(EN$4&lt;$E98,0,IF(EN$4&gt;=$F98,1,IF(VLOOKUP(EN$4,CALENDARIO!$B:$C,2,0)=FALSE, EM98,(1/IF($D98=0,1,$D98))+EM98))))</f>
        <v>1</v>
      </c>
      <c r="EO98" s="283">
        <f>IF(IF(EO$4&lt;$E98,0,IF(EO$4&gt;=$F98,1,IF(VLOOKUP(EO$4,CALENDARIO!$B:$C,2,0)=FALSE, EN98,(1/IF($D98=0,1,$D98))+EN98)))&gt;1,100%,IF(EO$4&lt;$E98,0,IF(EO$4&gt;=$F98,1,IF(VLOOKUP(EO$4,CALENDARIO!$B:$C,2,0)=FALSE, EN98,(1/IF($D98=0,1,$D98))+EN98))))</f>
        <v>1</v>
      </c>
      <c r="EP98" s="283">
        <f>IF(IF(EP$4&lt;$E98,0,IF(EP$4&gt;=$F98,1,IF(VLOOKUP(EP$4,CALENDARIO!$B:$C,2,0)=FALSE, EO98,(1/IF($D98=0,1,$D98))+EO98)))&gt;1,100%,IF(EP$4&lt;$E98,0,IF(EP$4&gt;=$F98,1,IF(VLOOKUP(EP$4,CALENDARIO!$B:$C,2,0)=FALSE, EO98,(1/IF($D98=0,1,$D98))+EO98))))</f>
        <v>1</v>
      </c>
      <c r="EQ98" s="283">
        <f>IF(IF(EQ$4&lt;$E98,0,IF(EQ$4&gt;=$F98,1,IF(VLOOKUP(EQ$4,CALENDARIO!$B:$C,2,0)=FALSE, EP98,(1/IF($D98=0,1,$D98))+EP98)))&gt;1,100%,IF(EQ$4&lt;$E98,0,IF(EQ$4&gt;=$F98,1,IF(VLOOKUP(EQ$4,CALENDARIO!$B:$C,2,0)=FALSE, EP98,(1/IF($D98=0,1,$D98))+EP98))))</f>
        <v>1</v>
      </c>
      <c r="ER98" s="283">
        <f>IF(IF(ER$4&lt;$E98,0,IF(ER$4&gt;=$F98,1,IF(VLOOKUP(ER$4,CALENDARIO!$B:$C,2,0)=FALSE, EQ98,(1/IF($D98=0,1,$D98))+EQ98)))&gt;1,100%,IF(ER$4&lt;$E98,0,IF(ER$4&gt;=$F98,1,IF(VLOOKUP(ER$4,CALENDARIO!$B:$C,2,0)=FALSE, EQ98,(1/IF($D98=0,1,$D98))+EQ98))))</f>
        <v>1</v>
      </c>
      <c r="ES98" s="283">
        <f>IF(IF(ES$4&lt;$E98,0,IF(ES$4&gt;=$F98,1,IF(VLOOKUP(ES$4,CALENDARIO!$B:$C,2,0)=FALSE, ER98,(1/IF($D98=0,1,$D98))+ER98)))&gt;1,100%,IF(ES$4&lt;$E98,0,IF(ES$4&gt;=$F98,1,IF(VLOOKUP(ES$4,CALENDARIO!$B:$C,2,0)=FALSE, ER98,(1/IF($D98=0,1,$D98))+ER98))))</f>
        <v>1</v>
      </c>
      <c r="ET98" s="283">
        <f>IF(IF(ET$4&lt;$E98,0,IF(ET$4&gt;=$F98,1,IF(VLOOKUP(ET$4,CALENDARIO!$B:$C,2,0)=FALSE, ES98,(1/IF($D98=0,1,$D98))+ES98)))&gt;1,100%,IF(ET$4&lt;$E98,0,IF(ET$4&gt;=$F98,1,IF(VLOOKUP(ET$4,CALENDARIO!$B:$C,2,0)=FALSE, ES98,(1/IF($D98=0,1,$D98))+ES98))))</f>
        <v>1</v>
      </c>
      <c r="EU98" s="283">
        <f>IF(IF(EU$4&lt;$E98,0,IF(EU$4&gt;=$F98,1,IF(VLOOKUP(EU$4,CALENDARIO!$B:$C,2,0)=FALSE, ET98,(1/IF($D98=0,1,$D98))+ET98)))&gt;1,100%,IF(EU$4&lt;$E98,0,IF(EU$4&gt;=$F98,1,IF(VLOOKUP(EU$4,CALENDARIO!$B:$C,2,0)=FALSE, ET98,(1/IF($D98=0,1,$D98))+ET98))))</f>
        <v>1</v>
      </c>
      <c r="EV98" s="283">
        <f>IF(IF(EV$4&lt;$E98,0,IF(EV$4&gt;=$F98,1,IF(VLOOKUP(EV$4,CALENDARIO!$B:$C,2,0)=FALSE, EU98,(1/IF($D98=0,1,$D98))+EU98)))&gt;1,100%,IF(EV$4&lt;$E98,0,IF(EV$4&gt;=$F98,1,IF(VLOOKUP(EV$4,CALENDARIO!$B:$C,2,0)=FALSE, EU98,(1/IF($D98=0,1,$D98))+EU98))))</f>
        <v>1</v>
      </c>
      <c r="EW98" s="283">
        <f>IF(IF(EW$4&lt;$E98,0,IF(EW$4&gt;=$F98,1,IF(VLOOKUP(EW$4,CALENDARIO!$B:$C,2,0)=FALSE, EV98,(1/IF($D98=0,1,$D98))+EV98)))&gt;1,100%,IF(EW$4&lt;$E98,0,IF(EW$4&gt;=$F98,1,IF(VLOOKUP(EW$4,CALENDARIO!$B:$C,2,0)=FALSE, EV98,(1/IF($D98=0,1,$D98))+EV98))))</f>
        <v>1</v>
      </c>
      <c r="EX98" s="283">
        <f>IF(IF(EX$4&lt;$E98,0,IF(EX$4&gt;=$F98,1,IF(VLOOKUP(EX$4,CALENDARIO!$B:$C,2,0)=FALSE, EW98,(1/IF($D98=0,1,$D98))+EW98)))&gt;1,100%,IF(EX$4&lt;$E98,0,IF(EX$4&gt;=$F98,1,IF(VLOOKUP(EX$4,CALENDARIO!$B:$C,2,0)=FALSE, EW98,(1/IF($D98=0,1,$D98))+EW98))))</f>
        <v>1</v>
      </c>
      <c r="EY98" s="283">
        <f>IF(IF(EY$4&lt;$E98,0,IF(EY$4&gt;=$F98,1,IF(VLOOKUP(EY$4,CALENDARIO!$B:$C,2,0)=FALSE, EX98,(1/IF($D98=0,1,$D98))+EX98)))&gt;1,100%,IF(EY$4&lt;$E98,0,IF(EY$4&gt;=$F98,1,IF(VLOOKUP(EY$4,CALENDARIO!$B:$C,2,0)=FALSE, EX98,(1/IF($D98=0,1,$D98))+EX98))))</f>
        <v>1</v>
      </c>
      <c r="EZ98" s="283">
        <f>IF(IF(EZ$4&lt;$E98,0,IF(EZ$4&gt;=$F98,1,IF(VLOOKUP(EZ$4,CALENDARIO!$B:$C,2,0)=FALSE, EY98,(1/IF($D98=0,1,$D98))+EY98)))&gt;1,100%,IF(EZ$4&lt;$E98,0,IF(EZ$4&gt;=$F98,1,IF(VLOOKUP(EZ$4,CALENDARIO!$B:$C,2,0)=FALSE, EY98,(1/IF($D98=0,1,$D98))+EY98))))</f>
        <v>1</v>
      </c>
      <c r="FA98" s="283">
        <f>IF(IF(FA$4&lt;$E98,0,IF(FA$4&gt;=$F98,1,IF(VLOOKUP(FA$4,CALENDARIO!$B:$C,2,0)=FALSE, EZ98,(1/IF($D98=0,1,$D98))+EZ98)))&gt;1,100%,IF(FA$4&lt;$E98,0,IF(FA$4&gt;=$F98,1,IF(VLOOKUP(FA$4,CALENDARIO!$B:$C,2,0)=FALSE, EZ98,(1/IF($D98=0,1,$D98))+EZ98))))</f>
        <v>1</v>
      </c>
      <c r="FB98" s="283">
        <f>IF(IF(FB$4&lt;$E98,0,IF(FB$4&gt;=$F98,1,IF(VLOOKUP(FB$4,CALENDARIO!$B:$C,2,0)=FALSE, FA98,(1/IF($D98=0,1,$D98))+FA98)))&gt;1,100%,IF(FB$4&lt;$E98,0,IF(FB$4&gt;=$F98,1,IF(VLOOKUP(FB$4,CALENDARIO!$B:$C,2,0)=FALSE, FA98,(1/IF($D98=0,1,$D98))+FA98))))</f>
        <v>1</v>
      </c>
    </row>
    <row r="99" spans="1:158" x14ac:dyDescent="0.3">
      <c r="A99" s="255"/>
      <c r="B99" s="276" t="s">
        <v>140</v>
      </c>
      <c r="C99" s="256"/>
      <c r="D99" s="292"/>
      <c r="E99" s="255"/>
      <c r="F99" s="255"/>
      <c r="G99" s="304" t="s">
        <v>93</v>
      </c>
      <c r="H99" s="255"/>
      <c r="I99" s="255"/>
      <c r="J99" s="257"/>
      <c r="K99" s="255"/>
      <c r="L99" s="133" t="str">
        <f>IFERROR(MATCH(SMALL(($O$99:$FB$99),COUNTIF(($O$99:$FB$99),0)+1),($O$99:$FB$99),0)+$O$4- 1,"")</f>
        <v/>
      </c>
      <c r="M99" s="133" t="str">
        <f>IFERROR(MATCH(100%,($O$99:$FB$99),0)+$O$4- 1,"")</f>
        <v/>
      </c>
      <c r="N99" s="134">
        <f>MAX($O$99:$FC$99)</f>
        <v>0</v>
      </c>
      <c r="O99" s="284">
        <v>0</v>
      </c>
      <c r="P99" s="284">
        <f>+(O99)</f>
        <v>0</v>
      </c>
      <c r="Q99" s="284">
        <f t="shared" ref="Q99:U99" si="1865">+(P99)</f>
        <v>0</v>
      </c>
      <c r="R99" s="284">
        <f t="shared" si="1865"/>
        <v>0</v>
      </c>
      <c r="S99" s="284">
        <f t="shared" si="1865"/>
        <v>0</v>
      </c>
      <c r="T99" s="284">
        <f t="shared" si="1865"/>
        <v>0</v>
      </c>
      <c r="U99" s="284">
        <f t="shared" si="1865"/>
        <v>0</v>
      </c>
      <c r="V99" s="284">
        <f t="shared" ref="V99:CG99" si="1866">+(U99)</f>
        <v>0</v>
      </c>
      <c r="W99" s="284">
        <f t="shared" si="1866"/>
        <v>0</v>
      </c>
      <c r="X99" s="284">
        <f t="shared" si="1866"/>
        <v>0</v>
      </c>
      <c r="Y99" s="284">
        <f t="shared" si="1866"/>
        <v>0</v>
      </c>
      <c r="Z99" s="284">
        <f t="shared" si="1866"/>
        <v>0</v>
      </c>
      <c r="AA99" s="284">
        <f t="shared" si="1866"/>
        <v>0</v>
      </c>
      <c r="AB99" s="284">
        <f t="shared" si="1866"/>
        <v>0</v>
      </c>
      <c r="AC99" s="284">
        <f t="shared" si="1866"/>
        <v>0</v>
      </c>
      <c r="AD99" s="284">
        <f t="shared" si="1866"/>
        <v>0</v>
      </c>
      <c r="AE99" s="284">
        <f t="shared" si="1866"/>
        <v>0</v>
      </c>
      <c r="AF99" s="284">
        <f t="shared" si="1866"/>
        <v>0</v>
      </c>
      <c r="AG99" s="284">
        <f t="shared" si="1866"/>
        <v>0</v>
      </c>
      <c r="AH99" s="284">
        <f t="shared" si="1866"/>
        <v>0</v>
      </c>
      <c r="AI99" s="284">
        <f t="shared" si="1866"/>
        <v>0</v>
      </c>
      <c r="AJ99" s="284">
        <f t="shared" si="1866"/>
        <v>0</v>
      </c>
      <c r="AK99" s="284">
        <f t="shared" si="1866"/>
        <v>0</v>
      </c>
      <c r="AL99" s="284">
        <f t="shared" si="1866"/>
        <v>0</v>
      </c>
      <c r="AM99" s="284">
        <f t="shared" si="1866"/>
        <v>0</v>
      </c>
      <c r="AN99" s="284">
        <f t="shared" si="1866"/>
        <v>0</v>
      </c>
      <c r="AO99" s="284">
        <f t="shared" si="1866"/>
        <v>0</v>
      </c>
      <c r="AP99" s="284">
        <f t="shared" si="1866"/>
        <v>0</v>
      </c>
      <c r="AQ99" s="284">
        <f t="shared" si="1866"/>
        <v>0</v>
      </c>
      <c r="AR99" s="284">
        <f t="shared" si="1866"/>
        <v>0</v>
      </c>
      <c r="AS99" s="284">
        <f t="shared" si="1866"/>
        <v>0</v>
      </c>
      <c r="AT99" s="284">
        <f t="shared" si="1866"/>
        <v>0</v>
      </c>
      <c r="AU99" s="284">
        <f t="shared" si="1866"/>
        <v>0</v>
      </c>
      <c r="AV99" s="284">
        <f t="shared" si="1866"/>
        <v>0</v>
      </c>
      <c r="AW99" s="284">
        <f t="shared" si="1866"/>
        <v>0</v>
      </c>
      <c r="AX99" s="284">
        <f t="shared" si="1866"/>
        <v>0</v>
      </c>
      <c r="AY99" s="284">
        <f t="shared" si="1866"/>
        <v>0</v>
      </c>
      <c r="AZ99" s="284">
        <f t="shared" si="1866"/>
        <v>0</v>
      </c>
      <c r="BA99" s="284">
        <f t="shared" si="1866"/>
        <v>0</v>
      </c>
      <c r="BB99" s="284">
        <f t="shared" si="1866"/>
        <v>0</v>
      </c>
      <c r="BC99" s="284">
        <f t="shared" si="1866"/>
        <v>0</v>
      </c>
      <c r="BD99" s="284">
        <f t="shared" si="1866"/>
        <v>0</v>
      </c>
      <c r="BE99" s="284">
        <f t="shared" si="1866"/>
        <v>0</v>
      </c>
      <c r="BF99" s="284">
        <f t="shared" si="1866"/>
        <v>0</v>
      </c>
      <c r="BG99" s="284">
        <f t="shared" si="1866"/>
        <v>0</v>
      </c>
      <c r="BH99" s="284">
        <f t="shared" si="1866"/>
        <v>0</v>
      </c>
      <c r="BI99" s="284">
        <f t="shared" si="1866"/>
        <v>0</v>
      </c>
      <c r="BJ99" s="284">
        <f t="shared" si="1866"/>
        <v>0</v>
      </c>
      <c r="BK99" s="284">
        <f t="shared" si="1866"/>
        <v>0</v>
      </c>
      <c r="BL99" s="284">
        <f t="shared" si="1866"/>
        <v>0</v>
      </c>
      <c r="BM99" s="284">
        <f t="shared" si="1866"/>
        <v>0</v>
      </c>
      <c r="BN99" s="284">
        <f t="shared" si="1866"/>
        <v>0</v>
      </c>
      <c r="BO99" s="284">
        <f t="shared" si="1866"/>
        <v>0</v>
      </c>
      <c r="BP99" s="284">
        <f t="shared" si="1866"/>
        <v>0</v>
      </c>
      <c r="BQ99" s="284">
        <f t="shared" si="1866"/>
        <v>0</v>
      </c>
      <c r="BR99" s="284">
        <f t="shared" si="1866"/>
        <v>0</v>
      </c>
      <c r="BS99" s="284">
        <f t="shared" si="1866"/>
        <v>0</v>
      </c>
      <c r="BT99" s="284">
        <f t="shared" si="1866"/>
        <v>0</v>
      </c>
      <c r="BU99" s="284">
        <f t="shared" si="1866"/>
        <v>0</v>
      </c>
      <c r="BV99" s="284">
        <f t="shared" si="1866"/>
        <v>0</v>
      </c>
      <c r="BW99" s="284">
        <f t="shared" si="1866"/>
        <v>0</v>
      </c>
      <c r="BX99" s="284">
        <f t="shared" si="1866"/>
        <v>0</v>
      </c>
      <c r="BY99" s="284">
        <f t="shared" si="1866"/>
        <v>0</v>
      </c>
      <c r="BZ99" s="284">
        <f t="shared" si="1866"/>
        <v>0</v>
      </c>
      <c r="CA99" s="284">
        <f t="shared" si="1866"/>
        <v>0</v>
      </c>
      <c r="CB99" s="284">
        <f t="shared" si="1866"/>
        <v>0</v>
      </c>
      <c r="CC99" s="284">
        <f t="shared" si="1866"/>
        <v>0</v>
      </c>
      <c r="CD99" s="284">
        <f t="shared" si="1866"/>
        <v>0</v>
      </c>
      <c r="CE99" s="284">
        <f t="shared" si="1866"/>
        <v>0</v>
      </c>
      <c r="CF99" s="284">
        <f t="shared" si="1866"/>
        <v>0</v>
      </c>
      <c r="CG99" s="284">
        <f t="shared" si="1866"/>
        <v>0</v>
      </c>
      <c r="CH99" s="284">
        <f t="shared" ref="CH99:ES99" si="1867">+(CG99)</f>
        <v>0</v>
      </c>
      <c r="CI99" s="284">
        <f t="shared" si="1867"/>
        <v>0</v>
      </c>
      <c r="CJ99" s="284">
        <f t="shared" si="1867"/>
        <v>0</v>
      </c>
      <c r="CK99" s="284">
        <f t="shared" si="1867"/>
        <v>0</v>
      </c>
      <c r="CL99" s="284">
        <f t="shared" si="1867"/>
        <v>0</v>
      </c>
      <c r="CM99" s="284">
        <f t="shared" si="1867"/>
        <v>0</v>
      </c>
      <c r="CN99" s="284">
        <f t="shared" si="1867"/>
        <v>0</v>
      </c>
      <c r="CO99" s="284">
        <f t="shared" si="1867"/>
        <v>0</v>
      </c>
      <c r="CP99" s="284">
        <f t="shared" si="1867"/>
        <v>0</v>
      </c>
      <c r="CQ99" s="284">
        <f t="shared" si="1867"/>
        <v>0</v>
      </c>
      <c r="CR99" s="284">
        <f t="shared" si="1867"/>
        <v>0</v>
      </c>
      <c r="CS99" s="284">
        <f t="shared" si="1867"/>
        <v>0</v>
      </c>
      <c r="CT99" s="284">
        <f t="shared" si="1867"/>
        <v>0</v>
      </c>
      <c r="CU99" s="284">
        <f t="shared" si="1867"/>
        <v>0</v>
      </c>
      <c r="CV99" s="284">
        <f t="shared" si="1867"/>
        <v>0</v>
      </c>
      <c r="CW99" s="284">
        <f t="shared" si="1867"/>
        <v>0</v>
      </c>
      <c r="CX99" s="284">
        <f t="shared" si="1867"/>
        <v>0</v>
      </c>
      <c r="CY99" s="284">
        <f t="shared" si="1867"/>
        <v>0</v>
      </c>
      <c r="CZ99" s="284">
        <f t="shared" si="1867"/>
        <v>0</v>
      </c>
      <c r="DA99" s="284">
        <f t="shared" si="1867"/>
        <v>0</v>
      </c>
      <c r="DB99" s="284">
        <f t="shared" si="1867"/>
        <v>0</v>
      </c>
      <c r="DC99" s="284">
        <f t="shared" si="1867"/>
        <v>0</v>
      </c>
      <c r="DD99" s="284">
        <f t="shared" si="1867"/>
        <v>0</v>
      </c>
      <c r="DE99" s="284">
        <f t="shared" si="1867"/>
        <v>0</v>
      </c>
      <c r="DF99" s="284">
        <f t="shared" si="1867"/>
        <v>0</v>
      </c>
      <c r="DG99" s="284">
        <f t="shared" si="1867"/>
        <v>0</v>
      </c>
      <c r="DH99" s="284">
        <f t="shared" si="1867"/>
        <v>0</v>
      </c>
      <c r="DI99" s="284">
        <f t="shared" si="1867"/>
        <v>0</v>
      </c>
      <c r="DJ99" s="284">
        <f t="shared" si="1867"/>
        <v>0</v>
      </c>
      <c r="DK99" s="284">
        <f t="shared" si="1867"/>
        <v>0</v>
      </c>
      <c r="DL99" s="284">
        <f t="shared" si="1867"/>
        <v>0</v>
      </c>
      <c r="DM99" s="284">
        <f t="shared" si="1867"/>
        <v>0</v>
      </c>
      <c r="DN99" s="284">
        <f t="shared" si="1867"/>
        <v>0</v>
      </c>
      <c r="DO99" s="284">
        <f t="shared" si="1867"/>
        <v>0</v>
      </c>
      <c r="DP99" s="284">
        <f t="shared" si="1867"/>
        <v>0</v>
      </c>
      <c r="DQ99" s="284">
        <f t="shared" si="1867"/>
        <v>0</v>
      </c>
      <c r="DR99" s="284">
        <f t="shared" si="1867"/>
        <v>0</v>
      </c>
      <c r="DS99" s="284">
        <f t="shared" si="1867"/>
        <v>0</v>
      </c>
      <c r="DT99" s="284">
        <f t="shared" si="1867"/>
        <v>0</v>
      </c>
      <c r="DU99" s="284">
        <f t="shared" si="1867"/>
        <v>0</v>
      </c>
      <c r="DV99" s="284">
        <f t="shared" si="1867"/>
        <v>0</v>
      </c>
      <c r="DW99" s="284">
        <f t="shared" si="1867"/>
        <v>0</v>
      </c>
      <c r="DX99" s="284">
        <f t="shared" si="1867"/>
        <v>0</v>
      </c>
      <c r="DY99" s="284">
        <f t="shared" si="1867"/>
        <v>0</v>
      </c>
      <c r="DZ99" s="284">
        <f t="shared" si="1867"/>
        <v>0</v>
      </c>
      <c r="EA99" s="284">
        <f t="shared" si="1867"/>
        <v>0</v>
      </c>
      <c r="EB99" s="284">
        <f t="shared" si="1867"/>
        <v>0</v>
      </c>
      <c r="EC99" s="284">
        <f t="shared" si="1867"/>
        <v>0</v>
      </c>
      <c r="ED99" s="284">
        <f t="shared" si="1867"/>
        <v>0</v>
      </c>
      <c r="EE99" s="284">
        <f t="shared" si="1867"/>
        <v>0</v>
      </c>
      <c r="EF99" s="284">
        <f t="shared" si="1867"/>
        <v>0</v>
      </c>
      <c r="EG99" s="284">
        <f t="shared" si="1867"/>
        <v>0</v>
      </c>
      <c r="EH99" s="284">
        <f t="shared" si="1867"/>
        <v>0</v>
      </c>
      <c r="EI99" s="284">
        <f t="shared" si="1867"/>
        <v>0</v>
      </c>
      <c r="EJ99" s="284">
        <f t="shared" si="1867"/>
        <v>0</v>
      </c>
      <c r="EK99" s="284">
        <f t="shared" si="1867"/>
        <v>0</v>
      </c>
      <c r="EL99" s="284">
        <f t="shared" si="1867"/>
        <v>0</v>
      </c>
      <c r="EM99" s="284">
        <f t="shared" si="1867"/>
        <v>0</v>
      </c>
      <c r="EN99" s="284">
        <f t="shared" si="1867"/>
        <v>0</v>
      </c>
      <c r="EO99" s="284">
        <f t="shared" si="1867"/>
        <v>0</v>
      </c>
      <c r="EP99" s="284">
        <f t="shared" si="1867"/>
        <v>0</v>
      </c>
      <c r="EQ99" s="284">
        <f t="shared" si="1867"/>
        <v>0</v>
      </c>
      <c r="ER99" s="284">
        <f t="shared" si="1867"/>
        <v>0</v>
      </c>
      <c r="ES99" s="284">
        <f t="shared" si="1867"/>
        <v>0</v>
      </c>
      <c r="ET99" s="284">
        <f t="shared" ref="ET99:FB99" si="1868">+(ES99)</f>
        <v>0</v>
      </c>
      <c r="EU99" s="284">
        <f t="shared" si="1868"/>
        <v>0</v>
      </c>
      <c r="EV99" s="284">
        <f t="shared" si="1868"/>
        <v>0</v>
      </c>
      <c r="EW99" s="284">
        <f t="shared" si="1868"/>
        <v>0</v>
      </c>
      <c r="EX99" s="284">
        <f t="shared" si="1868"/>
        <v>0</v>
      </c>
      <c r="EY99" s="284">
        <f t="shared" si="1868"/>
        <v>0</v>
      </c>
      <c r="EZ99" s="284">
        <f t="shared" si="1868"/>
        <v>0</v>
      </c>
      <c r="FA99" s="284">
        <f t="shared" si="1868"/>
        <v>0</v>
      </c>
      <c r="FB99" s="284">
        <f t="shared" si="1868"/>
        <v>0</v>
      </c>
    </row>
    <row r="100" spans="1:158" x14ac:dyDescent="0.3">
      <c r="A100" s="78">
        <v>3</v>
      </c>
      <c r="B100" s="275">
        <v>47</v>
      </c>
      <c r="C100" s="117" t="s">
        <v>85</v>
      </c>
      <c r="D100" s="291">
        <v>5</v>
      </c>
      <c r="E100" s="113">
        <v>40609</v>
      </c>
      <c r="F100" s="113">
        <v>40616</v>
      </c>
      <c r="G100" s="303" t="s">
        <v>92</v>
      </c>
      <c r="H100" s="73">
        <v>5</v>
      </c>
      <c r="I100" s="74">
        <v>5.7077625570776259E-2</v>
      </c>
      <c r="J100" s="108">
        <v>100</v>
      </c>
      <c r="K100" s="77"/>
      <c r="L100" s="133"/>
      <c r="M100" s="133"/>
      <c r="O100" s="283">
        <f>IF(IF(O$4&lt;$E100,0,IF(O$4&gt;=$F100,1,IF(VLOOKUP(O$4,CALENDARIO!$B:$C,2,0)=FALSE, 0%,(1/$D100))))&gt;1,100%,IF(O$4&lt;$E100,0,IF(O$4&gt;=$F100,1,IF(VLOOKUP(O$4,CALENDARIO!$B:$C,2,0)=FALSE,0%,(1/$D100)))))</f>
        <v>0</v>
      </c>
      <c r="P100" s="283">
        <f>IF(IF(P$4&lt;$E100,0,IF(P$4&gt;=$F100,1,IF(VLOOKUP(P$4,CALENDARIO!$B:$C,2,0)=FALSE, O100,(1/IF($D100=0,1,$D100))+O100)))&gt;1,100%,IF(P$4&lt;$E100,0,IF(P$4&gt;=$F100,1,IF(VLOOKUP(P$4,CALENDARIO!$B:$C,2,0)=FALSE, O100,(1/IF($D100=0,1,$D100))+O100))))</f>
        <v>0</v>
      </c>
      <c r="Q100" s="283">
        <f>IF(IF(Q$4&lt;$E100,0,IF(Q$4&gt;=$F100,1,IF(VLOOKUP(Q$4,CALENDARIO!$B:$C,2,0)=FALSE, P100,(1/IF($D100=0,1,$D100))+P100)))&gt;1,100%,IF(Q$4&lt;$E100,0,IF(Q$4&gt;=$F100,1,IF(VLOOKUP(Q$4,CALENDARIO!$B:$C,2,0)=FALSE, P100,(1/IF($D100=0,1,$D100))+P100))))</f>
        <v>0</v>
      </c>
      <c r="R100" s="283">
        <f>IF(IF(R$4&lt;$E100,0,IF(R$4&gt;=$F100,1,IF(VLOOKUP(R$4,CALENDARIO!$B:$C,2,0)=FALSE, Q100,(1/IF($D100=0,1,$D100))+Q100)))&gt;1,100%,IF(R$4&lt;$E100,0,IF(R$4&gt;=$F100,1,IF(VLOOKUP(R$4,CALENDARIO!$B:$C,2,0)=FALSE, Q100,(1/IF($D100=0,1,$D100))+Q100))))</f>
        <v>0</v>
      </c>
      <c r="S100" s="283">
        <f>IF(IF(S$4&lt;$E100,0,IF(S$4&gt;=$F100,1,IF(VLOOKUP(S$4,CALENDARIO!$B:$C,2,0)=FALSE, R100,(1/IF($D100=0,1,$D100))+R100)))&gt;1,100%,IF(S$4&lt;$E100,0,IF(S$4&gt;=$F100,1,IF(VLOOKUP(S$4,CALENDARIO!$B:$C,2,0)=FALSE, R100,(1/IF($D100=0,1,$D100))+R100))))</f>
        <v>0</v>
      </c>
      <c r="T100" s="283">
        <f>IF(IF(T$4&lt;$E100,0,IF(T$4&gt;=$F100,1,IF(VLOOKUP(T$4,CALENDARIO!$B:$C,2,0)=FALSE, S100,(1/IF($D100=0,1,$D100))+S100)))&gt;1,100%,IF(T$4&lt;$E100,0,IF(T$4&gt;=$F100,1,IF(VLOOKUP(T$4,CALENDARIO!$B:$C,2,0)=FALSE, S100,(1/IF($D100=0,1,$D100))+S100))))</f>
        <v>0</v>
      </c>
      <c r="U100" s="283">
        <f>IF(IF(U$4&lt;$E100,0,IF(U$4&gt;=$F100,1,IF(VLOOKUP(U$4,CALENDARIO!$B:$C,2,0)=FALSE, T100,(1/IF($D100=0,1,$D100))+T100)))&gt;1,100%,IF(U$4&lt;$E100,0,IF(U$4&gt;=$F100,1,IF(VLOOKUP(U$4,CALENDARIO!$B:$C,2,0)=FALSE, T100,(1/IF($D100=0,1,$D100))+T100))))</f>
        <v>0</v>
      </c>
      <c r="V100" s="283">
        <f>IF(IF(V$4&lt;$E100,0,IF(V$4&gt;=$F100,1,IF(VLOOKUP(V$4,CALENDARIO!$B:$C,2,0)=FALSE, U100,(1/IF($D100=0,1,$D100))+U100)))&gt;1,100%,IF(V$4&lt;$E100,0,IF(V$4&gt;=$F100,1,IF(VLOOKUP(V$4,CALENDARIO!$B:$C,2,0)=FALSE, U100,(1/IF($D100=0,1,$D100))+U100))))</f>
        <v>0</v>
      </c>
      <c r="W100" s="283">
        <f>IF(IF(W$4&lt;$E100,0,IF(W$4&gt;=$F100,1,IF(VLOOKUP(W$4,CALENDARIO!$B:$C,2,0)=FALSE, V100,(1/IF($D100=0,1,$D100))+V100)))&gt;1,100%,IF(W$4&lt;$E100,0,IF(W$4&gt;=$F100,1,IF(VLOOKUP(W$4,CALENDARIO!$B:$C,2,0)=FALSE, V100,(1/IF($D100=0,1,$D100))+V100))))</f>
        <v>0</v>
      </c>
      <c r="X100" s="283">
        <f>IF(IF(X$4&lt;$E100,0,IF(X$4&gt;=$F100,1,IF(VLOOKUP(X$4,CALENDARIO!$B:$C,2,0)=FALSE, W100,(1/IF($D100=0,1,$D100))+W100)))&gt;1,100%,IF(X$4&lt;$E100,0,IF(X$4&gt;=$F100,1,IF(VLOOKUP(X$4,CALENDARIO!$B:$C,2,0)=FALSE, W100,(1/IF($D100=0,1,$D100))+W100))))</f>
        <v>0</v>
      </c>
      <c r="Y100" s="283">
        <f>IF(IF(Y$4&lt;$E100,0,IF(Y$4&gt;=$F100,1,IF(VLOOKUP(Y$4,CALENDARIO!$B:$C,2,0)=FALSE, X100,(1/IF($D100=0,1,$D100))+X100)))&gt;1,100%,IF(Y$4&lt;$E100,0,IF(Y$4&gt;=$F100,1,IF(VLOOKUP(Y$4,CALENDARIO!$B:$C,2,0)=FALSE, X100,(1/IF($D100=0,1,$D100))+X100))))</f>
        <v>0</v>
      </c>
      <c r="Z100" s="283">
        <f>IF(IF(Z$4&lt;$E100,0,IF(Z$4&gt;=$F100,1,IF(VLOOKUP(Z$4,CALENDARIO!$B:$C,2,0)=FALSE, Y100,(1/IF($D100=0,1,$D100))+Y100)))&gt;1,100%,IF(Z$4&lt;$E100,0,IF(Z$4&gt;=$F100,1,IF(VLOOKUP(Z$4,CALENDARIO!$B:$C,2,0)=FALSE, Y100,(1/IF($D100=0,1,$D100))+Y100))))</f>
        <v>0</v>
      </c>
      <c r="AA100" s="283">
        <f>IF(IF(AA$4&lt;$E100,0,IF(AA$4&gt;=$F100,1,IF(VLOOKUP(AA$4,CALENDARIO!$B:$C,2,0)=FALSE, Z100,(1/IF($D100=0,1,$D100))+Z100)))&gt;1,100%,IF(AA$4&lt;$E100,0,IF(AA$4&gt;=$F100,1,IF(VLOOKUP(AA$4,CALENDARIO!$B:$C,2,0)=FALSE, Z100,(1/IF($D100=0,1,$D100))+Z100))))</f>
        <v>0</v>
      </c>
      <c r="AB100" s="283">
        <f>IF(IF(AB$4&lt;$E100,0,IF(AB$4&gt;=$F100,1,IF(VLOOKUP(AB$4,CALENDARIO!$B:$C,2,0)=FALSE, AA100,(1/IF($D100=0,1,$D100))+AA100)))&gt;1,100%,IF(AB$4&lt;$E100,0,IF(AB$4&gt;=$F100,1,IF(VLOOKUP(AB$4,CALENDARIO!$B:$C,2,0)=FALSE, AA100,(1/IF($D100=0,1,$D100))+AA100))))</f>
        <v>0</v>
      </c>
      <c r="AC100" s="283">
        <f>IF(IF(AC$4&lt;$E100,0,IF(AC$4&gt;=$F100,1,IF(VLOOKUP(AC$4,CALENDARIO!$B:$C,2,0)=FALSE, AB100,(1/IF($D100=0,1,$D100))+AB100)))&gt;1,100%,IF(AC$4&lt;$E100,0,IF(AC$4&gt;=$F100,1,IF(VLOOKUP(AC$4,CALENDARIO!$B:$C,2,0)=FALSE, AB100,(1/IF($D100=0,1,$D100))+AB100))))</f>
        <v>0</v>
      </c>
      <c r="AD100" s="283">
        <f>IF(IF(AD$4&lt;$E100,0,IF(AD$4&gt;=$F100,1,IF(VLOOKUP(AD$4,CALENDARIO!$B:$C,2,0)=FALSE, AC100,(1/IF($D100=0,1,$D100))+AC100)))&gt;1,100%,IF(AD$4&lt;$E100,0,IF(AD$4&gt;=$F100,1,IF(VLOOKUP(AD$4,CALENDARIO!$B:$C,2,0)=FALSE, AC100,(1/IF($D100=0,1,$D100))+AC100))))</f>
        <v>0</v>
      </c>
      <c r="AE100" s="283">
        <f>IF(IF(AE$4&lt;$E100,0,IF(AE$4&gt;=$F100,1,IF(VLOOKUP(AE$4,CALENDARIO!$B:$C,2,0)=FALSE, AD100,(1/IF($D100=0,1,$D100))+AD100)))&gt;1,100%,IF(AE$4&lt;$E100,0,IF(AE$4&gt;=$F100,1,IF(VLOOKUP(AE$4,CALENDARIO!$B:$C,2,0)=FALSE, AD100,(1/IF($D100=0,1,$D100))+AD100))))</f>
        <v>0</v>
      </c>
      <c r="AF100" s="283">
        <f>IF(IF(AF$4&lt;$E100,0,IF(AF$4&gt;=$F100,1,IF(VLOOKUP(AF$4,CALENDARIO!$B:$C,2,0)=FALSE, AE100,(1/IF($D100=0,1,$D100))+AE100)))&gt;1,100%,IF(AF$4&lt;$E100,0,IF(AF$4&gt;=$F100,1,IF(VLOOKUP(AF$4,CALENDARIO!$B:$C,2,0)=FALSE, AE100,(1/IF($D100=0,1,$D100))+AE100))))</f>
        <v>0</v>
      </c>
      <c r="AG100" s="283">
        <f>IF(IF(AG$4&lt;$E100,0,IF(AG$4&gt;=$F100,1,IF(VLOOKUP(AG$4,CALENDARIO!$B:$C,2,0)=FALSE, AF100,(1/IF($D100=0,1,$D100))+AF100)))&gt;1,100%,IF(AG$4&lt;$E100,0,IF(AG$4&gt;=$F100,1,IF(VLOOKUP(AG$4,CALENDARIO!$B:$C,2,0)=FALSE, AF100,(1/IF($D100=0,1,$D100))+AF100))))</f>
        <v>0</v>
      </c>
      <c r="AH100" s="283">
        <f>IF(IF(AH$4&lt;$E100,0,IF(AH$4&gt;=$F100,1,IF(VLOOKUP(AH$4,CALENDARIO!$B:$C,2,0)=FALSE, AG100,(1/IF($D100=0,1,$D100))+AG100)))&gt;1,100%,IF(AH$4&lt;$E100,0,IF(AH$4&gt;=$F100,1,IF(VLOOKUP(AH$4,CALENDARIO!$B:$C,2,0)=FALSE, AG100,(1/IF($D100=0,1,$D100))+AG100))))</f>
        <v>0</v>
      </c>
      <c r="AI100" s="283">
        <f>IF(IF(AI$4&lt;$E100,0,IF(AI$4&gt;=$F100,1,IF(VLOOKUP(AI$4,CALENDARIO!$B:$C,2,0)=FALSE, AH100,(1/IF($D100=0,1,$D100))+AH100)))&gt;1,100%,IF(AI$4&lt;$E100,0,IF(AI$4&gt;=$F100,1,IF(VLOOKUP(AI$4,CALENDARIO!$B:$C,2,0)=FALSE, AH100,(1/IF($D100=0,1,$D100))+AH100))))</f>
        <v>0</v>
      </c>
      <c r="AJ100" s="283">
        <f>IF(IF(AJ$4&lt;$E100,0,IF(AJ$4&gt;=$F100,1,IF(VLOOKUP(AJ$4,CALENDARIO!$B:$C,2,0)=FALSE, AI100,(1/IF($D100=0,1,$D100))+AI100)))&gt;1,100%,IF(AJ$4&lt;$E100,0,IF(AJ$4&gt;=$F100,1,IF(VLOOKUP(AJ$4,CALENDARIO!$B:$C,2,0)=FALSE, AI100,(1/IF($D100=0,1,$D100))+AI100))))</f>
        <v>0</v>
      </c>
      <c r="AK100" s="283">
        <f>IF(IF(AK$4&lt;$E100,0,IF(AK$4&gt;=$F100,1,IF(VLOOKUP(AK$4,CALENDARIO!$B:$C,2,0)=FALSE, AJ100,(1/IF($D100=0,1,$D100))+AJ100)))&gt;1,100%,IF(AK$4&lt;$E100,0,IF(AK$4&gt;=$F100,1,IF(VLOOKUP(AK$4,CALENDARIO!$B:$C,2,0)=FALSE, AJ100,(1/IF($D100=0,1,$D100))+AJ100))))</f>
        <v>0</v>
      </c>
      <c r="AL100" s="283">
        <f>IF(IF(AL$4&lt;$E100,0,IF(AL$4&gt;=$F100,1,IF(VLOOKUP(AL$4,CALENDARIO!$B:$C,2,0)=FALSE, AK100,(1/IF($D100=0,1,$D100))+AK100)))&gt;1,100%,IF(AL$4&lt;$E100,0,IF(AL$4&gt;=$F100,1,IF(VLOOKUP(AL$4,CALENDARIO!$B:$C,2,0)=FALSE, AK100,(1/IF($D100=0,1,$D100))+AK100))))</f>
        <v>0</v>
      </c>
      <c r="AM100" s="283">
        <f>IF(IF(AM$4&lt;$E100,0,IF(AM$4&gt;=$F100,1,IF(VLOOKUP(AM$4,CALENDARIO!$B:$C,2,0)=FALSE, AL100,(1/IF($D100=0,1,$D100))+AL100)))&gt;1,100%,IF(AM$4&lt;$E100,0,IF(AM$4&gt;=$F100,1,IF(VLOOKUP(AM$4,CALENDARIO!$B:$C,2,0)=FALSE, AL100,(1/IF($D100=0,1,$D100))+AL100))))</f>
        <v>0</v>
      </c>
      <c r="AN100" s="283">
        <f>IF(IF(AN$4&lt;$E100,0,IF(AN$4&gt;=$F100,1,IF(VLOOKUP(AN$4,CALENDARIO!$B:$C,2,0)=FALSE, AM100,(1/IF($D100=0,1,$D100))+AM100)))&gt;1,100%,IF(AN$4&lt;$E100,0,IF(AN$4&gt;=$F100,1,IF(VLOOKUP(AN$4,CALENDARIO!$B:$C,2,0)=FALSE, AM100,(1/IF($D100=0,1,$D100))+AM100))))</f>
        <v>0</v>
      </c>
      <c r="AO100" s="283">
        <f>IF(IF(AO$4&lt;$E100,0,IF(AO$4&gt;=$F100,1,IF(VLOOKUP(AO$4,CALENDARIO!$B:$C,2,0)=FALSE, AN100,(1/IF($D100=0,1,$D100))+AN100)))&gt;1,100%,IF(AO$4&lt;$E100,0,IF(AO$4&gt;=$F100,1,IF(VLOOKUP(AO$4,CALENDARIO!$B:$C,2,0)=FALSE, AN100,(1/IF($D100=0,1,$D100))+AN100))))</f>
        <v>0</v>
      </c>
      <c r="AP100" s="283">
        <f>IF(IF(AP$4&lt;$E100,0,IF(AP$4&gt;=$F100,1,IF(VLOOKUP(AP$4,CALENDARIO!$B:$C,2,0)=FALSE, AO100,(1/IF($D100=0,1,$D100))+AO100)))&gt;1,100%,IF(AP$4&lt;$E100,0,IF(AP$4&gt;=$F100,1,IF(VLOOKUP(AP$4,CALENDARIO!$B:$C,2,0)=FALSE, AO100,(1/IF($D100=0,1,$D100))+AO100))))</f>
        <v>0</v>
      </c>
      <c r="AQ100" s="283">
        <f>IF(IF(AQ$4&lt;$E100,0,IF(AQ$4&gt;=$F100,1,IF(VLOOKUP(AQ$4,CALENDARIO!$B:$C,2,0)=FALSE, AP100,(1/IF($D100=0,1,$D100))+AP100)))&gt;1,100%,IF(AQ$4&lt;$E100,0,IF(AQ$4&gt;=$F100,1,IF(VLOOKUP(AQ$4,CALENDARIO!$B:$C,2,0)=FALSE, AP100,(1/IF($D100=0,1,$D100))+AP100))))</f>
        <v>0</v>
      </c>
      <c r="AR100" s="283">
        <f>IF(IF(AR$4&lt;$E100,0,IF(AR$4&gt;=$F100,1,IF(VLOOKUP(AR$4,CALENDARIO!$B:$C,2,0)=FALSE, AQ100,(1/IF($D100=0,1,$D100))+AQ100)))&gt;1,100%,IF(AR$4&lt;$E100,0,IF(AR$4&gt;=$F100,1,IF(VLOOKUP(AR$4,CALENDARIO!$B:$C,2,0)=FALSE, AQ100,(1/IF($D100=0,1,$D100))+AQ100))))</f>
        <v>0</v>
      </c>
      <c r="AS100" s="283">
        <f>IF(IF(AS$4&lt;$E100,0,IF(AS$4&gt;=$F100,1,IF(VLOOKUP(AS$4,CALENDARIO!$B:$C,2,0)=FALSE, AR100,(1/IF($D100=0,1,$D100))+AR100)))&gt;1,100%,IF(AS$4&lt;$E100,0,IF(AS$4&gt;=$F100,1,IF(VLOOKUP(AS$4,CALENDARIO!$B:$C,2,0)=FALSE, AR100,(1/IF($D100=0,1,$D100))+AR100))))</f>
        <v>0</v>
      </c>
      <c r="AT100" s="283">
        <f>IF(IF(AT$4&lt;$E100,0,IF(AT$4&gt;=$F100,1,IF(VLOOKUP(AT$4,CALENDARIO!$B:$C,2,0)=FALSE, AS100,(1/IF($D100=0,1,$D100))+AS100)))&gt;1,100%,IF(AT$4&lt;$E100,0,IF(AT$4&gt;=$F100,1,IF(VLOOKUP(AT$4,CALENDARIO!$B:$C,2,0)=FALSE, AS100,(1/IF($D100=0,1,$D100))+AS100))))</f>
        <v>0</v>
      </c>
      <c r="AU100" s="283">
        <f>IF(IF(AU$4&lt;$E100,0,IF(AU$4&gt;=$F100,1,IF(VLOOKUP(AU$4,CALENDARIO!$B:$C,2,0)=FALSE, AT100,(1/IF($D100=0,1,$D100))+AT100)))&gt;1,100%,IF(AU$4&lt;$E100,0,IF(AU$4&gt;=$F100,1,IF(VLOOKUP(AU$4,CALENDARIO!$B:$C,2,0)=FALSE, AT100,(1/IF($D100=0,1,$D100))+AT100))))</f>
        <v>0</v>
      </c>
      <c r="AV100" s="283">
        <f>IF(IF(AV$4&lt;$E100,0,IF(AV$4&gt;=$F100,1,IF(VLOOKUP(AV$4,CALENDARIO!$B:$C,2,0)=FALSE, AU100,(1/IF($D100=0,1,$D100))+AU100)))&gt;1,100%,IF(AV$4&lt;$E100,0,IF(AV$4&gt;=$F100,1,IF(VLOOKUP(AV$4,CALENDARIO!$B:$C,2,0)=FALSE, AU100,(1/IF($D100=0,1,$D100))+AU100))))</f>
        <v>0</v>
      </c>
      <c r="AW100" s="283">
        <f>IF(IF(AW$4&lt;$E100,0,IF(AW$4&gt;=$F100,1,IF(VLOOKUP(AW$4,CALENDARIO!$B:$C,2,0)=FALSE, AV100,(1/IF($D100=0,1,$D100))+AV100)))&gt;1,100%,IF(AW$4&lt;$E100,0,IF(AW$4&gt;=$F100,1,IF(VLOOKUP(AW$4,CALENDARIO!$B:$C,2,0)=FALSE, AV100,(1/IF($D100=0,1,$D100))+AV100))))</f>
        <v>0</v>
      </c>
      <c r="AX100" s="283">
        <f>IF(IF(AX$4&lt;$E100,0,IF(AX$4&gt;=$F100,1,IF(VLOOKUP(AX$4,CALENDARIO!$B:$C,2,0)=FALSE, AW100,(1/IF($D100=0,1,$D100))+AW100)))&gt;1,100%,IF(AX$4&lt;$E100,0,IF(AX$4&gt;=$F100,1,IF(VLOOKUP(AX$4,CALENDARIO!$B:$C,2,0)=FALSE, AW100,(1/IF($D100=0,1,$D100))+AW100))))</f>
        <v>0</v>
      </c>
      <c r="AY100" s="283">
        <f>IF(IF(AY$4&lt;$E100,0,IF(AY$4&gt;=$F100,1,IF(VLOOKUP(AY$4,CALENDARIO!$B:$C,2,0)=FALSE, AX100,(1/IF($D100=0,1,$D100))+AX100)))&gt;1,100%,IF(AY$4&lt;$E100,0,IF(AY$4&gt;=$F100,1,IF(VLOOKUP(AY$4,CALENDARIO!$B:$C,2,0)=FALSE, AX100,(1/IF($D100=0,1,$D100))+AX100))))</f>
        <v>0</v>
      </c>
      <c r="AZ100" s="283">
        <f>IF(IF(AZ$4&lt;$E100,0,IF(AZ$4&gt;=$F100,1,IF(VLOOKUP(AZ$4,CALENDARIO!$B:$C,2,0)=FALSE, AY100,(1/IF($D100=0,1,$D100))+AY100)))&gt;1,100%,IF(AZ$4&lt;$E100,0,IF(AZ$4&gt;=$F100,1,IF(VLOOKUP(AZ$4,CALENDARIO!$B:$C,2,0)=FALSE, AY100,(1/IF($D100=0,1,$D100))+AY100))))</f>
        <v>0</v>
      </c>
      <c r="BA100" s="283">
        <f>IF(IF(BA$4&lt;$E100,0,IF(BA$4&gt;=$F100,1,IF(VLOOKUP(BA$4,CALENDARIO!$B:$C,2,0)=FALSE, AZ100,(1/IF($D100=0,1,$D100))+AZ100)))&gt;1,100%,IF(BA$4&lt;$E100,0,IF(BA$4&gt;=$F100,1,IF(VLOOKUP(BA$4,CALENDARIO!$B:$C,2,0)=FALSE, AZ100,(1/IF($D100=0,1,$D100))+AZ100))))</f>
        <v>0</v>
      </c>
      <c r="BB100" s="283">
        <f>IF(IF(BB$4&lt;$E100,0,IF(BB$4&gt;=$F100,1,IF(VLOOKUP(BB$4,CALENDARIO!$B:$C,2,0)=FALSE, BA100,(1/IF($D100=0,1,$D100))+BA100)))&gt;1,100%,IF(BB$4&lt;$E100,0,IF(BB$4&gt;=$F100,1,IF(VLOOKUP(BB$4,CALENDARIO!$B:$C,2,0)=FALSE, BA100,(1/IF($D100=0,1,$D100))+BA100))))</f>
        <v>0</v>
      </c>
      <c r="BC100" s="283">
        <f>IF(IF(BC$4&lt;$E100,0,IF(BC$4&gt;=$F100,1,IF(VLOOKUP(BC$4,CALENDARIO!$B:$C,2,0)=FALSE, BB100,(1/IF($D100=0,1,$D100))+BB100)))&gt;1,100%,IF(BC$4&lt;$E100,0,IF(BC$4&gt;=$F100,1,IF(VLOOKUP(BC$4,CALENDARIO!$B:$C,2,0)=FALSE, BB100,(1/IF($D100=0,1,$D100))+BB100))))</f>
        <v>0</v>
      </c>
      <c r="BD100" s="283">
        <f>IF(IF(BD$4&lt;$E100,0,IF(BD$4&gt;=$F100,1,IF(VLOOKUP(BD$4,CALENDARIO!$B:$C,2,0)=FALSE, BC100,(1/IF($D100=0,1,$D100))+BC100)))&gt;1,100%,IF(BD$4&lt;$E100,0,IF(BD$4&gt;=$F100,1,IF(VLOOKUP(BD$4,CALENDARIO!$B:$C,2,0)=FALSE, BC100,(1/IF($D100=0,1,$D100))+BC100))))</f>
        <v>0</v>
      </c>
      <c r="BE100" s="283">
        <f>IF(IF(BE$4&lt;$E100,0,IF(BE$4&gt;=$F100,1,IF(VLOOKUP(BE$4,CALENDARIO!$B:$C,2,0)=FALSE, BD100,(1/IF($D100=0,1,$D100))+BD100)))&gt;1,100%,IF(BE$4&lt;$E100,0,IF(BE$4&gt;=$F100,1,IF(VLOOKUP(BE$4,CALENDARIO!$B:$C,2,0)=FALSE, BD100,(1/IF($D100=0,1,$D100))+BD100))))</f>
        <v>0</v>
      </c>
      <c r="BF100" s="283">
        <f>IF(IF(BF$4&lt;$E100,0,IF(BF$4&gt;=$F100,1,IF(VLOOKUP(BF$4,CALENDARIO!$B:$C,2,0)=FALSE, BE100,(1/IF($D100=0,1,$D100))+BE100)))&gt;1,100%,IF(BF$4&lt;$E100,0,IF(BF$4&gt;=$F100,1,IF(VLOOKUP(BF$4,CALENDARIO!$B:$C,2,0)=FALSE, BE100,(1/IF($D100=0,1,$D100))+BE100))))</f>
        <v>0</v>
      </c>
      <c r="BG100" s="283">
        <f>IF(IF(BG$4&lt;$E100,0,IF(BG$4&gt;=$F100,1,IF(VLOOKUP(BG$4,CALENDARIO!$B:$C,2,0)=FALSE, BF100,(1/IF($D100=0,1,$D100))+BF100)))&gt;1,100%,IF(BG$4&lt;$E100,0,IF(BG$4&gt;=$F100,1,IF(VLOOKUP(BG$4,CALENDARIO!$B:$C,2,0)=FALSE, BF100,(1/IF($D100=0,1,$D100))+BF100))))</f>
        <v>0</v>
      </c>
      <c r="BH100" s="283">
        <f>IF(IF(BH$4&lt;$E100,0,IF(BH$4&gt;=$F100,1,IF(VLOOKUP(BH$4,CALENDARIO!$B:$C,2,0)=FALSE, BG100,(1/IF($D100=0,1,$D100))+BG100)))&gt;1,100%,IF(BH$4&lt;$E100,0,IF(BH$4&gt;=$F100,1,IF(VLOOKUP(BH$4,CALENDARIO!$B:$C,2,0)=FALSE, BG100,(1/IF($D100=0,1,$D100))+BG100))))</f>
        <v>0</v>
      </c>
      <c r="BI100" s="283">
        <f>IF(IF(BI$4&lt;$E100,0,IF(BI$4&gt;=$F100,1,IF(VLOOKUP(BI$4,CALENDARIO!$B:$C,2,0)=FALSE, BH100,(1/IF($D100=0,1,$D100))+BH100)))&gt;1,100%,IF(BI$4&lt;$E100,0,IF(BI$4&gt;=$F100,1,IF(VLOOKUP(BI$4,CALENDARIO!$B:$C,2,0)=FALSE, BH100,(1/IF($D100=0,1,$D100))+BH100))))</f>
        <v>0</v>
      </c>
      <c r="BJ100" s="283">
        <f>IF(IF(BJ$4&lt;$E100,0,IF(BJ$4&gt;=$F100,1,IF(VLOOKUP(BJ$4,CALENDARIO!$B:$C,2,0)=FALSE, BI100,(1/IF($D100=0,1,$D100))+BI100)))&gt;1,100%,IF(BJ$4&lt;$E100,0,IF(BJ$4&gt;=$F100,1,IF(VLOOKUP(BJ$4,CALENDARIO!$B:$C,2,0)=FALSE, BI100,(1/IF($D100=0,1,$D100))+BI100))))</f>
        <v>0</v>
      </c>
      <c r="BK100" s="283">
        <f>IF(IF(BK$4&lt;$E100,0,IF(BK$4&gt;=$F100,1,IF(VLOOKUP(BK$4,CALENDARIO!$B:$C,2,0)=FALSE, BJ100,(1/IF($D100=0,1,$D100))+BJ100)))&gt;1,100%,IF(BK$4&lt;$E100,0,IF(BK$4&gt;=$F100,1,IF(VLOOKUP(BK$4,CALENDARIO!$B:$C,2,0)=FALSE, BJ100,(1/IF($D100=0,1,$D100))+BJ100))))</f>
        <v>0</v>
      </c>
      <c r="BL100" s="283">
        <f>IF(IF(BL$4&lt;$E100,0,IF(BL$4&gt;=$F100,1,IF(VLOOKUP(BL$4,CALENDARIO!$B:$C,2,0)=FALSE, BK100,(1/IF($D100=0,1,$D100))+BK100)))&gt;1,100%,IF(BL$4&lt;$E100,0,IF(BL$4&gt;=$F100,1,IF(VLOOKUP(BL$4,CALENDARIO!$B:$C,2,0)=FALSE, BK100,(1/IF($D100=0,1,$D100))+BK100))))</f>
        <v>0</v>
      </c>
      <c r="BM100" s="283">
        <f>IF(IF(BM$4&lt;$E100,0,IF(BM$4&gt;=$F100,1,IF(VLOOKUP(BM$4,CALENDARIO!$B:$C,2,0)=FALSE, BL100,(1/IF($D100=0,1,$D100))+BL100)))&gt;1,100%,IF(BM$4&lt;$E100,0,IF(BM$4&gt;=$F100,1,IF(VLOOKUP(BM$4,CALENDARIO!$B:$C,2,0)=FALSE, BL100,(1/IF($D100=0,1,$D100))+BL100))))</f>
        <v>0</v>
      </c>
      <c r="BN100" s="283">
        <f>IF(IF(BN$4&lt;$E100,0,IF(BN$4&gt;=$F100,1,IF(VLOOKUP(BN$4,CALENDARIO!$B:$C,2,0)=FALSE, BM100,(1/IF($D100=0,1,$D100))+BM100)))&gt;1,100%,IF(BN$4&lt;$E100,0,IF(BN$4&gt;=$F100,1,IF(VLOOKUP(BN$4,CALENDARIO!$B:$C,2,0)=FALSE, BM100,(1/IF($D100=0,1,$D100))+BM100))))</f>
        <v>0</v>
      </c>
      <c r="BO100" s="283">
        <f>IF(IF(BO$4&lt;$E100,0,IF(BO$4&gt;=$F100,1,IF(VLOOKUP(BO$4,CALENDARIO!$B:$C,2,0)=FALSE, BN100,(1/IF($D100=0,1,$D100))+BN100)))&gt;1,100%,IF(BO$4&lt;$E100,0,IF(BO$4&gt;=$F100,1,IF(VLOOKUP(BO$4,CALENDARIO!$B:$C,2,0)=FALSE, BN100,(1/IF($D100=0,1,$D100))+BN100))))</f>
        <v>0</v>
      </c>
      <c r="BP100" s="283">
        <f>IF(IF(BP$4&lt;$E100,0,IF(BP$4&gt;=$F100,1,IF(VLOOKUP(BP$4,CALENDARIO!$B:$C,2,0)=FALSE, BO100,(1/IF($D100=0,1,$D100))+BO100)))&gt;1,100%,IF(BP$4&lt;$E100,0,IF(BP$4&gt;=$F100,1,IF(VLOOKUP(BP$4,CALENDARIO!$B:$C,2,0)=FALSE, BO100,(1/IF($D100=0,1,$D100))+BO100))))</f>
        <v>0</v>
      </c>
      <c r="BQ100" s="283">
        <f>IF(IF(BQ$4&lt;$E100,0,IF(BQ$4&gt;=$F100,1,IF(VLOOKUP(BQ$4,CALENDARIO!$B:$C,2,0)=FALSE, BP100,(1/IF($D100=0,1,$D100))+BP100)))&gt;1,100%,IF(BQ$4&lt;$E100,0,IF(BQ$4&gt;=$F100,1,IF(VLOOKUP(BQ$4,CALENDARIO!$B:$C,2,0)=FALSE, BP100,(1/IF($D100=0,1,$D100))+BP100))))</f>
        <v>0</v>
      </c>
      <c r="BR100" s="283">
        <f>IF(IF(BR$4&lt;$E100,0,IF(BR$4&gt;=$F100,1,IF(VLOOKUP(BR$4,CALENDARIO!$B:$C,2,0)=FALSE, BQ100,(1/IF($D100=0,1,$D100))+BQ100)))&gt;1,100%,IF(BR$4&lt;$E100,0,IF(BR$4&gt;=$F100,1,IF(VLOOKUP(BR$4,CALENDARIO!$B:$C,2,0)=FALSE, BQ100,(1/IF($D100=0,1,$D100))+BQ100))))</f>
        <v>0</v>
      </c>
      <c r="BS100" s="283">
        <f>IF(IF(BS$4&lt;$E100,0,IF(BS$4&gt;=$F100,1,IF(VLOOKUP(BS$4,CALENDARIO!$B:$C,2,0)=FALSE, BR100,(1/IF($D100=0,1,$D100))+BR100)))&gt;1,100%,IF(BS$4&lt;$E100,0,IF(BS$4&gt;=$F100,1,IF(VLOOKUP(BS$4,CALENDARIO!$B:$C,2,0)=FALSE, BR100,(1/IF($D100=0,1,$D100))+BR100))))</f>
        <v>0</v>
      </c>
      <c r="BT100" s="283">
        <f>IF(IF(BT$4&lt;$E100,0,IF(BT$4&gt;=$F100,1,IF(VLOOKUP(BT$4,CALENDARIO!$B:$C,2,0)=FALSE, BS100,(1/IF($D100=0,1,$D100))+BS100)))&gt;1,100%,IF(BT$4&lt;$E100,0,IF(BT$4&gt;=$F100,1,IF(VLOOKUP(BT$4,CALENDARIO!$B:$C,2,0)=FALSE, BS100,(1/IF($D100=0,1,$D100))+BS100))))</f>
        <v>0</v>
      </c>
      <c r="BU100" s="283">
        <f>IF(IF(BU$4&lt;$E100,0,IF(BU$4&gt;=$F100,1,IF(VLOOKUP(BU$4,CALENDARIO!$B:$C,2,0)=FALSE, BT100,(1/IF($D100=0,1,$D100))+BT100)))&gt;1,100%,IF(BU$4&lt;$E100,0,IF(BU$4&gt;=$F100,1,IF(VLOOKUP(BU$4,CALENDARIO!$B:$C,2,0)=FALSE, BT100,(1/IF($D100=0,1,$D100))+BT100))))</f>
        <v>0</v>
      </c>
      <c r="BV100" s="283">
        <f>IF(IF(BV$4&lt;$E100,0,IF(BV$4&gt;=$F100,1,IF(VLOOKUP(BV$4,CALENDARIO!$B:$C,2,0)=FALSE, BU100,(1/IF($D100=0,1,$D100))+BU100)))&gt;1,100%,IF(BV$4&lt;$E100,0,IF(BV$4&gt;=$F100,1,IF(VLOOKUP(BV$4,CALENDARIO!$B:$C,2,0)=FALSE, BU100,(1/IF($D100=0,1,$D100))+BU100))))</f>
        <v>0</v>
      </c>
      <c r="BW100" s="283">
        <f>IF(IF(BW$4&lt;$E100,0,IF(BW$4&gt;=$F100,1,IF(VLOOKUP(BW$4,CALENDARIO!$B:$C,2,0)=FALSE, BV100,(1/IF($D100=0,1,$D100))+BV100)))&gt;1,100%,IF(BW$4&lt;$E100,0,IF(BW$4&gt;=$F100,1,IF(VLOOKUP(BW$4,CALENDARIO!$B:$C,2,0)=FALSE, BV100,(1/IF($D100=0,1,$D100))+BV100))))</f>
        <v>0</v>
      </c>
      <c r="BX100" s="283">
        <f>IF(IF(BX$4&lt;$E100,0,IF(BX$4&gt;=$F100,1,IF(VLOOKUP(BX$4,CALENDARIO!$B:$C,2,0)=FALSE, BW100,(1/IF($D100=0,1,$D100))+BW100)))&gt;1,100%,IF(BX$4&lt;$E100,0,IF(BX$4&gt;=$F100,1,IF(VLOOKUP(BX$4,CALENDARIO!$B:$C,2,0)=FALSE, BW100,(1/IF($D100=0,1,$D100))+BW100))))</f>
        <v>0</v>
      </c>
      <c r="BY100" s="283">
        <f>IF(IF(BY$4&lt;$E100,0,IF(BY$4&gt;=$F100,1,IF(VLOOKUP(BY$4,CALENDARIO!$B:$C,2,0)=FALSE, BX100,(1/IF($D100=0,1,$D100))+BX100)))&gt;1,100%,IF(BY$4&lt;$E100,0,IF(BY$4&gt;=$F100,1,IF(VLOOKUP(BY$4,CALENDARIO!$B:$C,2,0)=FALSE, BX100,(1/IF($D100=0,1,$D100))+BX100))))</f>
        <v>0</v>
      </c>
      <c r="BZ100" s="283">
        <f>IF(IF(BZ$4&lt;$E100,0,IF(BZ$4&gt;=$F100,1,IF(VLOOKUP(BZ$4,CALENDARIO!$B:$C,2,0)=FALSE, BY100,(1/IF($D100=0,1,$D100))+BY100)))&gt;1,100%,IF(BZ$4&lt;$E100,0,IF(BZ$4&gt;=$F100,1,IF(VLOOKUP(BZ$4,CALENDARIO!$B:$C,2,0)=FALSE, BY100,(1/IF($D100=0,1,$D100))+BY100))))</f>
        <v>0</v>
      </c>
      <c r="CA100" s="283">
        <f>IF(IF(CA$4&lt;$E100,0,IF(CA$4&gt;=$F100,1,IF(VLOOKUP(CA$4,CALENDARIO!$B:$C,2,0)=FALSE, BZ100,(1/IF($D100=0,1,$D100))+BZ100)))&gt;1,100%,IF(CA$4&lt;$E100,0,IF(CA$4&gt;=$F100,1,IF(VLOOKUP(CA$4,CALENDARIO!$B:$C,2,0)=FALSE, BZ100,(1/IF($D100=0,1,$D100))+BZ100))))</f>
        <v>0</v>
      </c>
      <c r="CB100" s="283">
        <f>IF(IF(CB$4&lt;$E100,0,IF(CB$4&gt;=$F100,1,IF(VLOOKUP(CB$4,CALENDARIO!$B:$C,2,0)=FALSE, CA100,(1/IF($D100=0,1,$D100))+CA100)))&gt;1,100%,IF(CB$4&lt;$E100,0,IF(CB$4&gt;=$F100,1,IF(VLOOKUP(CB$4,CALENDARIO!$B:$C,2,0)=FALSE, CA100,(1/IF($D100=0,1,$D100))+CA100))))</f>
        <v>0</v>
      </c>
      <c r="CC100" s="283">
        <f>IF(IF(CC$4&lt;$E100,0,IF(CC$4&gt;=$F100,1,IF(VLOOKUP(CC$4,CALENDARIO!$B:$C,2,0)=FALSE, CB100,(1/IF($D100=0,1,$D100))+CB100)))&gt;1,100%,IF(CC$4&lt;$E100,0,IF(CC$4&gt;=$F100,1,IF(VLOOKUP(CC$4,CALENDARIO!$B:$C,2,0)=FALSE, CB100,(1/IF($D100=0,1,$D100))+CB100))))</f>
        <v>0</v>
      </c>
      <c r="CD100" s="283">
        <f>IF(IF(CD$4&lt;$E100,0,IF(CD$4&gt;=$F100,1,IF(VLOOKUP(CD$4,CALENDARIO!$B:$C,2,0)=FALSE, CC100,(1/IF($D100=0,1,$D100))+CC100)))&gt;1,100%,IF(CD$4&lt;$E100,0,IF(CD$4&gt;=$F100,1,IF(VLOOKUP(CD$4,CALENDARIO!$B:$C,2,0)=FALSE, CC100,(1/IF($D100=0,1,$D100))+CC100))))</f>
        <v>0</v>
      </c>
      <c r="CE100" s="283">
        <f>IF(IF(CE$4&lt;$E100,0,IF(CE$4&gt;=$F100,1,IF(VLOOKUP(CE$4,CALENDARIO!$B:$C,2,0)=FALSE, CD100,(1/IF($D100=0,1,$D100))+CD100)))&gt;1,100%,IF(CE$4&lt;$E100,0,IF(CE$4&gt;=$F100,1,IF(VLOOKUP(CE$4,CALENDARIO!$B:$C,2,0)=FALSE, CD100,(1/IF($D100=0,1,$D100))+CD100))))</f>
        <v>0</v>
      </c>
      <c r="CF100" s="283">
        <f>IF(IF(CF$4&lt;$E100,0,IF(CF$4&gt;=$F100,1,IF(VLOOKUP(CF$4,CALENDARIO!$B:$C,2,0)=FALSE, CE100,(1/IF($D100=0,1,$D100))+CE100)))&gt;1,100%,IF(CF$4&lt;$E100,0,IF(CF$4&gt;=$F100,1,IF(VLOOKUP(CF$4,CALENDARIO!$B:$C,2,0)=FALSE, CE100,(1/IF($D100=0,1,$D100))+CE100))))</f>
        <v>0</v>
      </c>
      <c r="CG100" s="283">
        <f>IF(IF(CG$4&lt;$E100,0,IF(CG$4&gt;=$F100,1,IF(VLOOKUP(CG$4,CALENDARIO!$B:$C,2,0)=FALSE, CF100,(1/IF($D100=0,1,$D100))+CF100)))&gt;1,100%,IF(CG$4&lt;$E100,0,IF(CG$4&gt;=$F100,1,IF(VLOOKUP(CG$4,CALENDARIO!$B:$C,2,0)=FALSE, CF100,(1/IF($D100=0,1,$D100))+CF100))))</f>
        <v>0</v>
      </c>
      <c r="CH100" s="283">
        <f>IF(IF(CH$4&lt;$E100,0,IF(CH$4&gt;=$F100,1,IF(VLOOKUP(CH$4,CALENDARIO!$B:$C,2,0)=FALSE, CG100,(1/IF($D100=0,1,$D100))+CG100)))&gt;1,100%,IF(CH$4&lt;$E100,0,IF(CH$4&gt;=$F100,1,IF(VLOOKUP(CH$4,CALENDARIO!$B:$C,2,0)=FALSE, CG100,(1/IF($D100=0,1,$D100))+CG100))))</f>
        <v>0</v>
      </c>
      <c r="CI100" s="283">
        <f>IF(IF(CI$4&lt;$E100,0,IF(CI$4&gt;=$F100,1,IF(VLOOKUP(CI$4,CALENDARIO!$B:$C,2,0)=FALSE, CH100,(1/IF($D100=0,1,$D100))+CH100)))&gt;1,100%,IF(CI$4&lt;$E100,0,IF(CI$4&gt;=$F100,1,IF(VLOOKUP(CI$4,CALENDARIO!$B:$C,2,0)=FALSE, CH100,(1/IF($D100=0,1,$D100))+CH100))))</f>
        <v>0</v>
      </c>
      <c r="CJ100" s="283">
        <f>IF(IF(CJ$4&lt;$E100,0,IF(CJ$4&gt;=$F100,1,IF(VLOOKUP(CJ$4,CALENDARIO!$B:$C,2,0)=FALSE, CI100,(1/IF($D100=0,1,$D100))+CI100)))&gt;1,100%,IF(CJ$4&lt;$E100,0,IF(CJ$4&gt;=$F100,1,IF(VLOOKUP(CJ$4,CALENDARIO!$B:$C,2,0)=FALSE, CI100,(1/IF($D100=0,1,$D100))+CI100))))</f>
        <v>0</v>
      </c>
      <c r="CK100" s="283">
        <f>IF(IF(CK$4&lt;$E100,0,IF(CK$4&gt;=$F100,1,IF(VLOOKUP(CK$4,CALENDARIO!$B:$C,2,0)=FALSE, CJ100,(1/IF($D100=0,1,$D100))+CJ100)))&gt;1,100%,IF(CK$4&lt;$E100,0,IF(CK$4&gt;=$F100,1,IF(VLOOKUP(CK$4,CALENDARIO!$B:$C,2,0)=FALSE, CJ100,(1/IF($D100=0,1,$D100))+CJ100))))</f>
        <v>0</v>
      </c>
      <c r="CL100" s="283">
        <f>IF(IF(CL$4&lt;$E100,0,IF(CL$4&gt;=$F100,1,IF(VLOOKUP(CL$4,CALENDARIO!$B:$C,2,0)=FALSE, CK100,(1/IF($D100=0,1,$D100))+CK100)))&gt;1,100%,IF(CL$4&lt;$E100,0,IF(CL$4&gt;=$F100,1,IF(VLOOKUP(CL$4,CALENDARIO!$B:$C,2,0)=FALSE, CK100,(1/IF($D100=0,1,$D100))+CK100))))</f>
        <v>0</v>
      </c>
      <c r="CM100" s="283">
        <f>IF(IF(CM$4&lt;$E100,0,IF(CM$4&gt;=$F100,1,IF(VLOOKUP(CM$4,CALENDARIO!$B:$C,2,0)=FALSE, CL100,(1/IF($D100=0,1,$D100))+CL100)))&gt;1,100%,IF(CM$4&lt;$E100,0,IF(CM$4&gt;=$F100,1,IF(VLOOKUP(CM$4,CALENDARIO!$B:$C,2,0)=FALSE, CL100,(1/IF($D100=0,1,$D100))+CL100))))</f>
        <v>0</v>
      </c>
      <c r="CN100" s="283">
        <f>IF(IF(CN$4&lt;$E100,0,IF(CN$4&gt;=$F100,1,IF(VLOOKUP(CN$4,CALENDARIO!$B:$C,2,0)=FALSE, CM100,(1/IF($D100=0,1,$D100))+CM100)))&gt;1,100%,IF(CN$4&lt;$E100,0,IF(CN$4&gt;=$F100,1,IF(VLOOKUP(CN$4,CALENDARIO!$B:$C,2,0)=FALSE, CM100,(1/IF($D100=0,1,$D100))+CM100))))</f>
        <v>0</v>
      </c>
      <c r="CO100" s="283">
        <f>IF(IF(CO$4&lt;$E100,0,IF(CO$4&gt;=$F100,1,IF(VLOOKUP(CO$4,CALENDARIO!$B:$C,2,0)=FALSE, CN100,(1/IF($D100=0,1,$D100))+CN100)))&gt;1,100%,IF(CO$4&lt;$E100,0,IF(CO$4&gt;=$F100,1,IF(VLOOKUP(CO$4,CALENDARIO!$B:$C,2,0)=FALSE, CN100,(1/IF($D100=0,1,$D100))+CN100))))</f>
        <v>0</v>
      </c>
      <c r="CP100" s="283">
        <f>IF(IF(CP$4&lt;$E100,0,IF(CP$4&gt;=$F100,1,IF(VLOOKUP(CP$4,CALENDARIO!$B:$C,2,0)=FALSE, CO100,(1/IF($D100=0,1,$D100))+CO100)))&gt;1,100%,IF(CP$4&lt;$E100,0,IF(CP$4&gt;=$F100,1,IF(VLOOKUP(CP$4,CALENDARIO!$B:$C,2,0)=FALSE, CO100,(1/IF($D100=0,1,$D100))+CO100))))</f>
        <v>0</v>
      </c>
      <c r="CQ100" s="283">
        <f>IF(IF(CQ$4&lt;$E100,0,IF(CQ$4&gt;=$F100,1,IF(VLOOKUP(CQ$4,CALENDARIO!$B:$C,2,0)=FALSE, CP100,(1/IF($D100=0,1,$D100))+CP100)))&gt;1,100%,IF(CQ$4&lt;$E100,0,IF(CQ$4&gt;=$F100,1,IF(VLOOKUP(CQ$4,CALENDARIO!$B:$C,2,0)=FALSE, CP100,(1/IF($D100=0,1,$D100))+CP100))))</f>
        <v>0</v>
      </c>
      <c r="CR100" s="283">
        <f>IF(IF(CR$4&lt;$E100,0,IF(CR$4&gt;=$F100,1,IF(VLOOKUP(CR$4,CALENDARIO!$B:$C,2,0)=FALSE, CQ100,(1/IF($D100=0,1,$D100))+CQ100)))&gt;1,100%,IF(CR$4&lt;$E100,0,IF(CR$4&gt;=$F100,1,IF(VLOOKUP(CR$4,CALENDARIO!$B:$C,2,0)=FALSE, CQ100,(1/IF($D100=0,1,$D100))+CQ100))))</f>
        <v>0</v>
      </c>
      <c r="CS100" s="283">
        <f>IF(IF(CS$4&lt;$E100,0,IF(CS$4&gt;=$F100,1,IF(VLOOKUP(CS$4,CALENDARIO!$B:$C,2,0)=FALSE, CR100,(1/IF($D100=0,1,$D100))+CR100)))&gt;1,100%,IF(CS$4&lt;$E100,0,IF(CS$4&gt;=$F100,1,IF(VLOOKUP(CS$4,CALENDARIO!$B:$C,2,0)=FALSE, CR100,(1/IF($D100=0,1,$D100))+CR100))))</f>
        <v>0</v>
      </c>
      <c r="CT100" s="283">
        <f>IF(IF(CT$4&lt;$E100,0,IF(CT$4&gt;=$F100,1,IF(VLOOKUP(CT$4,CALENDARIO!$B:$C,2,0)=FALSE, CS100,(1/IF($D100=0,1,$D100))+CS100)))&gt;1,100%,IF(CT$4&lt;$E100,0,IF(CT$4&gt;=$F100,1,IF(VLOOKUP(CT$4,CALENDARIO!$B:$C,2,0)=FALSE, CS100,(1/IF($D100=0,1,$D100))+CS100))))</f>
        <v>0</v>
      </c>
      <c r="CU100" s="283">
        <f>IF(IF(CU$4&lt;$E100,0,IF(CU$4&gt;=$F100,1,IF(VLOOKUP(CU$4,CALENDARIO!$B:$C,2,0)=FALSE, CT100,(1/IF($D100=0,1,$D100))+CT100)))&gt;1,100%,IF(CU$4&lt;$E100,0,IF(CU$4&gt;=$F100,1,IF(VLOOKUP(CU$4,CALENDARIO!$B:$C,2,0)=FALSE, CT100,(1/IF($D100=0,1,$D100))+CT100))))</f>
        <v>0</v>
      </c>
      <c r="CV100" s="283">
        <f>IF(IF(CV$4&lt;$E100,0,IF(CV$4&gt;=$F100,1,IF(VLOOKUP(CV$4,CALENDARIO!$B:$C,2,0)=FALSE, CU100,(1/IF($D100=0,1,$D100))+CU100)))&gt;1,100%,IF(CV$4&lt;$E100,0,IF(CV$4&gt;=$F100,1,IF(VLOOKUP(CV$4,CALENDARIO!$B:$C,2,0)=FALSE, CU100,(1/IF($D100=0,1,$D100))+CU100))))</f>
        <v>0</v>
      </c>
      <c r="CW100" s="283">
        <f>IF(IF(CW$4&lt;$E100,0,IF(CW$4&gt;=$F100,1,IF(VLOOKUP(CW$4,CALENDARIO!$B:$C,2,0)=FALSE, CV100,(1/IF($D100=0,1,$D100))+CV100)))&gt;1,100%,IF(CW$4&lt;$E100,0,IF(CW$4&gt;=$F100,1,IF(VLOOKUP(CW$4,CALENDARIO!$B:$C,2,0)=FALSE, CV100,(1/IF($D100=0,1,$D100))+CV100))))</f>
        <v>0</v>
      </c>
      <c r="CX100" s="283">
        <f>IF(IF(CX$4&lt;$E100,0,IF(CX$4&gt;=$F100,1,IF(VLOOKUP(CX$4,CALENDARIO!$B:$C,2,0)=FALSE, CW100,(1/IF($D100=0,1,$D100))+CW100)))&gt;1,100%,IF(CX$4&lt;$E100,0,IF(CX$4&gt;=$F100,1,IF(VLOOKUP(CX$4,CALENDARIO!$B:$C,2,0)=FALSE, CW100,(1/IF($D100=0,1,$D100))+CW100))))</f>
        <v>0</v>
      </c>
      <c r="CY100" s="283">
        <f>IF(IF(CY$4&lt;$E100,0,IF(CY$4&gt;=$F100,1,IF(VLOOKUP(CY$4,CALENDARIO!$B:$C,2,0)=FALSE, CX100,(1/IF($D100=0,1,$D100))+CX100)))&gt;1,100%,IF(CY$4&lt;$E100,0,IF(CY$4&gt;=$F100,1,IF(VLOOKUP(CY$4,CALENDARIO!$B:$C,2,0)=FALSE, CX100,(1/IF($D100=0,1,$D100))+CX100))))</f>
        <v>0</v>
      </c>
      <c r="CZ100" s="283">
        <f>IF(IF(CZ$4&lt;$E100,0,IF(CZ$4&gt;=$F100,1,IF(VLOOKUP(CZ$4,CALENDARIO!$B:$C,2,0)=FALSE, CY100,(1/IF($D100=0,1,$D100))+CY100)))&gt;1,100%,IF(CZ$4&lt;$E100,0,IF(CZ$4&gt;=$F100,1,IF(VLOOKUP(CZ$4,CALENDARIO!$B:$C,2,0)=FALSE, CY100,(1/IF($D100=0,1,$D100))+CY100))))</f>
        <v>0</v>
      </c>
      <c r="DA100" s="283">
        <f>IF(IF(DA$4&lt;$E100,0,IF(DA$4&gt;=$F100,1,IF(VLOOKUP(DA$4,CALENDARIO!$B:$C,2,0)=FALSE, CZ100,(1/IF($D100=0,1,$D100))+CZ100)))&gt;1,100%,IF(DA$4&lt;$E100,0,IF(DA$4&gt;=$F100,1,IF(VLOOKUP(DA$4,CALENDARIO!$B:$C,2,0)=FALSE, CZ100,(1/IF($D100=0,1,$D100))+CZ100))))</f>
        <v>0</v>
      </c>
      <c r="DB100" s="283">
        <f>IF(IF(DB$4&lt;$E100,0,IF(DB$4&gt;=$F100,1,IF(VLOOKUP(DB$4,CALENDARIO!$B:$C,2,0)=FALSE, DA100,(1/IF($D100=0,1,$D100))+DA100)))&gt;1,100%,IF(DB$4&lt;$E100,0,IF(DB$4&gt;=$F100,1,IF(VLOOKUP(DB$4,CALENDARIO!$B:$C,2,0)=FALSE, DA100,(1/IF($D100=0,1,$D100))+DA100))))</f>
        <v>0</v>
      </c>
      <c r="DC100" s="283">
        <f>IF(IF(DC$4&lt;$E100,0,IF(DC$4&gt;=$F100,1,IF(VLOOKUP(DC$4,CALENDARIO!$B:$C,2,0)=FALSE, DB100,(1/IF($D100=0,1,$D100))+DB100)))&gt;1,100%,IF(DC$4&lt;$E100,0,IF(DC$4&gt;=$F100,1,IF(VLOOKUP(DC$4,CALENDARIO!$B:$C,2,0)=FALSE, DB100,(1/IF($D100=0,1,$D100))+DB100))))</f>
        <v>0</v>
      </c>
      <c r="DD100" s="283">
        <f>IF(IF(DD$4&lt;$E100,0,IF(DD$4&gt;=$F100,1,IF(VLOOKUP(DD$4,CALENDARIO!$B:$C,2,0)=FALSE, DC100,(1/IF($D100=0,1,$D100))+DC100)))&gt;1,100%,IF(DD$4&lt;$E100,0,IF(DD$4&gt;=$F100,1,IF(VLOOKUP(DD$4,CALENDARIO!$B:$C,2,0)=FALSE, DC100,(1/IF($D100=0,1,$D100))+DC100))))</f>
        <v>0</v>
      </c>
      <c r="DE100" s="283">
        <f>IF(IF(DE$4&lt;$E100,0,IF(DE$4&gt;=$F100,1,IF(VLOOKUP(DE$4,CALENDARIO!$B:$C,2,0)=FALSE, DD100,(1/IF($D100=0,1,$D100))+DD100)))&gt;1,100%,IF(DE$4&lt;$E100,0,IF(DE$4&gt;=$F100,1,IF(VLOOKUP(DE$4,CALENDARIO!$B:$C,2,0)=FALSE, DD100,(1/IF($D100=0,1,$D100))+DD100))))</f>
        <v>0</v>
      </c>
      <c r="DF100" s="283">
        <f>IF(IF(DF$4&lt;$E100,0,IF(DF$4&gt;=$F100,1,IF(VLOOKUP(DF$4,CALENDARIO!$B:$C,2,0)=FALSE, DE100,(1/IF($D100=0,1,$D100))+DE100)))&gt;1,100%,IF(DF$4&lt;$E100,0,IF(DF$4&gt;=$F100,1,IF(VLOOKUP(DF$4,CALENDARIO!$B:$C,2,0)=FALSE, DE100,(1/IF($D100=0,1,$D100))+DE100))))</f>
        <v>0</v>
      </c>
      <c r="DG100" s="283">
        <f>IF(IF(DG$4&lt;$E100,0,IF(DG$4&gt;=$F100,1,IF(VLOOKUP(DG$4,CALENDARIO!$B:$C,2,0)=FALSE, DF100,(1/IF($D100=0,1,$D100))+DF100)))&gt;1,100%,IF(DG$4&lt;$E100,0,IF(DG$4&gt;=$F100,1,IF(VLOOKUP(DG$4,CALENDARIO!$B:$C,2,0)=FALSE, DF100,(1/IF($D100=0,1,$D100))+DF100))))</f>
        <v>0</v>
      </c>
      <c r="DH100" s="283">
        <f>IF(IF(DH$4&lt;$E100,0,IF(DH$4&gt;=$F100,1,IF(VLOOKUP(DH$4,CALENDARIO!$B:$C,2,0)=FALSE, DG100,(1/IF($D100=0,1,$D100))+DG100)))&gt;1,100%,IF(DH$4&lt;$E100,0,IF(DH$4&gt;=$F100,1,IF(VLOOKUP(DH$4,CALENDARIO!$B:$C,2,0)=FALSE, DG100,(1/IF($D100=0,1,$D100))+DG100))))</f>
        <v>0</v>
      </c>
      <c r="DI100" s="283">
        <f>IF(IF(DI$4&lt;$E100,0,IF(DI$4&gt;=$F100,1,IF(VLOOKUP(DI$4,CALENDARIO!$B:$C,2,0)=FALSE, DH100,(1/IF($D100=0,1,$D100))+DH100)))&gt;1,100%,IF(DI$4&lt;$E100,0,IF(DI$4&gt;=$F100,1,IF(VLOOKUP(DI$4,CALENDARIO!$B:$C,2,0)=FALSE, DH100,(1/IF($D100=0,1,$D100))+DH100))))</f>
        <v>0</v>
      </c>
      <c r="DJ100" s="283">
        <f>IF(IF(DJ$4&lt;$E100,0,IF(DJ$4&gt;=$F100,1,IF(VLOOKUP(DJ$4,CALENDARIO!$B:$C,2,0)=FALSE, DI100,(1/IF($D100=0,1,$D100))+DI100)))&gt;1,100%,IF(DJ$4&lt;$E100,0,IF(DJ$4&gt;=$F100,1,IF(VLOOKUP(DJ$4,CALENDARIO!$B:$C,2,0)=FALSE, DI100,(1/IF($D100=0,1,$D100))+DI100))))</f>
        <v>0.2</v>
      </c>
      <c r="DK100" s="283">
        <f>IF(IF(DK$4&lt;$E100,0,IF(DK$4&gt;=$F100,1,IF(VLOOKUP(DK$4,CALENDARIO!$B:$C,2,0)=FALSE, DJ100,(1/IF($D100=0,1,$D100))+DJ100)))&gt;1,100%,IF(DK$4&lt;$E100,0,IF(DK$4&gt;=$F100,1,IF(VLOOKUP(DK$4,CALENDARIO!$B:$C,2,0)=FALSE, DJ100,(1/IF($D100=0,1,$D100))+DJ100))))</f>
        <v>0.4</v>
      </c>
      <c r="DL100" s="283">
        <f>IF(IF(DL$4&lt;$E100,0,IF(DL$4&gt;=$F100,1,IF(VLOOKUP(DL$4,CALENDARIO!$B:$C,2,0)=FALSE, DK100,(1/IF($D100=0,1,$D100))+DK100)))&gt;1,100%,IF(DL$4&lt;$E100,0,IF(DL$4&gt;=$F100,1,IF(VLOOKUP(DL$4,CALENDARIO!$B:$C,2,0)=FALSE, DK100,(1/IF($D100=0,1,$D100))+DK100))))</f>
        <v>0.60000000000000009</v>
      </c>
      <c r="DM100" s="283">
        <f>IF(IF(DM$4&lt;$E100,0,IF(DM$4&gt;=$F100,1,IF(VLOOKUP(DM$4,CALENDARIO!$B:$C,2,0)=FALSE, DL100,(1/IF($D100=0,1,$D100))+DL100)))&gt;1,100%,IF(DM$4&lt;$E100,0,IF(DM$4&gt;=$F100,1,IF(VLOOKUP(DM$4,CALENDARIO!$B:$C,2,0)=FALSE, DL100,(1/IF($D100=0,1,$D100))+DL100))))</f>
        <v>0.8</v>
      </c>
      <c r="DN100" s="283">
        <f>IF(IF(DN$4&lt;$E100,0,IF(DN$4&gt;=$F100,1,IF(VLOOKUP(DN$4,CALENDARIO!$B:$C,2,0)=FALSE, DM100,(1/IF($D100=0,1,$D100))+DM100)))&gt;1,100%,IF(DN$4&lt;$E100,0,IF(DN$4&gt;=$F100,1,IF(VLOOKUP(DN$4,CALENDARIO!$B:$C,2,0)=FALSE, DM100,(1/IF($D100=0,1,$D100))+DM100))))</f>
        <v>1</v>
      </c>
      <c r="DO100" s="283">
        <f>IF(IF(DO$4&lt;$E100,0,IF(DO$4&gt;=$F100,1,IF(VLOOKUP(DO$4,CALENDARIO!$B:$C,2,0)=FALSE, DN100,(1/IF($D100=0,1,$D100))+DN100)))&gt;1,100%,IF(DO$4&lt;$E100,0,IF(DO$4&gt;=$F100,1,IF(VLOOKUP(DO$4,CALENDARIO!$B:$C,2,0)=FALSE, DN100,(1/IF($D100=0,1,$D100))+DN100))))</f>
        <v>1</v>
      </c>
      <c r="DP100" s="283">
        <f>IF(IF(DP$4&lt;$E100,0,IF(DP$4&gt;=$F100,1,IF(VLOOKUP(DP$4,CALENDARIO!$B:$C,2,0)=FALSE, DO100,(1/IF($D100=0,1,$D100))+DO100)))&gt;1,100%,IF(DP$4&lt;$E100,0,IF(DP$4&gt;=$F100,1,IF(VLOOKUP(DP$4,CALENDARIO!$B:$C,2,0)=FALSE, DO100,(1/IF($D100=0,1,$D100))+DO100))))</f>
        <v>1</v>
      </c>
      <c r="DQ100" s="283">
        <f>IF(IF(DQ$4&lt;$E100,0,IF(DQ$4&gt;=$F100,1,IF(VLOOKUP(DQ$4,CALENDARIO!$B:$C,2,0)=FALSE, DP100,(1/IF($D100=0,1,$D100))+DP100)))&gt;1,100%,IF(DQ$4&lt;$E100,0,IF(DQ$4&gt;=$F100,1,IF(VLOOKUP(DQ$4,CALENDARIO!$B:$C,2,0)=FALSE, DP100,(1/IF($D100=0,1,$D100))+DP100))))</f>
        <v>1</v>
      </c>
      <c r="DR100" s="283">
        <f>IF(IF(DR$4&lt;$E100,0,IF(DR$4&gt;=$F100,1,IF(VLOOKUP(DR$4,CALENDARIO!$B:$C,2,0)=FALSE, DQ100,(1/IF($D100=0,1,$D100))+DQ100)))&gt;1,100%,IF(DR$4&lt;$E100,0,IF(DR$4&gt;=$F100,1,IF(VLOOKUP(DR$4,CALENDARIO!$B:$C,2,0)=FALSE, DQ100,(1/IF($D100=0,1,$D100))+DQ100))))</f>
        <v>1</v>
      </c>
      <c r="DS100" s="283">
        <f>IF(IF(DS$4&lt;$E100,0,IF(DS$4&gt;=$F100,1,IF(VLOOKUP(DS$4,CALENDARIO!$B:$C,2,0)=FALSE, DR100,(1/IF($D100=0,1,$D100))+DR100)))&gt;1,100%,IF(DS$4&lt;$E100,0,IF(DS$4&gt;=$F100,1,IF(VLOOKUP(DS$4,CALENDARIO!$B:$C,2,0)=FALSE, DR100,(1/IF($D100=0,1,$D100))+DR100))))</f>
        <v>1</v>
      </c>
      <c r="DT100" s="283">
        <f>IF(IF(DT$4&lt;$E100,0,IF(DT$4&gt;=$F100,1,IF(VLOOKUP(DT$4,CALENDARIO!$B:$C,2,0)=FALSE, DS100,(1/IF($D100=0,1,$D100))+DS100)))&gt;1,100%,IF(DT$4&lt;$E100,0,IF(DT$4&gt;=$F100,1,IF(VLOOKUP(DT$4,CALENDARIO!$B:$C,2,0)=FALSE, DS100,(1/IF($D100=0,1,$D100))+DS100))))</f>
        <v>1</v>
      </c>
      <c r="DU100" s="283">
        <f>IF(IF(DU$4&lt;$E100,0,IF(DU$4&gt;=$F100,1,IF(VLOOKUP(DU$4,CALENDARIO!$B:$C,2,0)=FALSE, DT100,(1/IF($D100=0,1,$D100))+DT100)))&gt;1,100%,IF(DU$4&lt;$E100,0,IF(DU$4&gt;=$F100,1,IF(VLOOKUP(DU$4,CALENDARIO!$B:$C,2,0)=FALSE, DT100,(1/IF($D100=0,1,$D100))+DT100))))</f>
        <v>1</v>
      </c>
      <c r="DV100" s="283">
        <f>IF(IF(DV$4&lt;$E100,0,IF(DV$4&gt;=$F100,1,IF(VLOOKUP(DV$4,CALENDARIO!$B:$C,2,0)=FALSE, DU100,(1/IF($D100=0,1,$D100))+DU100)))&gt;1,100%,IF(DV$4&lt;$E100,0,IF(DV$4&gt;=$F100,1,IF(VLOOKUP(DV$4,CALENDARIO!$B:$C,2,0)=FALSE, DU100,(1/IF($D100=0,1,$D100))+DU100))))</f>
        <v>1</v>
      </c>
      <c r="DW100" s="283">
        <f>IF(IF(DW$4&lt;$E100,0,IF(DW$4&gt;=$F100,1,IF(VLOOKUP(DW$4,CALENDARIO!$B:$C,2,0)=FALSE, DV100,(1/IF($D100=0,1,$D100))+DV100)))&gt;1,100%,IF(DW$4&lt;$E100,0,IF(DW$4&gt;=$F100,1,IF(VLOOKUP(DW$4,CALENDARIO!$B:$C,2,0)=FALSE, DV100,(1/IF($D100=0,1,$D100))+DV100))))</f>
        <v>1</v>
      </c>
      <c r="DX100" s="283">
        <f>IF(IF(DX$4&lt;$E100,0,IF(DX$4&gt;=$F100,1,IF(VLOOKUP(DX$4,CALENDARIO!$B:$C,2,0)=FALSE, DW100,(1/IF($D100=0,1,$D100))+DW100)))&gt;1,100%,IF(DX$4&lt;$E100,0,IF(DX$4&gt;=$F100,1,IF(VLOOKUP(DX$4,CALENDARIO!$B:$C,2,0)=FALSE, DW100,(1/IF($D100=0,1,$D100))+DW100))))</f>
        <v>1</v>
      </c>
      <c r="DY100" s="283">
        <f>IF(IF(DY$4&lt;$E100,0,IF(DY$4&gt;=$F100,1,IF(VLOOKUP(DY$4,CALENDARIO!$B:$C,2,0)=FALSE, DX100,(1/IF($D100=0,1,$D100))+DX100)))&gt;1,100%,IF(DY$4&lt;$E100,0,IF(DY$4&gt;=$F100,1,IF(VLOOKUP(DY$4,CALENDARIO!$B:$C,2,0)=FALSE, DX100,(1/IF($D100=0,1,$D100))+DX100))))</f>
        <v>1</v>
      </c>
      <c r="DZ100" s="283">
        <f>IF(IF(DZ$4&lt;$E100,0,IF(DZ$4&gt;=$F100,1,IF(VLOOKUP(DZ$4,CALENDARIO!$B:$C,2,0)=FALSE, DY100,(1/IF($D100=0,1,$D100))+DY100)))&gt;1,100%,IF(DZ$4&lt;$E100,0,IF(DZ$4&gt;=$F100,1,IF(VLOOKUP(DZ$4,CALENDARIO!$B:$C,2,0)=FALSE, DY100,(1/IF($D100=0,1,$D100))+DY100))))</f>
        <v>1</v>
      </c>
      <c r="EA100" s="283">
        <f>IF(IF(EA$4&lt;$E100,0,IF(EA$4&gt;=$F100,1,IF(VLOOKUP(EA$4,CALENDARIO!$B:$C,2,0)=FALSE, DZ100,(1/IF($D100=0,1,$D100))+DZ100)))&gt;1,100%,IF(EA$4&lt;$E100,0,IF(EA$4&gt;=$F100,1,IF(VLOOKUP(EA$4,CALENDARIO!$B:$C,2,0)=FALSE, DZ100,(1/IF($D100=0,1,$D100))+DZ100))))</f>
        <v>1</v>
      </c>
      <c r="EB100" s="283">
        <f>IF(IF(EB$4&lt;$E100,0,IF(EB$4&gt;=$F100,1,IF(VLOOKUP(EB$4,CALENDARIO!$B:$C,2,0)=FALSE, EA100,(1/IF($D100=0,1,$D100))+EA100)))&gt;1,100%,IF(EB$4&lt;$E100,0,IF(EB$4&gt;=$F100,1,IF(VLOOKUP(EB$4,CALENDARIO!$B:$C,2,0)=FALSE, EA100,(1/IF($D100=0,1,$D100))+EA100))))</f>
        <v>1</v>
      </c>
      <c r="EC100" s="283">
        <f>IF(IF(EC$4&lt;$E100,0,IF(EC$4&gt;=$F100,1,IF(VLOOKUP(EC$4,CALENDARIO!$B:$C,2,0)=FALSE, EB100,(1/IF($D100=0,1,$D100))+EB100)))&gt;1,100%,IF(EC$4&lt;$E100,0,IF(EC$4&gt;=$F100,1,IF(VLOOKUP(EC$4,CALENDARIO!$B:$C,2,0)=FALSE, EB100,(1/IF($D100=0,1,$D100))+EB100))))</f>
        <v>1</v>
      </c>
      <c r="ED100" s="283">
        <f>IF(IF(ED$4&lt;$E100,0,IF(ED$4&gt;=$F100,1,IF(VLOOKUP(ED$4,CALENDARIO!$B:$C,2,0)=FALSE, EC100,(1/IF($D100=0,1,$D100))+EC100)))&gt;1,100%,IF(ED$4&lt;$E100,0,IF(ED$4&gt;=$F100,1,IF(VLOOKUP(ED$4,CALENDARIO!$B:$C,2,0)=FALSE, EC100,(1/IF($D100=0,1,$D100))+EC100))))</f>
        <v>1</v>
      </c>
      <c r="EE100" s="283">
        <f>IF(IF(EE$4&lt;$E100,0,IF(EE$4&gt;=$F100,1,IF(VLOOKUP(EE$4,CALENDARIO!$B:$C,2,0)=FALSE, ED100,(1/IF($D100=0,1,$D100))+ED100)))&gt;1,100%,IF(EE$4&lt;$E100,0,IF(EE$4&gt;=$F100,1,IF(VLOOKUP(EE$4,CALENDARIO!$B:$C,2,0)=FALSE, ED100,(1/IF($D100=0,1,$D100))+ED100))))</f>
        <v>1</v>
      </c>
      <c r="EF100" s="283">
        <f>IF(IF(EF$4&lt;$E100,0,IF(EF$4&gt;=$F100,1,IF(VLOOKUP(EF$4,CALENDARIO!$B:$C,2,0)=FALSE, EE100,(1/IF($D100=0,1,$D100))+EE100)))&gt;1,100%,IF(EF$4&lt;$E100,0,IF(EF$4&gt;=$F100,1,IF(VLOOKUP(EF$4,CALENDARIO!$B:$C,2,0)=FALSE, EE100,(1/IF($D100=0,1,$D100))+EE100))))</f>
        <v>1</v>
      </c>
      <c r="EG100" s="283">
        <f>IF(IF(EG$4&lt;$E100,0,IF(EG$4&gt;=$F100,1,IF(VLOOKUP(EG$4,CALENDARIO!$B:$C,2,0)=FALSE, EF100,(1/IF($D100=0,1,$D100))+EF100)))&gt;1,100%,IF(EG$4&lt;$E100,0,IF(EG$4&gt;=$F100,1,IF(VLOOKUP(EG$4,CALENDARIO!$B:$C,2,0)=FALSE, EF100,(1/IF($D100=0,1,$D100))+EF100))))</f>
        <v>1</v>
      </c>
      <c r="EH100" s="283">
        <f>IF(IF(EH$4&lt;$E100,0,IF(EH$4&gt;=$F100,1,IF(VLOOKUP(EH$4,CALENDARIO!$B:$C,2,0)=FALSE, EG100,(1/IF($D100=0,1,$D100))+EG100)))&gt;1,100%,IF(EH$4&lt;$E100,0,IF(EH$4&gt;=$F100,1,IF(VLOOKUP(EH$4,CALENDARIO!$B:$C,2,0)=FALSE, EG100,(1/IF($D100=0,1,$D100))+EG100))))</f>
        <v>1</v>
      </c>
      <c r="EI100" s="283">
        <f>IF(IF(EI$4&lt;$E100,0,IF(EI$4&gt;=$F100,1,IF(VLOOKUP(EI$4,CALENDARIO!$B:$C,2,0)=FALSE, EH100,(1/IF($D100=0,1,$D100))+EH100)))&gt;1,100%,IF(EI$4&lt;$E100,0,IF(EI$4&gt;=$F100,1,IF(VLOOKUP(EI$4,CALENDARIO!$B:$C,2,0)=FALSE, EH100,(1/IF($D100=0,1,$D100))+EH100))))</f>
        <v>1</v>
      </c>
      <c r="EJ100" s="283">
        <f>IF(IF(EJ$4&lt;$E100,0,IF(EJ$4&gt;=$F100,1,IF(VLOOKUP(EJ$4,CALENDARIO!$B:$C,2,0)=FALSE, EI100,(1/IF($D100=0,1,$D100))+EI100)))&gt;1,100%,IF(EJ$4&lt;$E100,0,IF(EJ$4&gt;=$F100,1,IF(VLOOKUP(EJ$4,CALENDARIO!$B:$C,2,0)=FALSE, EI100,(1/IF($D100=0,1,$D100))+EI100))))</f>
        <v>1</v>
      </c>
      <c r="EK100" s="283">
        <f>IF(IF(EK$4&lt;$E100,0,IF(EK$4&gt;=$F100,1,IF(VLOOKUP(EK$4,CALENDARIO!$B:$C,2,0)=FALSE, EJ100,(1/IF($D100=0,1,$D100))+EJ100)))&gt;1,100%,IF(EK$4&lt;$E100,0,IF(EK$4&gt;=$F100,1,IF(VLOOKUP(EK$4,CALENDARIO!$B:$C,2,0)=FALSE, EJ100,(1/IF($D100=0,1,$D100))+EJ100))))</f>
        <v>1</v>
      </c>
      <c r="EL100" s="283">
        <f>IF(IF(EL$4&lt;$E100,0,IF(EL$4&gt;=$F100,1,IF(VLOOKUP(EL$4,CALENDARIO!$B:$C,2,0)=FALSE, EK100,(1/IF($D100=0,1,$D100))+EK100)))&gt;1,100%,IF(EL$4&lt;$E100,0,IF(EL$4&gt;=$F100,1,IF(VLOOKUP(EL$4,CALENDARIO!$B:$C,2,0)=FALSE, EK100,(1/IF($D100=0,1,$D100))+EK100))))</f>
        <v>1</v>
      </c>
      <c r="EM100" s="283">
        <f>IF(IF(EM$4&lt;$E100,0,IF(EM$4&gt;=$F100,1,IF(VLOOKUP(EM$4,CALENDARIO!$B:$C,2,0)=FALSE, EL100,(1/IF($D100=0,1,$D100))+EL100)))&gt;1,100%,IF(EM$4&lt;$E100,0,IF(EM$4&gt;=$F100,1,IF(VLOOKUP(EM$4,CALENDARIO!$B:$C,2,0)=FALSE, EL100,(1/IF($D100=0,1,$D100))+EL100))))</f>
        <v>1</v>
      </c>
      <c r="EN100" s="283">
        <f>IF(IF(EN$4&lt;$E100,0,IF(EN$4&gt;=$F100,1,IF(VLOOKUP(EN$4,CALENDARIO!$B:$C,2,0)=FALSE, EM100,(1/IF($D100=0,1,$D100))+EM100)))&gt;1,100%,IF(EN$4&lt;$E100,0,IF(EN$4&gt;=$F100,1,IF(VLOOKUP(EN$4,CALENDARIO!$B:$C,2,0)=FALSE, EM100,(1/IF($D100=0,1,$D100))+EM100))))</f>
        <v>1</v>
      </c>
      <c r="EO100" s="283">
        <f>IF(IF(EO$4&lt;$E100,0,IF(EO$4&gt;=$F100,1,IF(VLOOKUP(EO$4,CALENDARIO!$B:$C,2,0)=FALSE, EN100,(1/IF($D100=0,1,$D100))+EN100)))&gt;1,100%,IF(EO$4&lt;$E100,0,IF(EO$4&gt;=$F100,1,IF(VLOOKUP(EO$4,CALENDARIO!$B:$C,2,0)=FALSE, EN100,(1/IF($D100=0,1,$D100))+EN100))))</f>
        <v>1</v>
      </c>
      <c r="EP100" s="283">
        <f>IF(IF(EP$4&lt;$E100,0,IF(EP$4&gt;=$F100,1,IF(VLOOKUP(EP$4,CALENDARIO!$B:$C,2,0)=FALSE, EO100,(1/IF($D100=0,1,$D100))+EO100)))&gt;1,100%,IF(EP$4&lt;$E100,0,IF(EP$4&gt;=$F100,1,IF(VLOOKUP(EP$4,CALENDARIO!$B:$C,2,0)=FALSE, EO100,(1/IF($D100=0,1,$D100))+EO100))))</f>
        <v>1</v>
      </c>
      <c r="EQ100" s="283">
        <f>IF(IF(EQ$4&lt;$E100,0,IF(EQ$4&gt;=$F100,1,IF(VLOOKUP(EQ$4,CALENDARIO!$B:$C,2,0)=FALSE, EP100,(1/IF($D100=0,1,$D100))+EP100)))&gt;1,100%,IF(EQ$4&lt;$E100,0,IF(EQ$4&gt;=$F100,1,IF(VLOOKUP(EQ$4,CALENDARIO!$B:$C,2,0)=FALSE, EP100,(1/IF($D100=0,1,$D100))+EP100))))</f>
        <v>1</v>
      </c>
      <c r="ER100" s="283">
        <f>IF(IF(ER$4&lt;$E100,0,IF(ER$4&gt;=$F100,1,IF(VLOOKUP(ER$4,CALENDARIO!$B:$C,2,0)=FALSE, EQ100,(1/IF($D100=0,1,$D100))+EQ100)))&gt;1,100%,IF(ER$4&lt;$E100,0,IF(ER$4&gt;=$F100,1,IF(VLOOKUP(ER$4,CALENDARIO!$B:$C,2,0)=FALSE, EQ100,(1/IF($D100=0,1,$D100))+EQ100))))</f>
        <v>1</v>
      </c>
      <c r="ES100" s="283">
        <f>IF(IF(ES$4&lt;$E100,0,IF(ES$4&gt;=$F100,1,IF(VLOOKUP(ES$4,CALENDARIO!$B:$C,2,0)=FALSE, ER100,(1/IF($D100=0,1,$D100))+ER100)))&gt;1,100%,IF(ES$4&lt;$E100,0,IF(ES$4&gt;=$F100,1,IF(VLOOKUP(ES$4,CALENDARIO!$B:$C,2,0)=FALSE, ER100,(1/IF($D100=0,1,$D100))+ER100))))</f>
        <v>1</v>
      </c>
      <c r="ET100" s="283">
        <f>IF(IF(ET$4&lt;$E100,0,IF(ET$4&gt;=$F100,1,IF(VLOOKUP(ET$4,CALENDARIO!$B:$C,2,0)=FALSE, ES100,(1/IF($D100=0,1,$D100))+ES100)))&gt;1,100%,IF(ET$4&lt;$E100,0,IF(ET$4&gt;=$F100,1,IF(VLOOKUP(ET$4,CALENDARIO!$B:$C,2,0)=FALSE, ES100,(1/IF($D100=0,1,$D100))+ES100))))</f>
        <v>1</v>
      </c>
      <c r="EU100" s="283">
        <f>IF(IF(EU$4&lt;$E100,0,IF(EU$4&gt;=$F100,1,IF(VLOOKUP(EU$4,CALENDARIO!$B:$C,2,0)=FALSE, ET100,(1/IF($D100=0,1,$D100))+ET100)))&gt;1,100%,IF(EU$4&lt;$E100,0,IF(EU$4&gt;=$F100,1,IF(VLOOKUP(EU$4,CALENDARIO!$B:$C,2,0)=FALSE, ET100,(1/IF($D100=0,1,$D100))+ET100))))</f>
        <v>1</v>
      </c>
      <c r="EV100" s="283">
        <f>IF(IF(EV$4&lt;$E100,0,IF(EV$4&gt;=$F100,1,IF(VLOOKUP(EV$4,CALENDARIO!$B:$C,2,0)=FALSE, EU100,(1/IF($D100=0,1,$D100))+EU100)))&gt;1,100%,IF(EV$4&lt;$E100,0,IF(EV$4&gt;=$F100,1,IF(VLOOKUP(EV$4,CALENDARIO!$B:$C,2,0)=FALSE, EU100,(1/IF($D100=0,1,$D100))+EU100))))</f>
        <v>1</v>
      </c>
      <c r="EW100" s="283">
        <f>IF(IF(EW$4&lt;$E100,0,IF(EW$4&gt;=$F100,1,IF(VLOOKUP(EW$4,CALENDARIO!$B:$C,2,0)=FALSE, EV100,(1/IF($D100=0,1,$D100))+EV100)))&gt;1,100%,IF(EW$4&lt;$E100,0,IF(EW$4&gt;=$F100,1,IF(VLOOKUP(EW$4,CALENDARIO!$B:$C,2,0)=FALSE, EV100,(1/IF($D100=0,1,$D100))+EV100))))</f>
        <v>1</v>
      </c>
      <c r="EX100" s="283">
        <f>IF(IF(EX$4&lt;$E100,0,IF(EX$4&gt;=$F100,1,IF(VLOOKUP(EX$4,CALENDARIO!$B:$C,2,0)=FALSE, EW100,(1/IF($D100=0,1,$D100))+EW100)))&gt;1,100%,IF(EX$4&lt;$E100,0,IF(EX$4&gt;=$F100,1,IF(VLOOKUP(EX$4,CALENDARIO!$B:$C,2,0)=FALSE, EW100,(1/IF($D100=0,1,$D100))+EW100))))</f>
        <v>1</v>
      </c>
      <c r="EY100" s="283">
        <f>IF(IF(EY$4&lt;$E100,0,IF(EY$4&gt;=$F100,1,IF(VLOOKUP(EY$4,CALENDARIO!$B:$C,2,0)=FALSE, EX100,(1/IF($D100=0,1,$D100))+EX100)))&gt;1,100%,IF(EY$4&lt;$E100,0,IF(EY$4&gt;=$F100,1,IF(VLOOKUP(EY$4,CALENDARIO!$B:$C,2,0)=FALSE, EX100,(1/IF($D100=0,1,$D100))+EX100))))</f>
        <v>1</v>
      </c>
      <c r="EZ100" s="283">
        <f>IF(IF(EZ$4&lt;$E100,0,IF(EZ$4&gt;=$F100,1,IF(VLOOKUP(EZ$4,CALENDARIO!$B:$C,2,0)=FALSE, EY100,(1/IF($D100=0,1,$D100))+EY100)))&gt;1,100%,IF(EZ$4&lt;$E100,0,IF(EZ$4&gt;=$F100,1,IF(VLOOKUP(EZ$4,CALENDARIO!$B:$C,2,0)=FALSE, EY100,(1/IF($D100=0,1,$D100))+EY100))))</f>
        <v>1</v>
      </c>
      <c r="FA100" s="283">
        <f>IF(IF(FA$4&lt;$E100,0,IF(FA$4&gt;=$F100,1,IF(VLOOKUP(FA$4,CALENDARIO!$B:$C,2,0)=FALSE, EZ100,(1/IF($D100=0,1,$D100))+EZ100)))&gt;1,100%,IF(FA$4&lt;$E100,0,IF(FA$4&gt;=$F100,1,IF(VLOOKUP(FA$4,CALENDARIO!$B:$C,2,0)=FALSE, EZ100,(1/IF($D100=0,1,$D100))+EZ100))))</f>
        <v>1</v>
      </c>
      <c r="FB100" s="283">
        <f>IF(IF(FB$4&lt;$E100,0,IF(FB$4&gt;=$F100,1,IF(VLOOKUP(FB$4,CALENDARIO!$B:$C,2,0)=FALSE, FA100,(1/IF($D100=0,1,$D100))+FA100)))&gt;1,100%,IF(FB$4&lt;$E100,0,IF(FB$4&gt;=$F100,1,IF(VLOOKUP(FB$4,CALENDARIO!$B:$C,2,0)=FALSE, FA100,(1/IF($D100=0,1,$D100))+FA100))))</f>
        <v>1</v>
      </c>
    </row>
    <row r="101" spans="1:158" x14ac:dyDescent="0.3">
      <c r="A101" s="255"/>
      <c r="B101" s="276" t="s">
        <v>141</v>
      </c>
      <c r="C101" s="256"/>
      <c r="D101" s="292"/>
      <c r="E101" s="255"/>
      <c r="F101" s="255"/>
      <c r="G101" s="304" t="s">
        <v>93</v>
      </c>
      <c r="H101" s="255"/>
      <c r="I101" s="255"/>
      <c r="J101" s="257"/>
      <c r="K101" s="255"/>
      <c r="L101" s="133" t="str">
        <f>IFERROR(MATCH(SMALL(($O$101:$FB$101),COUNTIF(($O$101:$FB$101),0)+1),($O$101:$FB$101),0)+$O$4- 1,"")</f>
        <v/>
      </c>
      <c r="M101" s="133" t="str">
        <f>IFERROR(MATCH(100%,($O$101:$FB$101),0)+$O$4- 1,"")</f>
        <v/>
      </c>
      <c r="N101" s="134">
        <f>MAX($O$101:$FC$101)</f>
        <v>0</v>
      </c>
      <c r="O101" s="284">
        <v>0</v>
      </c>
      <c r="P101" s="284">
        <f>+(O101)</f>
        <v>0</v>
      </c>
      <c r="Q101" s="284">
        <f t="shared" ref="Q101:U101" si="1869">+(P101)</f>
        <v>0</v>
      </c>
      <c r="R101" s="284">
        <f t="shared" si="1869"/>
        <v>0</v>
      </c>
      <c r="S101" s="284">
        <f t="shared" si="1869"/>
        <v>0</v>
      </c>
      <c r="T101" s="284">
        <f t="shared" si="1869"/>
        <v>0</v>
      </c>
      <c r="U101" s="284">
        <f t="shared" si="1869"/>
        <v>0</v>
      </c>
      <c r="V101" s="284">
        <f t="shared" ref="V101:CG101" si="1870">+(U101)</f>
        <v>0</v>
      </c>
      <c r="W101" s="284">
        <f t="shared" si="1870"/>
        <v>0</v>
      </c>
      <c r="X101" s="284">
        <f t="shared" si="1870"/>
        <v>0</v>
      </c>
      <c r="Y101" s="284">
        <f t="shared" si="1870"/>
        <v>0</v>
      </c>
      <c r="Z101" s="284">
        <f t="shared" si="1870"/>
        <v>0</v>
      </c>
      <c r="AA101" s="284">
        <f t="shared" si="1870"/>
        <v>0</v>
      </c>
      <c r="AB101" s="284">
        <f t="shared" si="1870"/>
        <v>0</v>
      </c>
      <c r="AC101" s="284">
        <f t="shared" si="1870"/>
        <v>0</v>
      </c>
      <c r="AD101" s="284">
        <f t="shared" si="1870"/>
        <v>0</v>
      </c>
      <c r="AE101" s="284">
        <f t="shared" si="1870"/>
        <v>0</v>
      </c>
      <c r="AF101" s="284">
        <f t="shared" si="1870"/>
        <v>0</v>
      </c>
      <c r="AG101" s="284">
        <f t="shared" si="1870"/>
        <v>0</v>
      </c>
      <c r="AH101" s="284">
        <f t="shared" si="1870"/>
        <v>0</v>
      </c>
      <c r="AI101" s="284">
        <f t="shared" si="1870"/>
        <v>0</v>
      </c>
      <c r="AJ101" s="284">
        <f t="shared" si="1870"/>
        <v>0</v>
      </c>
      <c r="AK101" s="284">
        <f t="shared" si="1870"/>
        <v>0</v>
      </c>
      <c r="AL101" s="284">
        <f t="shared" si="1870"/>
        <v>0</v>
      </c>
      <c r="AM101" s="284">
        <f t="shared" si="1870"/>
        <v>0</v>
      </c>
      <c r="AN101" s="284">
        <f t="shared" si="1870"/>
        <v>0</v>
      </c>
      <c r="AO101" s="284">
        <f t="shared" si="1870"/>
        <v>0</v>
      </c>
      <c r="AP101" s="284">
        <f t="shared" si="1870"/>
        <v>0</v>
      </c>
      <c r="AQ101" s="284">
        <f t="shared" si="1870"/>
        <v>0</v>
      </c>
      <c r="AR101" s="284">
        <f t="shared" si="1870"/>
        <v>0</v>
      </c>
      <c r="AS101" s="284">
        <f t="shared" si="1870"/>
        <v>0</v>
      </c>
      <c r="AT101" s="284">
        <f t="shared" si="1870"/>
        <v>0</v>
      </c>
      <c r="AU101" s="284">
        <f t="shared" si="1870"/>
        <v>0</v>
      </c>
      <c r="AV101" s="284">
        <f t="shared" si="1870"/>
        <v>0</v>
      </c>
      <c r="AW101" s="284">
        <f t="shared" si="1870"/>
        <v>0</v>
      </c>
      <c r="AX101" s="284">
        <f t="shared" si="1870"/>
        <v>0</v>
      </c>
      <c r="AY101" s="284">
        <f t="shared" si="1870"/>
        <v>0</v>
      </c>
      <c r="AZ101" s="284">
        <f t="shared" si="1870"/>
        <v>0</v>
      </c>
      <c r="BA101" s="284">
        <f t="shared" si="1870"/>
        <v>0</v>
      </c>
      <c r="BB101" s="284">
        <f t="shared" si="1870"/>
        <v>0</v>
      </c>
      <c r="BC101" s="284">
        <f t="shared" si="1870"/>
        <v>0</v>
      </c>
      <c r="BD101" s="284">
        <f t="shared" si="1870"/>
        <v>0</v>
      </c>
      <c r="BE101" s="284">
        <f t="shared" si="1870"/>
        <v>0</v>
      </c>
      <c r="BF101" s="284">
        <f t="shared" si="1870"/>
        <v>0</v>
      </c>
      <c r="BG101" s="284">
        <f t="shared" si="1870"/>
        <v>0</v>
      </c>
      <c r="BH101" s="284">
        <f t="shared" si="1870"/>
        <v>0</v>
      </c>
      <c r="BI101" s="284">
        <f t="shared" si="1870"/>
        <v>0</v>
      </c>
      <c r="BJ101" s="284">
        <f t="shared" si="1870"/>
        <v>0</v>
      </c>
      <c r="BK101" s="284">
        <f t="shared" si="1870"/>
        <v>0</v>
      </c>
      <c r="BL101" s="284">
        <f t="shared" si="1870"/>
        <v>0</v>
      </c>
      <c r="BM101" s="284">
        <f t="shared" si="1870"/>
        <v>0</v>
      </c>
      <c r="BN101" s="284">
        <f t="shared" si="1870"/>
        <v>0</v>
      </c>
      <c r="BO101" s="284">
        <f t="shared" si="1870"/>
        <v>0</v>
      </c>
      <c r="BP101" s="284">
        <f t="shared" si="1870"/>
        <v>0</v>
      </c>
      <c r="BQ101" s="284">
        <f t="shared" si="1870"/>
        <v>0</v>
      </c>
      <c r="BR101" s="284">
        <f t="shared" si="1870"/>
        <v>0</v>
      </c>
      <c r="BS101" s="284">
        <f t="shared" si="1870"/>
        <v>0</v>
      </c>
      <c r="BT101" s="284">
        <f t="shared" si="1870"/>
        <v>0</v>
      </c>
      <c r="BU101" s="284">
        <f t="shared" si="1870"/>
        <v>0</v>
      </c>
      <c r="BV101" s="284">
        <f t="shared" si="1870"/>
        <v>0</v>
      </c>
      <c r="BW101" s="284">
        <f t="shared" si="1870"/>
        <v>0</v>
      </c>
      <c r="BX101" s="284">
        <f t="shared" si="1870"/>
        <v>0</v>
      </c>
      <c r="BY101" s="284">
        <f t="shared" si="1870"/>
        <v>0</v>
      </c>
      <c r="BZ101" s="284">
        <f t="shared" si="1870"/>
        <v>0</v>
      </c>
      <c r="CA101" s="284">
        <f t="shared" si="1870"/>
        <v>0</v>
      </c>
      <c r="CB101" s="284">
        <f t="shared" si="1870"/>
        <v>0</v>
      </c>
      <c r="CC101" s="284">
        <f t="shared" si="1870"/>
        <v>0</v>
      </c>
      <c r="CD101" s="284">
        <f t="shared" si="1870"/>
        <v>0</v>
      </c>
      <c r="CE101" s="284">
        <f t="shared" si="1870"/>
        <v>0</v>
      </c>
      <c r="CF101" s="284">
        <f t="shared" si="1870"/>
        <v>0</v>
      </c>
      <c r="CG101" s="284">
        <f t="shared" si="1870"/>
        <v>0</v>
      </c>
      <c r="CH101" s="284">
        <f t="shared" ref="CH101:ES101" si="1871">+(CG101)</f>
        <v>0</v>
      </c>
      <c r="CI101" s="284">
        <f t="shared" si="1871"/>
        <v>0</v>
      </c>
      <c r="CJ101" s="284">
        <f t="shared" si="1871"/>
        <v>0</v>
      </c>
      <c r="CK101" s="284">
        <f t="shared" si="1871"/>
        <v>0</v>
      </c>
      <c r="CL101" s="284">
        <f t="shared" si="1871"/>
        <v>0</v>
      </c>
      <c r="CM101" s="284">
        <f t="shared" si="1871"/>
        <v>0</v>
      </c>
      <c r="CN101" s="284">
        <f t="shared" si="1871"/>
        <v>0</v>
      </c>
      <c r="CO101" s="284">
        <f t="shared" si="1871"/>
        <v>0</v>
      </c>
      <c r="CP101" s="284">
        <f t="shared" si="1871"/>
        <v>0</v>
      </c>
      <c r="CQ101" s="284">
        <f t="shared" si="1871"/>
        <v>0</v>
      </c>
      <c r="CR101" s="284">
        <f t="shared" si="1871"/>
        <v>0</v>
      </c>
      <c r="CS101" s="284">
        <f t="shared" si="1871"/>
        <v>0</v>
      </c>
      <c r="CT101" s="284">
        <f t="shared" si="1871"/>
        <v>0</v>
      </c>
      <c r="CU101" s="284">
        <f t="shared" si="1871"/>
        <v>0</v>
      </c>
      <c r="CV101" s="284">
        <f t="shared" si="1871"/>
        <v>0</v>
      </c>
      <c r="CW101" s="284">
        <f t="shared" si="1871"/>
        <v>0</v>
      </c>
      <c r="CX101" s="284">
        <f t="shared" si="1871"/>
        <v>0</v>
      </c>
      <c r="CY101" s="284">
        <f t="shared" si="1871"/>
        <v>0</v>
      </c>
      <c r="CZ101" s="284">
        <f t="shared" si="1871"/>
        <v>0</v>
      </c>
      <c r="DA101" s="284">
        <f t="shared" si="1871"/>
        <v>0</v>
      </c>
      <c r="DB101" s="284">
        <f t="shared" si="1871"/>
        <v>0</v>
      </c>
      <c r="DC101" s="284">
        <f t="shared" si="1871"/>
        <v>0</v>
      </c>
      <c r="DD101" s="284">
        <f t="shared" si="1871"/>
        <v>0</v>
      </c>
      <c r="DE101" s="284">
        <f t="shared" si="1871"/>
        <v>0</v>
      </c>
      <c r="DF101" s="284">
        <f t="shared" si="1871"/>
        <v>0</v>
      </c>
      <c r="DG101" s="284">
        <f t="shared" si="1871"/>
        <v>0</v>
      </c>
      <c r="DH101" s="284">
        <f t="shared" si="1871"/>
        <v>0</v>
      </c>
      <c r="DI101" s="284">
        <f t="shared" si="1871"/>
        <v>0</v>
      </c>
      <c r="DJ101" s="284">
        <f t="shared" si="1871"/>
        <v>0</v>
      </c>
      <c r="DK101" s="284">
        <f t="shared" si="1871"/>
        <v>0</v>
      </c>
      <c r="DL101" s="284">
        <f t="shared" si="1871"/>
        <v>0</v>
      </c>
      <c r="DM101" s="284">
        <f t="shared" si="1871"/>
        <v>0</v>
      </c>
      <c r="DN101" s="284">
        <f t="shared" si="1871"/>
        <v>0</v>
      </c>
      <c r="DO101" s="284">
        <f t="shared" si="1871"/>
        <v>0</v>
      </c>
      <c r="DP101" s="284">
        <f t="shared" si="1871"/>
        <v>0</v>
      </c>
      <c r="DQ101" s="284">
        <f t="shared" si="1871"/>
        <v>0</v>
      </c>
      <c r="DR101" s="284">
        <f t="shared" si="1871"/>
        <v>0</v>
      </c>
      <c r="DS101" s="284">
        <f t="shared" si="1871"/>
        <v>0</v>
      </c>
      <c r="DT101" s="284">
        <f t="shared" si="1871"/>
        <v>0</v>
      </c>
      <c r="DU101" s="284">
        <f t="shared" si="1871"/>
        <v>0</v>
      </c>
      <c r="DV101" s="284">
        <f t="shared" si="1871"/>
        <v>0</v>
      </c>
      <c r="DW101" s="284">
        <f t="shared" si="1871"/>
        <v>0</v>
      </c>
      <c r="DX101" s="284">
        <f t="shared" si="1871"/>
        <v>0</v>
      </c>
      <c r="DY101" s="284">
        <f t="shared" si="1871"/>
        <v>0</v>
      </c>
      <c r="DZ101" s="284">
        <f t="shared" si="1871"/>
        <v>0</v>
      </c>
      <c r="EA101" s="284">
        <f t="shared" si="1871"/>
        <v>0</v>
      </c>
      <c r="EB101" s="284">
        <f t="shared" si="1871"/>
        <v>0</v>
      </c>
      <c r="EC101" s="284">
        <f t="shared" si="1871"/>
        <v>0</v>
      </c>
      <c r="ED101" s="284">
        <f t="shared" si="1871"/>
        <v>0</v>
      </c>
      <c r="EE101" s="284">
        <f t="shared" si="1871"/>
        <v>0</v>
      </c>
      <c r="EF101" s="284">
        <f t="shared" si="1871"/>
        <v>0</v>
      </c>
      <c r="EG101" s="284">
        <f t="shared" si="1871"/>
        <v>0</v>
      </c>
      <c r="EH101" s="284">
        <f t="shared" si="1871"/>
        <v>0</v>
      </c>
      <c r="EI101" s="284">
        <f t="shared" si="1871"/>
        <v>0</v>
      </c>
      <c r="EJ101" s="284">
        <f t="shared" si="1871"/>
        <v>0</v>
      </c>
      <c r="EK101" s="284">
        <f t="shared" si="1871"/>
        <v>0</v>
      </c>
      <c r="EL101" s="284">
        <f t="shared" si="1871"/>
        <v>0</v>
      </c>
      <c r="EM101" s="284">
        <f t="shared" si="1871"/>
        <v>0</v>
      </c>
      <c r="EN101" s="284">
        <f t="shared" si="1871"/>
        <v>0</v>
      </c>
      <c r="EO101" s="284">
        <f t="shared" si="1871"/>
        <v>0</v>
      </c>
      <c r="EP101" s="284">
        <f t="shared" si="1871"/>
        <v>0</v>
      </c>
      <c r="EQ101" s="284">
        <f t="shared" si="1871"/>
        <v>0</v>
      </c>
      <c r="ER101" s="284">
        <f t="shared" si="1871"/>
        <v>0</v>
      </c>
      <c r="ES101" s="284">
        <f t="shared" si="1871"/>
        <v>0</v>
      </c>
      <c r="ET101" s="284">
        <f t="shared" ref="ET101:FB101" si="1872">+(ES101)</f>
        <v>0</v>
      </c>
      <c r="EU101" s="284">
        <f t="shared" si="1872"/>
        <v>0</v>
      </c>
      <c r="EV101" s="284">
        <f t="shared" si="1872"/>
        <v>0</v>
      </c>
      <c r="EW101" s="284">
        <f t="shared" si="1872"/>
        <v>0</v>
      </c>
      <c r="EX101" s="284">
        <f t="shared" si="1872"/>
        <v>0</v>
      </c>
      <c r="EY101" s="284">
        <f t="shared" si="1872"/>
        <v>0</v>
      </c>
      <c r="EZ101" s="284">
        <f t="shared" si="1872"/>
        <v>0</v>
      </c>
      <c r="FA101" s="284">
        <f t="shared" si="1872"/>
        <v>0</v>
      </c>
      <c r="FB101" s="284">
        <f t="shared" si="1872"/>
        <v>0</v>
      </c>
    </row>
    <row r="102" spans="1:158" x14ac:dyDescent="0.3">
      <c r="A102" s="78">
        <v>3</v>
      </c>
      <c r="B102" s="275">
        <v>48</v>
      </c>
      <c r="C102" s="117" t="s">
        <v>86</v>
      </c>
      <c r="D102" s="291">
        <v>0</v>
      </c>
      <c r="E102" s="113">
        <v>40616</v>
      </c>
      <c r="F102" s="113">
        <v>40616</v>
      </c>
      <c r="G102" s="303" t="s">
        <v>92</v>
      </c>
      <c r="H102" s="73">
        <v>0</v>
      </c>
      <c r="I102" s="74">
        <v>9.9999999999999986E-10</v>
      </c>
      <c r="J102" s="108">
        <v>100</v>
      </c>
      <c r="K102" s="77"/>
      <c r="L102" s="133"/>
      <c r="M102" s="133"/>
      <c r="O102" s="283">
        <f>IF(IF(O$4&lt;$E102,0,IF(O$4&gt;=$F102,1,IF(VLOOKUP(O$4,CALENDARIO!$B:$C,2,0)=FALSE, 0%,(1/$D102))))&gt;1,100%,IF(O$4&lt;$E102,0,IF(O$4&gt;=$F102,1,IF(VLOOKUP(O$4,CALENDARIO!$B:$C,2,0)=FALSE,0%,(1/$D102)))))</f>
        <v>0</v>
      </c>
      <c r="P102" s="283">
        <f>IF(IF(P$4&lt;$E102,0,IF(P$4&gt;=$F102,1,IF(VLOOKUP(P$4,CALENDARIO!$B:$C,2,0)=FALSE, O102,(1/IF($D102=0,1,$D102))+O102)))&gt;1,100%,IF(P$4&lt;$E102,0,IF(P$4&gt;=$F102,1,IF(VLOOKUP(P$4,CALENDARIO!$B:$C,2,0)=FALSE, O102,(1/IF($D102=0,1,$D102))+O102))))</f>
        <v>0</v>
      </c>
      <c r="Q102" s="283">
        <f>IF(IF(Q$4&lt;$E102,0,IF(Q$4&gt;=$F102,1,IF(VLOOKUP(Q$4,CALENDARIO!$B:$C,2,0)=FALSE, P102,(1/IF($D102=0,1,$D102))+P102)))&gt;1,100%,IF(Q$4&lt;$E102,0,IF(Q$4&gt;=$F102,1,IF(VLOOKUP(Q$4,CALENDARIO!$B:$C,2,0)=FALSE, P102,(1/IF($D102=0,1,$D102))+P102))))</f>
        <v>0</v>
      </c>
      <c r="R102" s="283">
        <f>IF(IF(R$4&lt;$E102,0,IF(R$4&gt;=$F102,1,IF(VLOOKUP(R$4,CALENDARIO!$B:$C,2,0)=FALSE, Q102,(1/IF($D102=0,1,$D102))+Q102)))&gt;1,100%,IF(R$4&lt;$E102,0,IF(R$4&gt;=$F102,1,IF(VLOOKUP(R$4,CALENDARIO!$B:$C,2,0)=FALSE, Q102,(1/IF($D102=0,1,$D102))+Q102))))</f>
        <v>0</v>
      </c>
      <c r="S102" s="283">
        <f>IF(IF(S$4&lt;$E102,0,IF(S$4&gt;=$F102,1,IF(VLOOKUP(S$4,CALENDARIO!$B:$C,2,0)=FALSE, R102,(1/IF($D102=0,1,$D102))+R102)))&gt;1,100%,IF(S$4&lt;$E102,0,IF(S$4&gt;=$F102,1,IF(VLOOKUP(S$4,CALENDARIO!$B:$C,2,0)=FALSE, R102,(1/IF($D102=0,1,$D102))+R102))))</f>
        <v>0</v>
      </c>
      <c r="T102" s="283">
        <f>IF(IF(T$4&lt;$E102,0,IF(T$4&gt;=$F102,1,IF(VLOOKUP(T$4,CALENDARIO!$B:$C,2,0)=FALSE, S102,(1/IF($D102=0,1,$D102))+S102)))&gt;1,100%,IF(T$4&lt;$E102,0,IF(T$4&gt;=$F102,1,IF(VLOOKUP(T$4,CALENDARIO!$B:$C,2,0)=FALSE, S102,(1/IF($D102=0,1,$D102))+S102))))</f>
        <v>0</v>
      </c>
      <c r="U102" s="283">
        <f>IF(IF(U$4&lt;$E102,0,IF(U$4&gt;=$F102,1,IF(VLOOKUP(U$4,CALENDARIO!$B:$C,2,0)=FALSE, T102,(1/IF($D102=0,1,$D102))+T102)))&gt;1,100%,IF(U$4&lt;$E102,0,IF(U$4&gt;=$F102,1,IF(VLOOKUP(U$4,CALENDARIO!$B:$C,2,0)=FALSE, T102,(1/IF($D102=0,1,$D102))+T102))))</f>
        <v>0</v>
      </c>
      <c r="V102" s="283">
        <f>IF(IF(V$4&lt;$E102,0,IF(V$4&gt;=$F102,1,IF(VLOOKUP(V$4,CALENDARIO!$B:$C,2,0)=FALSE, U102,(1/IF($D102=0,1,$D102))+U102)))&gt;1,100%,IF(V$4&lt;$E102,0,IF(V$4&gt;=$F102,1,IF(VLOOKUP(V$4,CALENDARIO!$B:$C,2,0)=FALSE, U102,(1/IF($D102=0,1,$D102))+U102))))</f>
        <v>0</v>
      </c>
      <c r="W102" s="283">
        <f>IF(IF(W$4&lt;$E102,0,IF(W$4&gt;=$F102,1,IF(VLOOKUP(W$4,CALENDARIO!$B:$C,2,0)=FALSE, V102,(1/IF($D102=0,1,$D102))+V102)))&gt;1,100%,IF(W$4&lt;$E102,0,IF(W$4&gt;=$F102,1,IF(VLOOKUP(W$4,CALENDARIO!$B:$C,2,0)=FALSE, V102,(1/IF($D102=0,1,$D102))+V102))))</f>
        <v>0</v>
      </c>
      <c r="X102" s="283">
        <f>IF(IF(X$4&lt;$E102,0,IF(X$4&gt;=$F102,1,IF(VLOOKUP(X$4,CALENDARIO!$B:$C,2,0)=FALSE, W102,(1/IF($D102=0,1,$D102))+W102)))&gt;1,100%,IF(X$4&lt;$E102,0,IF(X$4&gt;=$F102,1,IF(VLOOKUP(X$4,CALENDARIO!$B:$C,2,0)=FALSE, W102,(1/IF($D102=0,1,$D102))+W102))))</f>
        <v>0</v>
      </c>
      <c r="Y102" s="283">
        <f>IF(IF(Y$4&lt;$E102,0,IF(Y$4&gt;=$F102,1,IF(VLOOKUP(Y$4,CALENDARIO!$B:$C,2,0)=FALSE, X102,(1/IF($D102=0,1,$D102))+X102)))&gt;1,100%,IF(Y$4&lt;$E102,0,IF(Y$4&gt;=$F102,1,IF(VLOOKUP(Y$4,CALENDARIO!$B:$C,2,0)=FALSE, X102,(1/IF($D102=0,1,$D102))+X102))))</f>
        <v>0</v>
      </c>
      <c r="Z102" s="283">
        <f>IF(IF(Z$4&lt;$E102,0,IF(Z$4&gt;=$F102,1,IF(VLOOKUP(Z$4,CALENDARIO!$B:$C,2,0)=FALSE, Y102,(1/IF($D102=0,1,$D102))+Y102)))&gt;1,100%,IF(Z$4&lt;$E102,0,IF(Z$4&gt;=$F102,1,IF(VLOOKUP(Z$4,CALENDARIO!$B:$C,2,0)=FALSE, Y102,(1/IF($D102=0,1,$D102))+Y102))))</f>
        <v>0</v>
      </c>
      <c r="AA102" s="283">
        <f>IF(IF(AA$4&lt;$E102,0,IF(AA$4&gt;=$F102,1,IF(VLOOKUP(AA$4,CALENDARIO!$B:$C,2,0)=FALSE, Z102,(1/IF($D102=0,1,$D102))+Z102)))&gt;1,100%,IF(AA$4&lt;$E102,0,IF(AA$4&gt;=$F102,1,IF(VLOOKUP(AA$4,CALENDARIO!$B:$C,2,0)=FALSE, Z102,(1/IF($D102=0,1,$D102))+Z102))))</f>
        <v>0</v>
      </c>
      <c r="AB102" s="283">
        <f>IF(IF(AB$4&lt;$E102,0,IF(AB$4&gt;=$F102,1,IF(VLOOKUP(AB$4,CALENDARIO!$B:$C,2,0)=FALSE, AA102,(1/IF($D102=0,1,$D102))+AA102)))&gt;1,100%,IF(AB$4&lt;$E102,0,IF(AB$4&gt;=$F102,1,IF(VLOOKUP(AB$4,CALENDARIO!$B:$C,2,0)=FALSE, AA102,(1/IF($D102=0,1,$D102))+AA102))))</f>
        <v>0</v>
      </c>
      <c r="AC102" s="283">
        <f>IF(IF(AC$4&lt;$E102,0,IF(AC$4&gt;=$F102,1,IF(VLOOKUP(AC$4,CALENDARIO!$B:$C,2,0)=FALSE, AB102,(1/IF($D102=0,1,$D102))+AB102)))&gt;1,100%,IF(AC$4&lt;$E102,0,IF(AC$4&gt;=$F102,1,IF(VLOOKUP(AC$4,CALENDARIO!$B:$C,2,0)=FALSE, AB102,(1/IF($D102=0,1,$D102))+AB102))))</f>
        <v>0</v>
      </c>
      <c r="AD102" s="283">
        <f>IF(IF(AD$4&lt;$E102,0,IF(AD$4&gt;=$F102,1,IF(VLOOKUP(AD$4,CALENDARIO!$B:$C,2,0)=FALSE, AC102,(1/IF($D102=0,1,$D102))+AC102)))&gt;1,100%,IF(AD$4&lt;$E102,0,IF(AD$4&gt;=$F102,1,IF(VLOOKUP(AD$4,CALENDARIO!$B:$C,2,0)=FALSE, AC102,(1/IF($D102=0,1,$D102))+AC102))))</f>
        <v>0</v>
      </c>
      <c r="AE102" s="283">
        <f>IF(IF(AE$4&lt;$E102,0,IF(AE$4&gt;=$F102,1,IF(VLOOKUP(AE$4,CALENDARIO!$B:$C,2,0)=FALSE, AD102,(1/IF($D102=0,1,$D102))+AD102)))&gt;1,100%,IF(AE$4&lt;$E102,0,IF(AE$4&gt;=$F102,1,IF(VLOOKUP(AE$4,CALENDARIO!$B:$C,2,0)=FALSE, AD102,(1/IF($D102=0,1,$D102))+AD102))))</f>
        <v>0</v>
      </c>
      <c r="AF102" s="283">
        <f>IF(IF(AF$4&lt;$E102,0,IF(AF$4&gt;=$F102,1,IF(VLOOKUP(AF$4,CALENDARIO!$B:$C,2,0)=FALSE, AE102,(1/IF($D102=0,1,$D102))+AE102)))&gt;1,100%,IF(AF$4&lt;$E102,0,IF(AF$4&gt;=$F102,1,IF(VLOOKUP(AF$4,CALENDARIO!$B:$C,2,0)=FALSE, AE102,(1/IF($D102=0,1,$D102))+AE102))))</f>
        <v>0</v>
      </c>
      <c r="AG102" s="283">
        <f>IF(IF(AG$4&lt;$E102,0,IF(AG$4&gt;=$F102,1,IF(VLOOKUP(AG$4,CALENDARIO!$B:$C,2,0)=FALSE, AF102,(1/IF($D102=0,1,$D102))+AF102)))&gt;1,100%,IF(AG$4&lt;$E102,0,IF(AG$4&gt;=$F102,1,IF(VLOOKUP(AG$4,CALENDARIO!$B:$C,2,0)=FALSE, AF102,(1/IF($D102=0,1,$D102))+AF102))))</f>
        <v>0</v>
      </c>
      <c r="AH102" s="283">
        <f>IF(IF(AH$4&lt;$E102,0,IF(AH$4&gt;=$F102,1,IF(VLOOKUP(AH$4,CALENDARIO!$B:$C,2,0)=FALSE, AG102,(1/IF($D102=0,1,$D102))+AG102)))&gt;1,100%,IF(AH$4&lt;$E102,0,IF(AH$4&gt;=$F102,1,IF(VLOOKUP(AH$4,CALENDARIO!$B:$C,2,0)=FALSE, AG102,(1/IF($D102=0,1,$D102))+AG102))))</f>
        <v>0</v>
      </c>
      <c r="AI102" s="283">
        <f>IF(IF(AI$4&lt;$E102,0,IF(AI$4&gt;=$F102,1,IF(VLOOKUP(AI$4,CALENDARIO!$B:$C,2,0)=FALSE, AH102,(1/IF($D102=0,1,$D102))+AH102)))&gt;1,100%,IF(AI$4&lt;$E102,0,IF(AI$4&gt;=$F102,1,IF(VLOOKUP(AI$4,CALENDARIO!$B:$C,2,0)=FALSE, AH102,(1/IF($D102=0,1,$D102))+AH102))))</f>
        <v>0</v>
      </c>
      <c r="AJ102" s="283">
        <f>IF(IF(AJ$4&lt;$E102,0,IF(AJ$4&gt;=$F102,1,IF(VLOOKUP(AJ$4,CALENDARIO!$B:$C,2,0)=FALSE, AI102,(1/IF($D102=0,1,$D102))+AI102)))&gt;1,100%,IF(AJ$4&lt;$E102,0,IF(AJ$4&gt;=$F102,1,IF(VLOOKUP(AJ$4,CALENDARIO!$B:$C,2,0)=FALSE, AI102,(1/IF($D102=0,1,$D102))+AI102))))</f>
        <v>0</v>
      </c>
      <c r="AK102" s="283">
        <f>IF(IF(AK$4&lt;$E102,0,IF(AK$4&gt;=$F102,1,IF(VLOOKUP(AK$4,CALENDARIO!$B:$C,2,0)=FALSE, AJ102,(1/IF($D102=0,1,$D102))+AJ102)))&gt;1,100%,IF(AK$4&lt;$E102,0,IF(AK$4&gt;=$F102,1,IF(VLOOKUP(AK$4,CALENDARIO!$B:$C,2,0)=FALSE, AJ102,(1/IF($D102=0,1,$D102))+AJ102))))</f>
        <v>0</v>
      </c>
      <c r="AL102" s="283">
        <f>IF(IF(AL$4&lt;$E102,0,IF(AL$4&gt;=$F102,1,IF(VLOOKUP(AL$4,CALENDARIO!$B:$C,2,0)=FALSE, AK102,(1/IF($D102=0,1,$D102))+AK102)))&gt;1,100%,IF(AL$4&lt;$E102,0,IF(AL$4&gt;=$F102,1,IF(VLOOKUP(AL$4,CALENDARIO!$B:$C,2,0)=FALSE, AK102,(1/IF($D102=0,1,$D102))+AK102))))</f>
        <v>0</v>
      </c>
      <c r="AM102" s="283">
        <f>IF(IF(AM$4&lt;$E102,0,IF(AM$4&gt;=$F102,1,IF(VLOOKUP(AM$4,CALENDARIO!$B:$C,2,0)=FALSE, AL102,(1/IF($D102=0,1,$D102))+AL102)))&gt;1,100%,IF(AM$4&lt;$E102,0,IF(AM$4&gt;=$F102,1,IF(VLOOKUP(AM$4,CALENDARIO!$B:$C,2,0)=FALSE, AL102,(1/IF($D102=0,1,$D102))+AL102))))</f>
        <v>0</v>
      </c>
      <c r="AN102" s="283">
        <f>IF(IF(AN$4&lt;$E102,0,IF(AN$4&gt;=$F102,1,IF(VLOOKUP(AN$4,CALENDARIO!$B:$C,2,0)=FALSE, AM102,(1/IF($D102=0,1,$D102))+AM102)))&gt;1,100%,IF(AN$4&lt;$E102,0,IF(AN$4&gt;=$F102,1,IF(VLOOKUP(AN$4,CALENDARIO!$B:$C,2,0)=FALSE, AM102,(1/IF($D102=0,1,$D102))+AM102))))</f>
        <v>0</v>
      </c>
      <c r="AO102" s="283">
        <f>IF(IF(AO$4&lt;$E102,0,IF(AO$4&gt;=$F102,1,IF(VLOOKUP(AO$4,CALENDARIO!$B:$C,2,0)=FALSE, AN102,(1/IF($D102=0,1,$D102))+AN102)))&gt;1,100%,IF(AO$4&lt;$E102,0,IF(AO$4&gt;=$F102,1,IF(VLOOKUP(AO$4,CALENDARIO!$B:$C,2,0)=FALSE, AN102,(1/IF($D102=0,1,$D102))+AN102))))</f>
        <v>0</v>
      </c>
      <c r="AP102" s="283">
        <f>IF(IF(AP$4&lt;$E102,0,IF(AP$4&gt;=$F102,1,IF(VLOOKUP(AP$4,CALENDARIO!$B:$C,2,0)=FALSE, AO102,(1/IF($D102=0,1,$D102))+AO102)))&gt;1,100%,IF(AP$4&lt;$E102,0,IF(AP$4&gt;=$F102,1,IF(VLOOKUP(AP$4,CALENDARIO!$B:$C,2,0)=FALSE, AO102,(1/IF($D102=0,1,$D102))+AO102))))</f>
        <v>0</v>
      </c>
      <c r="AQ102" s="283">
        <f>IF(IF(AQ$4&lt;$E102,0,IF(AQ$4&gt;=$F102,1,IF(VLOOKUP(AQ$4,CALENDARIO!$B:$C,2,0)=FALSE, AP102,(1/IF($D102=0,1,$D102))+AP102)))&gt;1,100%,IF(AQ$4&lt;$E102,0,IF(AQ$4&gt;=$F102,1,IF(VLOOKUP(AQ$4,CALENDARIO!$B:$C,2,0)=FALSE, AP102,(1/IF($D102=0,1,$D102))+AP102))))</f>
        <v>0</v>
      </c>
      <c r="AR102" s="283">
        <f>IF(IF(AR$4&lt;$E102,0,IF(AR$4&gt;=$F102,1,IF(VLOOKUP(AR$4,CALENDARIO!$B:$C,2,0)=FALSE, AQ102,(1/IF($D102=0,1,$D102))+AQ102)))&gt;1,100%,IF(AR$4&lt;$E102,0,IF(AR$4&gt;=$F102,1,IF(VLOOKUP(AR$4,CALENDARIO!$B:$C,2,0)=FALSE, AQ102,(1/IF($D102=0,1,$D102))+AQ102))))</f>
        <v>0</v>
      </c>
      <c r="AS102" s="283">
        <f>IF(IF(AS$4&lt;$E102,0,IF(AS$4&gt;=$F102,1,IF(VLOOKUP(AS$4,CALENDARIO!$B:$C,2,0)=FALSE, AR102,(1/IF($D102=0,1,$D102))+AR102)))&gt;1,100%,IF(AS$4&lt;$E102,0,IF(AS$4&gt;=$F102,1,IF(VLOOKUP(AS$4,CALENDARIO!$B:$C,2,0)=FALSE, AR102,(1/IF($D102=0,1,$D102))+AR102))))</f>
        <v>0</v>
      </c>
      <c r="AT102" s="283">
        <f>IF(IF(AT$4&lt;$E102,0,IF(AT$4&gt;=$F102,1,IF(VLOOKUP(AT$4,CALENDARIO!$B:$C,2,0)=FALSE, AS102,(1/IF($D102=0,1,$D102))+AS102)))&gt;1,100%,IF(AT$4&lt;$E102,0,IF(AT$4&gt;=$F102,1,IF(VLOOKUP(AT$4,CALENDARIO!$B:$C,2,0)=FALSE, AS102,(1/IF($D102=0,1,$D102))+AS102))))</f>
        <v>0</v>
      </c>
      <c r="AU102" s="283">
        <f>IF(IF(AU$4&lt;$E102,0,IF(AU$4&gt;=$F102,1,IF(VLOOKUP(AU$4,CALENDARIO!$B:$C,2,0)=FALSE, AT102,(1/IF($D102=0,1,$D102))+AT102)))&gt;1,100%,IF(AU$4&lt;$E102,0,IF(AU$4&gt;=$F102,1,IF(VLOOKUP(AU$4,CALENDARIO!$B:$C,2,0)=FALSE, AT102,(1/IF($D102=0,1,$D102))+AT102))))</f>
        <v>0</v>
      </c>
      <c r="AV102" s="283">
        <f>IF(IF(AV$4&lt;$E102,0,IF(AV$4&gt;=$F102,1,IF(VLOOKUP(AV$4,CALENDARIO!$B:$C,2,0)=FALSE, AU102,(1/IF($D102=0,1,$D102))+AU102)))&gt;1,100%,IF(AV$4&lt;$E102,0,IF(AV$4&gt;=$F102,1,IF(VLOOKUP(AV$4,CALENDARIO!$B:$C,2,0)=FALSE, AU102,(1/IF($D102=0,1,$D102))+AU102))))</f>
        <v>0</v>
      </c>
      <c r="AW102" s="283">
        <f>IF(IF(AW$4&lt;$E102,0,IF(AW$4&gt;=$F102,1,IF(VLOOKUP(AW$4,CALENDARIO!$B:$C,2,0)=FALSE, AV102,(1/IF($D102=0,1,$D102))+AV102)))&gt;1,100%,IF(AW$4&lt;$E102,0,IF(AW$4&gt;=$F102,1,IF(VLOOKUP(AW$4,CALENDARIO!$B:$C,2,0)=FALSE, AV102,(1/IF($D102=0,1,$D102))+AV102))))</f>
        <v>0</v>
      </c>
      <c r="AX102" s="283">
        <f>IF(IF(AX$4&lt;$E102,0,IF(AX$4&gt;=$F102,1,IF(VLOOKUP(AX$4,CALENDARIO!$B:$C,2,0)=FALSE, AW102,(1/IF($D102=0,1,$D102))+AW102)))&gt;1,100%,IF(AX$4&lt;$E102,0,IF(AX$4&gt;=$F102,1,IF(VLOOKUP(AX$4,CALENDARIO!$B:$C,2,0)=FALSE, AW102,(1/IF($D102=0,1,$D102))+AW102))))</f>
        <v>0</v>
      </c>
      <c r="AY102" s="283">
        <f>IF(IF(AY$4&lt;$E102,0,IF(AY$4&gt;=$F102,1,IF(VLOOKUP(AY$4,CALENDARIO!$B:$C,2,0)=FALSE, AX102,(1/IF($D102=0,1,$D102))+AX102)))&gt;1,100%,IF(AY$4&lt;$E102,0,IF(AY$4&gt;=$F102,1,IF(VLOOKUP(AY$4,CALENDARIO!$B:$C,2,0)=FALSE, AX102,(1/IF($D102=0,1,$D102))+AX102))))</f>
        <v>0</v>
      </c>
      <c r="AZ102" s="283">
        <f>IF(IF(AZ$4&lt;$E102,0,IF(AZ$4&gt;=$F102,1,IF(VLOOKUP(AZ$4,CALENDARIO!$B:$C,2,0)=FALSE, AY102,(1/IF($D102=0,1,$D102))+AY102)))&gt;1,100%,IF(AZ$4&lt;$E102,0,IF(AZ$4&gt;=$F102,1,IF(VLOOKUP(AZ$4,CALENDARIO!$B:$C,2,0)=FALSE, AY102,(1/IF($D102=0,1,$D102))+AY102))))</f>
        <v>0</v>
      </c>
      <c r="BA102" s="283">
        <f>IF(IF(BA$4&lt;$E102,0,IF(BA$4&gt;=$F102,1,IF(VLOOKUP(BA$4,CALENDARIO!$B:$C,2,0)=FALSE, AZ102,(1/IF($D102=0,1,$D102))+AZ102)))&gt;1,100%,IF(BA$4&lt;$E102,0,IF(BA$4&gt;=$F102,1,IF(VLOOKUP(BA$4,CALENDARIO!$B:$C,2,0)=FALSE, AZ102,(1/IF($D102=0,1,$D102))+AZ102))))</f>
        <v>0</v>
      </c>
      <c r="BB102" s="283">
        <f>IF(IF(BB$4&lt;$E102,0,IF(BB$4&gt;=$F102,1,IF(VLOOKUP(BB$4,CALENDARIO!$B:$C,2,0)=FALSE, BA102,(1/IF($D102=0,1,$D102))+BA102)))&gt;1,100%,IF(BB$4&lt;$E102,0,IF(BB$4&gt;=$F102,1,IF(VLOOKUP(BB$4,CALENDARIO!$B:$C,2,0)=FALSE, BA102,(1/IF($D102=0,1,$D102))+BA102))))</f>
        <v>0</v>
      </c>
      <c r="BC102" s="283">
        <f>IF(IF(BC$4&lt;$E102,0,IF(BC$4&gt;=$F102,1,IF(VLOOKUP(BC$4,CALENDARIO!$B:$C,2,0)=FALSE, BB102,(1/IF($D102=0,1,$D102))+BB102)))&gt;1,100%,IF(BC$4&lt;$E102,0,IF(BC$4&gt;=$F102,1,IF(VLOOKUP(BC$4,CALENDARIO!$B:$C,2,0)=FALSE, BB102,(1/IF($D102=0,1,$D102))+BB102))))</f>
        <v>0</v>
      </c>
      <c r="BD102" s="283">
        <f>IF(IF(BD$4&lt;$E102,0,IF(BD$4&gt;=$F102,1,IF(VLOOKUP(BD$4,CALENDARIO!$B:$C,2,0)=FALSE, BC102,(1/IF($D102=0,1,$D102))+BC102)))&gt;1,100%,IF(BD$4&lt;$E102,0,IF(BD$4&gt;=$F102,1,IF(VLOOKUP(BD$4,CALENDARIO!$B:$C,2,0)=FALSE, BC102,(1/IF($D102=0,1,$D102))+BC102))))</f>
        <v>0</v>
      </c>
      <c r="BE102" s="283">
        <f>IF(IF(BE$4&lt;$E102,0,IF(BE$4&gt;=$F102,1,IF(VLOOKUP(BE$4,CALENDARIO!$B:$C,2,0)=FALSE, BD102,(1/IF($D102=0,1,$D102))+BD102)))&gt;1,100%,IF(BE$4&lt;$E102,0,IF(BE$4&gt;=$F102,1,IF(VLOOKUP(BE$4,CALENDARIO!$B:$C,2,0)=FALSE, BD102,(1/IF($D102=0,1,$D102))+BD102))))</f>
        <v>0</v>
      </c>
      <c r="BF102" s="283">
        <f>IF(IF(BF$4&lt;$E102,0,IF(BF$4&gt;=$F102,1,IF(VLOOKUP(BF$4,CALENDARIO!$B:$C,2,0)=FALSE, BE102,(1/IF($D102=0,1,$D102))+BE102)))&gt;1,100%,IF(BF$4&lt;$E102,0,IF(BF$4&gt;=$F102,1,IF(VLOOKUP(BF$4,CALENDARIO!$B:$C,2,0)=FALSE, BE102,(1/IF($D102=0,1,$D102))+BE102))))</f>
        <v>0</v>
      </c>
      <c r="BG102" s="283">
        <f>IF(IF(BG$4&lt;$E102,0,IF(BG$4&gt;=$F102,1,IF(VLOOKUP(BG$4,CALENDARIO!$B:$C,2,0)=FALSE, BF102,(1/IF($D102=0,1,$D102))+BF102)))&gt;1,100%,IF(BG$4&lt;$E102,0,IF(BG$4&gt;=$F102,1,IF(VLOOKUP(BG$4,CALENDARIO!$B:$C,2,0)=FALSE, BF102,(1/IF($D102=0,1,$D102))+BF102))))</f>
        <v>0</v>
      </c>
      <c r="BH102" s="283">
        <f>IF(IF(BH$4&lt;$E102,0,IF(BH$4&gt;=$F102,1,IF(VLOOKUP(BH$4,CALENDARIO!$B:$C,2,0)=FALSE, BG102,(1/IF($D102=0,1,$D102))+BG102)))&gt;1,100%,IF(BH$4&lt;$E102,0,IF(BH$4&gt;=$F102,1,IF(VLOOKUP(BH$4,CALENDARIO!$B:$C,2,0)=FALSE, BG102,(1/IF($D102=0,1,$D102))+BG102))))</f>
        <v>0</v>
      </c>
      <c r="BI102" s="283">
        <f>IF(IF(BI$4&lt;$E102,0,IF(BI$4&gt;=$F102,1,IF(VLOOKUP(BI$4,CALENDARIO!$B:$C,2,0)=FALSE, BH102,(1/IF($D102=0,1,$D102))+BH102)))&gt;1,100%,IF(BI$4&lt;$E102,0,IF(BI$4&gt;=$F102,1,IF(VLOOKUP(BI$4,CALENDARIO!$B:$C,2,0)=FALSE, BH102,(1/IF($D102=0,1,$D102))+BH102))))</f>
        <v>0</v>
      </c>
      <c r="BJ102" s="283">
        <f>IF(IF(BJ$4&lt;$E102,0,IF(BJ$4&gt;=$F102,1,IF(VLOOKUP(BJ$4,CALENDARIO!$B:$C,2,0)=FALSE, BI102,(1/IF($D102=0,1,$D102))+BI102)))&gt;1,100%,IF(BJ$4&lt;$E102,0,IF(BJ$4&gt;=$F102,1,IF(VLOOKUP(BJ$4,CALENDARIO!$B:$C,2,0)=FALSE, BI102,(1/IF($D102=0,1,$D102))+BI102))))</f>
        <v>0</v>
      </c>
      <c r="BK102" s="283">
        <f>IF(IF(BK$4&lt;$E102,0,IF(BK$4&gt;=$F102,1,IF(VLOOKUP(BK$4,CALENDARIO!$B:$C,2,0)=FALSE, BJ102,(1/IF($D102=0,1,$D102))+BJ102)))&gt;1,100%,IF(BK$4&lt;$E102,0,IF(BK$4&gt;=$F102,1,IF(VLOOKUP(BK$4,CALENDARIO!$B:$C,2,0)=FALSE, BJ102,(1/IF($D102=0,1,$D102))+BJ102))))</f>
        <v>0</v>
      </c>
      <c r="BL102" s="283">
        <f>IF(IF(BL$4&lt;$E102,0,IF(BL$4&gt;=$F102,1,IF(VLOOKUP(BL$4,CALENDARIO!$B:$C,2,0)=FALSE, BK102,(1/IF($D102=0,1,$D102))+BK102)))&gt;1,100%,IF(BL$4&lt;$E102,0,IF(BL$4&gt;=$F102,1,IF(VLOOKUP(BL$4,CALENDARIO!$B:$C,2,0)=FALSE, BK102,(1/IF($D102=0,1,$D102))+BK102))))</f>
        <v>0</v>
      </c>
      <c r="BM102" s="283">
        <f>IF(IF(BM$4&lt;$E102,0,IF(BM$4&gt;=$F102,1,IF(VLOOKUP(BM$4,CALENDARIO!$B:$C,2,0)=FALSE, BL102,(1/IF($D102=0,1,$D102))+BL102)))&gt;1,100%,IF(BM$4&lt;$E102,0,IF(BM$4&gt;=$F102,1,IF(VLOOKUP(BM$4,CALENDARIO!$B:$C,2,0)=FALSE, BL102,(1/IF($D102=0,1,$D102))+BL102))))</f>
        <v>0</v>
      </c>
      <c r="BN102" s="283">
        <f>IF(IF(BN$4&lt;$E102,0,IF(BN$4&gt;=$F102,1,IF(VLOOKUP(BN$4,CALENDARIO!$B:$C,2,0)=FALSE, BM102,(1/IF($D102=0,1,$D102))+BM102)))&gt;1,100%,IF(BN$4&lt;$E102,0,IF(BN$4&gt;=$F102,1,IF(VLOOKUP(BN$4,CALENDARIO!$B:$C,2,0)=FALSE, BM102,(1/IF($D102=0,1,$D102))+BM102))))</f>
        <v>0</v>
      </c>
      <c r="BO102" s="283">
        <f>IF(IF(BO$4&lt;$E102,0,IF(BO$4&gt;=$F102,1,IF(VLOOKUP(BO$4,CALENDARIO!$B:$C,2,0)=FALSE, BN102,(1/IF($D102=0,1,$D102))+BN102)))&gt;1,100%,IF(BO$4&lt;$E102,0,IF(BO$4&gt;=$F102,1,IF(VLOOKUP(BO$4,CALENDARIO!$B:$C,2,0)=FALSE, BN102,(1/IF($D102=0,1,$D102))+BN102))))</f>
        <v>0</v>
      </c>
      <c r="BP102" s="283">
        <f>IF(IF(BP$4&lt;$E102,0,IF(BP$4&gt;=$F102,1,IF(VLOOKUP(BP$4,CALENDARIO!$B:$C,2,0)=FALSE, BO102,(1/IF($D102=0,1,$D102))+BO102)))&gt;1,100%,IF(BP$4&lt;$E102,0,IF(BP$4&gt;=$F102,1,IF(VLOOKUP(BP$4,CALENDARIO!$B:$C,2,0)=FALSE, BO102,(1/IF($D102=0,1,$D102))+BO102))))</f>
        <v>0</v>
      </c>
      <c r="BQ102" s="283">
        <f>IF(IF(BQ$4&lt;$E102,0,IF(BQ$4&gt;=$F102,1,IF(VLOOKUP(BQ$4,CALENDARIO!$B:$C,2,0)=FALSE, BP102,(1/IF($D102=0,1,$D102))+BP102)))&gt;1,100%,IF(BQ$4&lt;$E102,0,IF(BQ$4&gt;=$F102,1,IF(VLOOKUP(BQ$4,CALENDARIO!$B:$C,2,0)=FALSE, BP102,(1/IF($D102=0,1,$D102))+BP102))))</f>
        <v>0</v>
      </c>
      <c r="BR102" s="283">
        <f>IF(IF(BR$4&lt;$E102,0,IF(BR$4&gt;=$F102,1,IF(VLOOKUP(BR$4,CALENDARIO!$B:$C,2,0)=FALSE, BQ102,(1/IF($D102=0,1,$D102))+BQ102)))&gt;1,100%,IF(BR$4&lt;$E102,0,IF(BR$4&gt;=$F102,1,IF(VLOOKUP(BR$4,CALENDARIO!$B:$C,2,0)=FALSE, BQ102,(1/IF($D102=0,1,$D102))+BQ102))))</f>
        <v>0</v>
      </c>
      <c r="BS102" s="283">
        <f>IF(IF(BS$4&lt;$E102,0,IF(BS$4&gt;=$F102,1,IF(VLOOKUP(BS$4,CALENDARIO!$B:$C,2,0)=FALSE, BR102,(1/IF($D102=0,1,$D102))+BR102)))&gt;1,100%,IF(BS$4&lt;$E102,0,IF(BS$4&gt;=$F102,1,IF(VLOOKUP(BS$4,CALENDARIO!$B:$C,2,0)=FALSE, BR102,(1/IF($D102=0,1,$D102))+BR102))))</f>
        <v>0</v>
      </c>
      <c r="BT102" s="283">
        <f>IF(IF(BT$4&lt;$E102,0,IF(BT$4&gt;=$F102,1,IF(VLOOKUP(BT$4,CALENDARIO!$B:$C,2,0)=FALSE, BS102,(1/IF($D102=0,1,$D102))+BS102)))&gt;1,100%,IF(BT$4&lt;$E102,0,IF(BT$4&gt;=$F102,1,IF(VLOOKUP(BT$4,CALENDARIO!$B:$C,2,0)=FALSE, BS102,(1/IF($D102=0,1,$D102))+BS102))))</f>
        <v>0</v>
      </c>
      <c r="BU102" s="283">
        <f>IF(IF(BU$4&lt;$E102,0,IF(BU$4&gt;=$F102,1,IF(VLOOKUP(BU$4,CALENDARIO!$B:$C,2,0)=FALSE, BT102,(1/IF($D102=0,1,$D102))+BT102)))&gt;1,100%,IF(BU$4&lt;$E102,0,IF(BU$4&gt;=$F102,1,IF(VLOOKUP(BU$4,CALENDARIO!$B:$C,2,0)=FALSE, BT102,(1/IF($D102=0,1,$D102))+BT102))))</f>
        <v>0</v>
      </c>
      <c r="BV102" s="283">
        <f>IF(IF(BV$4&lt;$E102,0,IF(BV$4&gt;=$F102,1,IF(VLOOKUP(BV$4,CALENDARIO!$B:$C,2,0)=FALSE, BU102,(1/IF($D102=0,1,$D102))+BU102)))&gt;1,100%,IF(BV$4&lt;$E102,0,IF(BV$4&gt;=$F102,1,IF(VLOOKUP(BV$4,CALENDARIO!$B:$C,2,0)=FALSE, BU102,(1/IF($D102=0,1,$D102))+BU102))))</f>
        <v>0</v>
      </c>
      <c r="BW102" s="283">
        <f>IF(IF(BW$4&lt;$E102,0,IF(BW$4&gt;=$F102,1,IF(VLOOKUP(BW$4,CALENDARIO!$B:$C,2,0)=FALSE, BV102,(1/IF($D102=0,1,$D102))+BV102)))&gt;1,100%,IF(BW$4&lt;$E102,0,IF(BW$4&gt;=$F102,1,IF(VLOOKUP(BW$4,CALENDARIO!$B:$C,2,0)=FALSE, BV102,(1/IF($D102=0,1,$D102))+BV102))))</f>
        <v>0</v>
      </c>
      <c r="BX102" s="283">
        <f>IF(IF(BX$4&lt;$E102,0,IF(BX$4&gt;=$F102,1,IF(VLOOKUP(BX$4,CALENDARIO!$B:$C,2,0)=FALSE, BW102,(1/IF($D102=0,1,$D102))+BW102)))&gt;1,100%,IF(BX$4&lt;$E102,0,IF(BX$4&gt;=$F102,1,IF(VLOOKUP(BX$4,CALENDARIO!$B:$C,2,0)=FALSE, BW102,(1/IF($D102=0,1,$D102))+BW102))))</f>
        <v>0</v>
      </c>
      <c r="BY102" s="283">
        <f>IF(IF(BY$4&lt;$E102,0,IF(BY$4&gt;=$F102,1,IF(VLOOKUP(BY$4,CALENDARIO!$B:$C,2,0)=FALSE, BX102,(1/IF($D102=0,1,$D102))+BX102)))&gt;1,100%,IF(BY$4&lt;$E102,0,IF(BY$4&gt;=$F102,1,IF(VLOOKUP(BY$4,CALENDARIO!$B:$C,2,0)=FALSE, BX102,(1/IF($D102=0,1,$D102))+BX102))))</f>
        <v>0</v>
      </c>
      <c r="BZ102" s="283">
        <f>IF(IF(BZ$4&lt;$E102,0,IF(BZ$4&gt;=$F102,1,IF(VLOOKUP(BZ$4,CALENDARIO!$B:$C,2,0)=FALSE, BY102,(1/IF($D102=0,1,$D102))+BY102)))&gt;1,100%,IF(BZ$4&lt;$E102,0,IF(BZ$4&gt;=$F102,1,IF(VLOOKUP(BZ$4,CALENDARIO!$B:$C,2,0)=FALSE, BY102,(1/IF($D102=0,1,$D102))+BY102))))</f>
        <v>0</v>
      </c>
      <c r="CA102" s="283">
        <f>IF(IF(CA$4&lt;$E102,0,IF(CA$4&gt;=$F102,1,IF(VLOOKUP(CA$4,CALENDARIO!$B:$C,2,0)=FALSE, BZ102,(1/IF($D102=0,1,$D102))+BZ102)))&gt;1,100%,IF(CA$4&lt;$E102,0,IF(CA$4&gt;=$F102,1,IF(VLOOKUP(CA$4,CALENDARIO!$B:$C,2,0)=FALSE, BZ102,(1/IF($D102=0,1,$D102))+BZ102))))</f>
        <v>0</v>
      </c>
      <c r="CB102" s="283">
        <f>IF(IF(CB$4&lt;$E102,0,IF(CB$4&gt;=$F102,1,IF(VLOOKUP(CB$4,CALENDARIO!$B:$C,2,0)=FALSE, CA102,(1/IF($D102=0,1,$D102))+CA102)))&gt;1,100%,IF(CB$4&lt;$E102,0,IF(CB$4&gt;=$F102,1,IF(VLOOKUP(CB$4,CALENDARIO!$B:$C,2,0)=FALSE, CA102,(1/IF($D102=0,1,$D102))+CA102))))</f>
        <v>0</v>
      </c>
      <c r="CC102" s="283">
        <f>IF(IF(CC$4&lt;$E102,0,IF(CC$4&gt;=$F102,1,IF(VLOOKUP(CC$4,CALENDARIO!$B:$C,2,0)=FALSE, CB102,(1/IF($D102=0,1,$D102))+CB102)))&gt;1,100%,IF(CC$4&lt;$E102,0,IF(CC$4&gt;=$F102,1,IF(VLOOKUP(CC$4,CALENDARIO!$B:$C,2,0)=FALSE, CB102,(1/IF($D102=0,1,$D102))+CB102))))</f>
        <v>0</v>
      </c>
      <c r="CD102" s="283">
        <f>IF(IF(CD$4&lt;$E102,0,IF(CD$4&gt;=$F102,1,IF(VLOOKUP(CD$4,CALENDARIO!$B:$C,2,0)=FALSE, CC102,(1/IF($D102=0,1,$D102))+CC102)))&gt;1,100%,IF(CD$4&lt;$E102,0,IF(CD$4&gt;=$F102,1,IF(VLOOKUP(CD$4,CALENDARIO!$B:$C,2,0)=FALSE, CC102,(1/IF($D102=0,1,$D102))+CC102))))</f>
        <v>0</v>
      </c>
      <c r="CE102" s="283">
        <f>IF(IF(CE$4&lt;$E102,0,IF(CE$4&gt;=$F102,1,IF(VLOOKUP(CE$4,CALENDARIO!$B:$C,2,0)=FALSE, CD102,(1/IF($D102=0,1,$D102))+CD102)))&gt;1,100%,IF(CE$4&lt;$E102,0,IF(CE$4&gt;=$F102,1,IF(VLOOKUP(CE$4,CALENDARIO!$B:$C,2,0)=FALSE, CD102,(1/IF($D102=0,1,$D102))+CD102))))</f>
        <v>0</v>
      </c>
      <c r="CF102" s="283">
        <f>IF(IF(CF$4&lt;$E102,0,IF(CF$4&gt;=$F102,1,IF(VLOOKUP(CF$4,CALENDARIO!$B:$C,2,0)=FALSE, CE102,(1/IF($D102=0,1,$D102))+CE102)))&gt;1,100%,IF(CF$4&lt;$E102,0,IF(CF$4&gt;=$F102,1,IF(VLOOKUP(CF$4,CALENDARIO!$B:$C,2,0)=FALSE, CE102,(1/IF($D102=0,1,$D102))+CE102))))</f>
        <v>0</v>
      </c>
      <c r="CG102" s="283">
        <f>IF(IF(CG$4&lt;$E102,0,IF(CG$4&gt;=$F102,1,IF(VLOOKUP(CG$4,CALENDARIO!$B:$C,2,0)=FALSE, CF102,(1/IF($D102=0,1,$D102))+CF102)))&gt;1,100%,IF(CG$4&lt;$E102,0,IF(CG$4&gt;=$F102,1,IF(VLOOKUP(CG$4,CALENDARIO!$B:$C,2,0)=FALSE, CF102,(1/IF($D102=0,1,$D102))+CF102))))</f>
        <v>0</v>
      </c>
      <c r="CH102" s="283">
        <f>IF(IF(CH$4&lt;$E102,0,IF(CH$4&gt;=$F102,1,IF(VLOOKUP(CH$4,CALENDARIO!$B:$C,2,0)=FALSE, CG102,(1/IF($D102=0,1,$D102))+CG102)))&gt;1,100%,IF(CH$4&lt;$E102,0,IF(CH$4&gt;=$F102,1,IF(VLOOKUP(CH$4,CALENDARIO!$B:$C,2,0)=FALSE, CG102,(1/IF($D102=0,1,$D102))+CG102))))</f>
        <v>0</v>
      </c>
      <c r="CI102" s="283">
        <f>IF(IF(CI$4&lt;$E102,0,IF(CI$4&gt;=$F102,1,IF(VLOOKUP(CI$4,CALENDARIO!$B:$C,2,0)=FALSE, CH102,(1/IF($D102=0,1,$D102))+CH102)))&gt;1,100%,IF(CI$4&lt;$E102,0,IF(CI$4&gt;=$F102,1,IF(VLOOKUP(CI$4,CALENDARIO!$B:$C,2,0)=FALSE, CH102,(1/IF($D102=0,1,$D102))+CH102))))</f>
        <v>0</v>
      </c>
      <c r="CJ102" s="283">
        <f>IF(IF(CJ$4&lt;$E102,0,IF(CJ$4&gt;=$F102,1,IF(VLOOKUP(CJ$4,CALENDARIO!$B:$C,2,0)=FALSE, CI102,(1/IF($D102=0,1,$D102))+CI102)))&gt;1,100%,IF(CJ$4&lt;$E102,0,IF(CJ$4&gt;=$F102,1,IF(VLOOKUP(CJ$4,CALENDARIO!$B:$C,2,0)=FALSE, CI102,(1/IF($D102=0,1,$D102))+CI102))))</f>
        <v>0</v>
      </c>
      <c r="CK102" s="283">
        <f>IF(IF(CK$4&lt;$E102,0,IF(CK$4&gt;=$F102,1,IF(VLOOKUP(CK$4,CALENDARIO!$B:$C,2,0)=FALSE, CJ102,(1/IF($D102=0,1,$D102))+CJ102)))&gt;1,100%,IF(CK$4&lt;$E102,0,IF(CK$4&gt;=$F102,1,IF(VLOOKUP(CK$4,CALENDARIO!$B:$C,2,0)=FALSE, CJ102,(1/IF($D102=0,1,$D102))+CJ102))))</f>
        <v>0</v>
      </c>
      <c r="CL102" s="283">
        <f>IF(IF(CL$4&lt;$E102,0,IF(CL$4&gt;=$F102,1,IF(VLOOKUP(CL$4,CALENDARIO!$B:$C,2,0)=FALSE, CK102,(1/IF($D102=0,1,$D102))+CK102)))&gt;1,100%,IF(CL$4&lt;$E102,0,IF(CL$4&gt;=$F102,1,IF(VLOOKUP(CL$4,CALENDARIO!$B:$C,2,0)=FALSE, CK102,(1/IF($D102=0,1,$D102))+CK102))))</f>
        <v>0</v>
      </c>
      <c r="CM102" s="283">
        <f>IF(IF(CM$4&lt;$E102,0,IF(CM$4&gt;=$F102,1,IF(VLOOKUP(CM$4,CALENDARIO!$B:$C,2,0)=FALSE, CL102,(1/IF($D102=0,1,$D102))+CL102)))&gt;1,100%,IF(CM$4&lt;$E102,0,IF(CM$4&gt;=$F102,1,IF(VLOOKUP(CM$4,CALENDARIO!$B:$C,2,0)=FALSE, CL102,(1/IF($D102=0,1,$D102))+CL102))))</f>
        <v>0</v>
      </c>
      <c r="CN102" s="283">
        <f>IF(IF(CN$4&lt;$E102,0,IF(CN$4&gt;=$F102,1,IF(VLOOKUP(CN$4,CALENDARIO!$B:$C,2,0)=FALSE, CM102,(1/IF($D102=0,1,$D102))+CM102)))&gt;1,100%,IF(CN$4&lt;$E102,0,IF(CN$4&gt;=$F102,1,IF(VLOOKUP(CN$4,CALENDARIO!$B:$C,2,0)=FALSE, CM102,(1/IF($D102=0,1,$D102))+CM102))))</f>
        <v>0</v>
      </c>
      <c r="CO102" s="283">
        <f>IF(IF(CO$4&lt;$E102,0,IF(CO$4&gt;=$F102,1,IF(VLOOKUP(CO$4,CALENDARIO!$B:$C,2,0)=FALSE, CN102,(1/IF($D102=0,1,$D102))+CN102)))&gt;1,100%,IF(CO$4&lt;$E102,0,IF(CO$4&gt;=$F102,1,IF(VLOOKUP(CO$4,CALENDARIO!$B:$C,2,0)=FALSE, CN102,(1/IF($D102=0,1,$D102))+CN102))))</f>
        <v>0</v>
      </c>
      <c r="CP102" s="283">
        <f>IF(IF(CP$4&lt;$E102,0,IF(CP$4&gt;=$F102,1,IF(VLOOKUP(CP$4,CALENDARIO!$B:$C,2,0)=FALSE, CO102,(1/IF($D102=0,1,$D102))+CO102)))&gt;1,100%,IF(CP$4&lt;$E102,0,IF(CP$4&gt;=$F102,1,IF(VLOOKUP(CP$4,CALENDARIO!$B:$C,2,0)=FALSE, CO102,(1/IF($D102=0,1,$D102))+CO102))))</f>
        <v>0</v>
      </c>
      <c r="CQ102" s="283">
        <f>IF(IF(CQ$4&lt;$E102,0,IF(CQ$4&gt;=$F102,1,IF(VLOOKUP(CQ$4,CALENDARIO!$B:$C,2,0)=FALSE, CP102,(1/IF($D102=0,1,$D102))+CP102)))&gt;1,100%,IF(CQ$4&lt;$E102,0,IF(CQ$4&gt;=$F102,1,IF(VLOOKUP(CQ$4,CALENDARIO!$B:$C,2,0)=FALSE, CP102,(1/IF($D102=0,1,$D102))+CP102))))</f>
        <v>0</v>
      </c>
      <c r="CR102" s="283">
        <f>IF(IF(CR$4&lt;$E102,0,IF(CR$4&gt;=$F102,1,IF(VLOOKUP(CR$4,CALENDARIO!$B:$C,2,0)=FALSE, CQ102,(1/IF($D102=0,1,$D102))+CQ102)))&gt;1,100%,IF(CR$4&lt;$E102,0,IF(CR$4&gt;=$F102,1,IF(VLOOKUP(CR$4,CALENDARIO!$B:$C,2,0)=FALSE, CQ102,(1/IF($D102=0,1,$D102))+CQ102))))</f>
        <v>0</v>
      </c>
      <c r="CS102" s="283">
        <f>IF(IF(CS$4&lt;$E102,0,IF(CS$4&gt;=$F102,1,IF(VLOOKUP(CS$4,CALENDARIO!$B:$C,2,0)=FALSE, CR102,(1/IF($D102=0,1,$D102))+CR102)))&gt;1,100%,IF(CS$4&lt;$E102,0,IF(CS$4&gt;=$F102,1,IF(VLOOKUP(CS$4,CALENDARIO!$B:$C,2,0)=FALSE, CR102,(1/IF($D102=0,1,$D102))+CR102))))</f>
        <v>0</v>
      </c>
      <c r="CT102" s="283">
        <f>IF(IF(CT$4&lt;$E102,0,IF(CT$4&gt;=$F102,1,IF(VLOOKUP(CT$4,CALENDARIO!$B:$C,2,0)=FALSE, CS102,(1/IF($D102=0,1,$D102))+CS102)))&gt;1,100%,IF(CT$4&lt;$E102,0,IF(CT$4&gt;=$F102,1,IF(VLOOKUP(CT$4,CALENDARIO!$B:$C,2,0)=FALSE, CS102,(1/IF($D102=0,1,$D102))+CS102))))</f>
        <v>0</v>
      </c>
      <c r="CU102" s="283">
        <f>IF(IF(CU$4&lt;$E102,0,IF(CU$4&gt;=$F102,1,IF(VLOOKUP(CU$4,CALENDARIO!$B:$C,2,0)=FALSE, CT102,(1/IF($D102=0,1,$D102))+CT102)))&gt;1,100%,IF(CU$4&lt;$E102,0,IF(CU$4&gt;=$F102,1,IF(VLOOKUP(CU$4,CALENDARIO!$B:$C,2,0)=FALSE, CT102,(1/IF($D102=0,1,$D102))+CT102))))</f>
        <v>0</v>
      </c>
      <c r="CV102" s="283">
        <f>IF(IF(CV$4&lt;$E102,0,IF(CV$4&gt;=$F102,1,IF(VLOOKUP(CV$4,CALENDARIO!$B:$C,2,0)=FALSE, CU102,(1/IF($D102=0,1,$D102))+CU102)))&gt;1,100%,IF(CV$4&lt;$E102,0,IF(CV$4&gt;=$F102,1,IF(VLOOKUP(CV$4,CALENDARIO!$B:$C,2,0)=FALSE, CU102,(1/IF($D102=0,1,$D102))+CU102))))</f>
        <v>0</v>
      </c>
      <c r="CW102" s="283">
        <f>IF(IF(CW$4&lt;$E102,0,IF(CW$4&gt;=$F102,1,IF(VLOOKUP(CW$4,CALENDARIO!$B:$C,2,0)=FALSE, CV102,(1/IF($D102=0,1,$D102))+CV102)))&gt;1,100%,IF(CW$4&lt;$E102,0,IF(CW$4&gt;=$F102,1,IF(VLOOKUP(CW$4,CALENDARIO!$B:$C,2,0)=FALSE, CV102,(1/IF($D102=0,1,$D102))+CV102))))</f>
        <v>0</v>
      </c>
      <c r="CX102" s="283">
        <f>IF(IF(CX$4&lt;$E102,0,IF(CX$4&gt;=$F102,1,IF(VLOOKUP(CX$4,CALENDARIO!$B:$C,2,0)=FALSE, CW102,(1/IF($D102=0,1,$D102))+CW102)))&gt;1,100%,IF(CX$4&lt;$E102,0,IF(CX$4&gt;=$F102,1,IF(VLOOKUP(CX$4,CALENDARIO!$B:$C,2,0)=FALSE, CW102,(1/IF($D102=0,1,$D102))+CW102))))</f>
        <v>0</v>
      </c>
      <c r="CY102" s="283">
        <f>IF(IF(CY$4&lt;$E102,0,IF(CY$4&gt;=$F102,1,IF(VLOOKUP(CY$4,CALENDARIO!$B:$C,2,0)=FALSE, CX102,(1/IF($D102=0,1,$D102))+CX102)))&gt;1,100%,IF(CY$4&lt;$E102,0,IF(CY$4&gt;=$F102,1,IF(VLOOKUP(CY$4,CALENDARIO!$B:$C,2,0)=FALSE, CX102,(1/IF($D102=0,1,$D102))+CX102))))</f>
        <v>0</v>
      </c>
      <c r="CZ102" s="283">
        <f>IF(IF(CZ$4&lt;$E102,0,IF(CZ$4&gt;=$F102,1,IF(VLOOKUP(CZ$4,CALENDARIO!$B:$C,2,0)=FALSE, CY102,(1/IF($D102=0,1,$D102))+CY102)))&gt;1,100%,IF(CZ$4&lt;$E102,0,IF(CZ$4&gt;=$F102,1,IF(VLOOKUP(CZ$4,CALENDARIO!$B:$C,2,0)=FALSE, CY102,(1/IF($D102=0,1,$D102))+CY102))))</f>
        <v>0</v>
      </c>
      <c r="DA102" s="283">
        <f>IF(IF(DA$4&lt;$E102,0,IF(DA$4&gt;=$F102,1,IF(VLOOKUP(DA$4,CALENDARIO!$B:$C,2,0)=FALSE, CZ102,(1/IF($D102=0,1,$D102))+CZ102)))&gt;1,100%,IF(DA$4&lt;$E102,0,IF(DA$4&gt;=$F102,1,IF(VLOOKUP(DA$4,CALENDARIO!$B:$C,2,0)=FALSE, CZ102,(1/IF($D102=0,1,$D102))+CZ102))))</f>
        <v>0</v>
      </c>
      <c r="DB102" s="283">
        <f>IF(IF(DB$4&lt;$E102,0,IF(DB$4&gt;=$F102,1,IF(VLOOKUP(DB$4,CALENDARIO!$B:$C,2,0)=FALSE, DA102,(1/IF($D102=0,1,$D102))+DA102)))&gt;1,100%,IF(DB$4&lt;$E102,0,IF(DB$4&gt;=$F102,1,IF(VLOOKUP(DB$4,CALENDARIO!$B:$C,2,0)=FALSE, DA102,(1/IF($D102=0,1,$D102))+DA102))))</f>
        <v>0</v>
      </c>
      <c r="DC102" s="283">
        <f>IF(IF(DC$4&lt;$E102,0,IF(DC$4&gt;=$F102,1,IF(VLOOKUP(DC$4,CALENDARIO!$B:$C,2,0)=FALSE, DB102,(1/IF($D102=0,1,$D102))+DB102)))&gt;1,100%,IF(DC$4&lt;$E102,0,IF(DC$4&gt;=$F102,1,IF(VLOOKUP(DC$4,CALENDARIO!$B:$C,2,0)=FALSE, DB102,(1/IF($D102=0,1,$D102))+DB102))))</f>
        <v>0</v>
      </c>
      <c r="DD102" s="283">
        <f>IF(IF(DD$4&lt;$E102,0,IF(DD$4&gt;=$F102,1,IF(VLOOKUP(DD$4,CALENDARIO!$B:$C,2,0)=FALSE, DC102,(1/IF($D102=0,1,$D102))+DC102)))&gt;1,100%,IF(DD$4&lt;$E102,0,IF(DD$4&gt;=$F102,1,IF(VLOOKUP(DD$4,CALENDARIO!$B:$C,2,0)=FALSE, DC102,(1/IF($D102=0,1,$D102))+DC102))))</f>
        <v>0</v>
      </c>
      <c r="DE102" s="283">
        <f>IF(IF(DE$4&lt;$E102,0,IF(DE$4&gt;=$F102,1,IF(VLOOKUP(DE$4,CALENDARIO!$B:$C,2,0)=FALSE, DD102,(1/IF($D102=0,1,$D102))+DD102)))&gt;1,100%,IF(DE$4&lt;$E102,0,IF(DE$4&gt;=$F102,1,IF(VLOOKUP(DE$4,CALENDARIO!$B:$C,2,0)=FALSE, DD102,(1/IF($D102=0,1,$D102))+DD102))))</f>
        <v>0</v>
      </c>
      <c r="DF102" s="283">
        <f>IF(IF(DF$4&lt;$E102,0,IF(DF$4&gt;=$F102,1,IF(VLOOKUP(DF$4,CALENDARIO!$B:$C,2,0)=FALSE, DE102,(1/IF($D102=0,1,$D102))+DE102)))&gt;1,100%,IF(DF$4&lt;$E102,0,IF(DF$4&gt;=$F102,1,IF(VLOOKUP(DF$4,CALENDARIO!$B:$C,2,0)=FALSE, DE102,(1/IF($D102=0,1,$D102))+DE102))))</f>
        <v>0</v>
      </c>
      <c r="DG102" s="283">
        <f>IF(IF(DG$4&lt;$E102,0,IF(DG$4&gt;=$F102,1,IF(VLOOKUP(DG$4,CALENDARIO!$B:$C,2,0)=FALSE, DF102,(1/IF($D102=0,1,$D102))+DF102)))&gt;1,100%,IF(DG$4&lt;$E102,0,IF(DG$4&gt;=$F102,1,IF(VLOOKUP(DG$4,CALENDARIO!$B:$C,2,0)=FALSE, DF102,(1/IF($D102=0,1,$D102))+DF102))))</f>
        <v>0</v>
      </c>
      <c r="DH102" s="283">
        <f>IF(IF(DH$4&lt;$E102,0,IF(DH$4&gt;=$F102,1,IF(VLOOKUP(DH$4,CALENDARIO!$B:$C,2,0)=FALSE, DG102,(1/IF($D102=0,1,$D102))+DG102)))&gt;1,100%,IF(DH$4&lt;$E102,0,IF(DH$4&gt;=$F102,1,IF(VLOOKUP(DH$4,CALENDARIO!$B:$C,2,0)=FALSE, DG102,(1/IF($D102=0,1,$D102))+DG102))))</f>
        <v>0</v>
      </c>
      <c r="DI102" s="283">
        <f>IF(IF(DI$4&lt;$E102,0,IF(DI$4&gt;=$F102,1,IF(VLOOKUP(DI$4,CALENDARIO!$B:$C,2,0)=FALSE, DH102,(1/IF($D102=0,1,$D102))+DH102)))&gt;1,100%,IF(DI$4&lt;$E102,0,IF(DI$4&gt;=$F102,1,IF(VLOOKUP(DI$4,CALENDARIO!$B:$C,2,0)=FALSE, DH102,(1/IF($D102=0,1,$D102))+DH102))))</f>
        <v>0</v>
      </c>
      <c r="DJ102" s="283">
        <f>IF(IF(DJ$4&lt;$E102,0,IF(DJ$4&gt;=$F102,1,IF(VLOOKUP(DJ$4,CALENDARIO!$B:$C,2,0)=FALSE, DI102,(1/IF($D102=0,1,$D102))+DI102)))&gt;1,100%,IF(DJ$4&lt;$E102,0,IF(DJ$4&gt;=$F102,1,IF(VLOOKUP(DJ$4,CALENDARIO!$B:$C,2,0)=FALSE, DI102,(1/IF($D102=0,1,$D102))+DI102))))</f>
        <v>0</v>
      </c>
      <c r="DK102" s="283">
        <f>IF(IF(DK$4&lt;$E102,0,IF(DK$4&gt;=$F102,1,IF(VLOOKUP(DK$4,CALENDARIO!$B:$C,2,0)=FALSE, DJ102,(1/IF($D102=0,1,$D102))+DJ102)))&gt;1,100%,IF(DK$4&lt;$E102,0,IF(DK$4&gt;=$F102,1,IF(VLOOKUP(DK$4,CALENDARIO!$B:$C,2,0)=FALSE, DJ102,(1/IF($D102=0,1,$D102))+DJ102))))</f>
        <v>0</v>
      </c>
      <c r="DL102" s="283">
        <f>IF(IF(DL$4&lt;$E102,0,IF(DL$4&gt;=$F102,1,IF(VLOOKUP(DL$4,CALENDARIO!$B:$C,2,0)=FALSE, DK102,(1/IF($D102=0,1,$D102))+DK102)))&gt;1,100%,IF(DL$4&lt;$E102,0,IF(DL$4&gt;=$F102,1,IF(VLOOKUP(DL$4,CALENDARIO!$B:$C,2,0)=FALSE, DK102,(1/IF($D102=0,1,$D102))+DK102))))</f>
        <v>0</v>
      </c>
      <c r="DM102" s="283">
        <f>IF(IF(DM$4&lt;$E102,0,IF(DM$4&gt;=$F102,1,IF(VLOOKUP(DM$4,CALENDARIO!$B:$C,2,0)=FALSE, DL102,(1/IF($D102=0,1,$D102))+DL102)))&gt;1,100%,IF(DM$4&lt;$E102,0,IF(DM$4&gt;=$F102,1,IF(VLOOKUP(DM$4,CALENDARIO!$B:$C,2,0)=FALSE, DL102,(1/IF($D102=0,1,$D102))+DL102))))</f>
        <v>0</v>
      </c>
      <c r="DN102" s="283">
        <f>IF(IF(DN$4&lt;$E102,0,IF(DN$4&gt;=$F102,1,IF(VLOOKUP(DN$4,CALENDARIO!$B:$C,2,0)=FALSE, DM102,(1/IF($D102=0,1,$D102))+DM102)))&gt;1,100%,IF(DN$4&lt;$E102,0,IF(DN$4&gt;=$F102,1,IF(VLOOKUP(DN$4,CALENDARIO!$B:$C,2,0)=FALSE, DM102,(1/IF($D102=0,1,$D102))+DM102))))</f>
        <v>0</v>
      </c>
      <c r="DO102" s="283">
        <f>IF(IF(DO$4&lt;$E102,0,IF(DO$4&gt;=$F102,1,IF(VLOOKUP(DO$4,CALENDARIO!$B:$C,2,0)=FALSE, DN102,(1/IF($D102=0,1,$D102))+DN102)))&gt;1,100%,IF(DO$4&lt;$E102,0,IF(DO$4&gt;=$F102,1,IF(VLOOKUP(DO$4,CALENDARIO!$B:$C,2,0)=FALSE, DN102,(1/IF($D102=0,1,$D102))+DN102))))</f>
        <v>0</v>
      </c>
      <c r="DP102" s="283">
        <f>IF(IF(DP$4&lt;$E102,0,IF(DP$4&gt;=$F102,1,IF(VLOOKUP(DP$4,CALENDARIO!$B:$C,2,0)=FALSE, DO102,(1/IF($D102=0,1,$D102))+DO102)))&gt;1,100%,IF(DP$4&lt;$E102,0,IF(DP$4&gt;=$F102,1,IF(VLOOKUP(DP$4,CALENDARIO!$B:$C,2,0)=FALSE, DO102,(1/IF($D102=0,1,$D102))+DO102))))</f>
        <v>0</v>
      </c>
      <c r="DQ102" s="283">
        <f>IF(IF(DQ$4&lt;$E102,0,IF(DQ$4&gt;=$F102,1,IF(VLOOKUP(DQ$4,CALENDARIO!$B:$C,2,0)=FALSE, DP102,(1/IF($D102=0,1,$D102))+DP102)))&gt;1,100%,IF(DQ$4&lt;$E102,0,IF(DQ$4&gt;=$F102,1,IF(VLOOKUP(DQ$4,CALENDARIO!$B:$C,2,0)=FALSE, DP102,(1/IF($D102=0,1,$D102))+DP102))))</f>
        <v>1</v>
      </c>
      <c r="DR102" s="283">
        <f>IF(IF(DR$4&lt;$E102,0,IF(DR$4&gt;=$F102,1,IF(VLOOKUP(DR$4,CALENDARIO!$B:$C,2,0)=FALSE, DQ102,(1/IF($D102=0,1,$D102))+DQ102)))&gt;1,100%,IF(DR$4&lt;$E102,0,IF(DR$4&gt;=$F102,1,IF(VLOOKUP(DR$4,CALENDARIO!$B:$C,2,0)=FALSE, DQ102,(1/IF($D102=0,1,$D102))+DQ102))))</f>
        <v>1</v>
      </c>
      <c r="DS102" s="283">
        <f>IF(IF(DS$4&lt;$E102,0,IF(DS$4&gt;=$F102,1,IF(VLOOKUP(DS$4,CALENDARIO!$B:$C,2,0)=FALSE, DR102,(1/IF($D102=0,1,$D102))+DR102)))&gt;1,100%,IF(DS$4&lt;$E102,0,IF(DS$4&gt;=$F102,1,IF(VLOOKUP(DS$4,CALENDARIO!$B:$C,2,0)=FALSE, DR102,(1/IF($D102=0,1,$D102))+DR102))))</f>
        <v>1</v>
      </c>
      <c r="DT102" s="283">
        <f>IF(IF(DT$4&lt;$E102,0,IF(DT$4&gt;=$F102,1,IF(VLOOKUP(DT$4,CALENDARIO!$B:$C,2,0)=FALSE, DS102,(1/IF($D102=0,1,$D102))+DS102)))&gt;1,100%,IF(DT$4&lt;$E102,0,IF(DT$4&gt;=$F102,1,IF(VLOOKUP(DT$4,CALENDARIO!$B:$C,2,0)=FALSE, DS102,(1/IF($D102=0,1,$D102))+DS102))))</f>
        <v>1</v>
      </c>
      <c r="DU102" s="283">
        <f>IF(IF(DU$4&lt;$E102,0,IF(DU$4&gt;=$F102,1,IF(VLOOKUP(DU$4,CALENDARIO!$B:$C,2,0)=FALSE, DT102,(1/IF($D102=0,1,$D102))+DT102)))&gt;1,100%,IF(DU$4&lt;$E102,0,IF(DU$4&gt;=$F102,1,IF(VLOOKUP(DU$4,CALENDARIO!$B:$C,2,0)=FALSE, DT102,(1/IF($D102=0,1,$D102))+DT102))))</f>
        <v>1</v>
      </c>
      <c r="DV102" s="283">
        <f>IF(IF(DV$4&lt;$E102,0,IF(DV$4&gt;=$F102,1,IF(VLOOKUP(DV$4,CALENDARIO!$B:$C,2,0)=FALSE, DU102,(1/IF($D102=0,1,$D102))+DU102)))&gt;1,100%,IF(DV$4&lt;$E102,0,IF(DV$4&gt;=$F102,1,IF(VLOOKUP(DV$4,CALENDARIO!$B:$C,2,0)=FALSE, DU102,(1/IF($D102=0,1,$D102))+DU102))))</f>
        <v>1</v>
      </c>
      <c r="DW102" s="283">
        <f>IF(IF(DW$4&lt;$E102,0,IF(DW$4&gt;=$F102,1,IF(VLOOKUP(DW$4,CALENDARIO!$B:$C,2,0)=FALSE, DV102,(1/IF($D102=0,1,$D102))+DV102)))&gt;1,100%,IF(DW$4&lt;$E102,0,IF(DW$4&gt;=$F102,1,IF(VLOOKUP(DW$4,CALENDARIO!$B:$C,2,0)=FALSE, DV102,(1/IF($D102=0,1,$D102))+DV102))))</f>
        <v>1</v>
      </c>
      <c r="DX102" s="283">
        <f>IF(IF(DX$4&lt;$E102,0,IF(DX$4&gt;=$F102,1,IF(VLOOKUP(DX$4,CALENDARIO!$B:$C,2,0)=FALSE, DW102,(1/IF($D102=0,1,$D102))+DW102)))&gt;1,100%,IF(DX$4&lt;$E102,0,IF(DX$4&gt;=$F102,1,IF(VLOOKUP(DX$4,CALENDARIO!$B:$C,2,0)=FALSE, DW102,(1/IF($D102=0,1,$D102))+DW102))))</f>
        <v>1</v>
      </c>
      <c r="DY102" s="283">
        <f>IF(IF(DY$4&lt;$E102,0,IF(DY$4&gt;=$F102,1,IF(VLOOKUP(DY$4,CALENDARIO!$B:$C,2,0)=FALSE, DX102,(1/IF($D102=0,1,$D102))+DX102)))&gt;1,100%,IF(DY$4&lt;$E102,0,IF(DY$4&gt;=$F102,1,IF(VLOOKUP(DY$4,CALENDARIO!$B:$C,2,0)=FALSE, DX102,(1/IF($D102=0,1,$D102))+DX102))))</f>
        <v>1</v>
      </c>
      <c r="DZ102" s="283">
        <f>IF(IF(DZ$4&lt;$E102,0,IF(DZ$4&gt;=$F102,1,IF(VLOOKUP(DZ$4,CALENDARIO!$B:$C,2,0)=FALSE, DY102,(1/IF($D102=0,1,$D102))+DY102)))&gt;1,100%,IF(DZ$4&lt;$E102,0,IF(DZ$4&gt;=$F102,1,IF(VLOOKUP(DZ$4,CALENDARIO!$B:$C,2,0)=FALSE, DY102,(1/IF($D102=0,1,$D102))+DY102))))</f>
        <v>1</v>
      </c>
      <c r="EA102" s="283">
        <f>IF(IF(EA$4&lt;$E102,0,IF(EA$4&gt;=$F102,1,IF(VLOOKUP(EA$4,CALENDARIO!$B:$C,2,0)=FALSE, DZ102,(1/IF($D102=0,1,$D102))+DZ102)))&gt;1,100%,IF(EA$4&lt;$E102,0,IF(EA$4&gt;=$F102,1,IF(VLOOKUP(EA$4,CALENDARIO!$B:$C,2,0)=FALSE, DZ102,(1/IF($D102=0,1,$D102))+DZ102))))</f>
        <v>1</v>
      </c>
      <c r="EB102" s="283">
        <f>IF(IF(EB$4&lt;$E102,0,IF(EB$4&gt;=$F102,1,IF(VLOOKUP(EB$4,CALENDARIO!$B:$C,2,0)=FALSE, EA102,(1/IF($D102=0,1,$D102))+EA102)))&gt;1,100%,IF(EB$4&lt;$E102,0,IF(EB$4&gt;=$F102,1,IF(VLOOKUP(EB$4,CALENDARIO!$B:$C,2,0)=FALSE, EA102,(1/IF($D102=0,1,$D102))+EA102))))</f>
        <v>1</v>
      </c>
      <c r="EC102" s="283">
        <f>IF(IF(EC$4&lt;$E102,0,IF(EC$4&gt;=$F102,1,IF(VLOOKUP(EC$4,CALENDARIO!$B:$C,2,0)=FALSE, EB102,(1/IF($D102=0,1,$D102))+EB102)))&gt;1,100%,IF(EC$4&lt;$E102,0,IF(EC$4&gt;=$F102,1,IF(VLOOKUP(EC$4,CALENDARIO!$B:$C,2,0)=FALSE, EB102,(1/IF($D102=0,1,$D102))+EB102))))</f>
        <v>1</v>
      </c>
      <c r="ED102" s="283">
        <f>IF(IF(ED$4&lt;$E102,0,IF(ED$4&gt;=$F102,1,IF(VLOOKUP(ED$4,CALENDARIO!$B:$C,2,0)=FALSE, EC102,(1/IF($D102=0,1,$D102))+EC102)))&gt;1,100%,IF(ED$4&lt;$E102,0,IF(ED$4&gt;=$F102,1,IF(VLOOKUP(ED$4,CALENDARIO!$B:$C,2,0)=FALSE, EC102,(1/IF($D102=0,1,$D102))+EC102))))</f>
        <v>1</v>
      </c>
      <c r="EE102" s="283">
        <f>IF(IF(EE$4&lt;$E102,0,IF(EE$4&gt;=$F102,1,IF(VLOOKUP(EE$4,CALENDARIO!$B:$C,2,0)=FALSE, ED102,(1/IF($D102=0,1,$D102))+ED102)))&gt;1,100%,IF(EE$4&lt;$E102,0,IF(EE$4&gt;=$F102,1,IF(VLOOKUP(EE$4,CALENDARIO!$B:$C,2,0)=FALSE, ED102,(1/IF($D102=0,1,$D102))+ED102))))</f>
        <v>1</v>
      </c>
      <c r="EF102" s="283">
        <f>IF(IF(EF$4&lt;$E102,0,IF(EF$4&gt;=$F102,1,IF(VLOOKUP(EF$4,CALENDARIO!$B:$C,2,0)=FALSE, EE102,(1/IF($D102=0,1,$D102))+EE102)))&gt;1,100%,IF(EF$4&lt;$E102,0,IF(EF$4&gt;=$F102,1,IF(VLOOKUP(EF$4,CALENDARIO!$B:$C,2,0)=FALSE, EE102,(1/IF($D102=0,1,$D102))+EE102))))</f>
        <v>1</v>
      </c>
      <c r="EG102" s="283">
        <f>IF(IF(EG$4&lt;$E102,0,IF(EG$4&gt;=$F102,1,IF(VLOOKUP(EG$4,CALENDARIO!$B:$C,2,0)=FALSE, EF102,(1/IF($D102=0,1,$D102))+EF102)))&gt;1,100%,IF(EG$4&lt;$E102,0,IF(EG$4&gt;=$F102,1,IF(VLOOKUP(EG$4,CALENDARIO!$B:$C,2,0)=FALSE, EF102,(1/IF($D102=0,1,$D102))+EF102))))</f>
        <v>1</v>
      </c>
      <c r="EH102" s="283">
        <f>IF(IF(EH$4&lt;$E102,0,IF(EH$4&gt;=$F102,1,IF(VLOOKUP(EH$4,CALENDARIO!$B:$C,2,0)=FALSE, EG102,(1/IF($D102=0,1,$D102))+EG102)))&gt;1,100%,IF(EH$4&lt;$E102,0,IF(EH$4&gt;=$F102,1,IF(VLOOKUP(EH$4,CALENDARIO!$B:$C,2,0)=FALSE, EG102,(1/IF($D102=0,1,$D102))+EG102))))</f>
        <v>1</v>
      </c>
      <c r="EI102" s="283">
        <f>IF(IF(EI$4&lt;$E102,0,IF(EI$4&gt;=$F102,1,IF(VLOOKUP(EI$4,CALENDARIO!$B:$C,2,0)=FALSE, EH102,(1/IF($D102=0,1,$D102))+EH102)))&gt;1,100%,IF(EI$4&lt;$E102,0,IF(EI$4&gt;=$F102,1,IF(VLOOKUP(EI$4,CALENDARIO!$B:$C,2,0)=FALSE, EH102,(1/IF($D102=0,1,$D102))+EH102))))</f>
        <v>1</v>
      </c>
      <c r="EJ102" s="283">
        <f>IF(IF(EJ$4&lt;$E102,0,IF(EJ$4&gt;=$F102,1,IF(VLOOKUP(EJ$4,CALENDARIO!$B:$C,2,0)=FALSE, EI102,(1/IF($D102=0,1,$D102))+EI102)))&gt;1,100%,IF(EJ$4&lt;$E102,0,IF(EJ$4&gt;=$F102,1,IF(VLOOKUP(EJ$4,CALENDARIO!$B:$C,2,0)=FALSE, EI102,(1/IF($D102=0,1,$D102))+EI102))))</f>
        <v>1</v>
      </c>
      <c r="EK102" s="283">
        <f>IF(IF(EK$4&lt;$E102,0,IF(EK$4&gt;=$F102,1,IF(VLOOKUP(EK$4,CALENDARIO!$B:$C,2,0)=FALSE, EJ102,(1/IF($D102=0,1,$D102))+EJ102)))&gt;1,100%,IF(EK$4&lt;$E102,0,IF(EK$4&gt;=$F102,1,IF(VLOOKUP(EK$4,CALENDARIO!$B:$C,2,0)=FALSE, EJ102,(1/IF($D102=0,1,$D102))+EJ102))))</f>
        <v>1</v>
      </c>
      <c r="EL102" s="283">
        <f>IF(IF(EL$4&lt;$E102,0,IF(EL$4&gt;=$F102,1,IF(VLOOKUP(EL$4,CALENDARIO!$B:$C,2,0)=FALSE, EK102,(1/IF($D102=0,1,$D102))+EK102)))&gt;1,100%,IF(EL$4&lt;$E102,0,IF(EL$4&gt;=$F102,1,IF(VLOOKUP(EL$4,CALENDARIO!$B:$C,2,0)=FALSE, EK102,(1/IF($D102=0,1,$D102))+EK102))))</f>
        <v>1</v>
      </c>
      <c r="EM102" s="283">
        <f>IF(IF(EM$4&lt;$E102,0,IF(EM$4&gt;=$F102,1,IF(VLOOKUP(EM$4,CALENDARIO!$B:$C,2,0)=FALSE, EL102,(1/IF($D102=0,1,$D102))+EL102)))&gt;1,100%,IF(EM$4&lt;$E102,0,IF(EM$4&gt;=$F102,1,IF(VLOOKUP(EM$4,CALENDARIO!$B:$C,2,0)=FALSE, EL102,(1/IF($D102=0,1,$D102))+EL102))))</f>
        <v>1</v>
      </c>
      <c r="EN102" s="283">
        <f>IF(IF(EN$4&lt;$E102,0,IF(EN$4&gt;=$F102,1,IF(VLOOKUP(EN$4,CALENDARIO!$B:$C,2,0)=FALSE, EM102,(1/IF($D102=0,1,$D102))+EM102)))&gt;1,100%,IF(EN$4&lt;$E102,0,IF(EN$4&gt;=$F102,1,IF(VLOOKUP(EN$4,CALENDARIO!$B:$C,2,0)=FALSE, EM102,(1/IF($D102=0,1,$D102))+EM102))))</f>
        <v>1</v>
      </c>
      <c r="EO102" s="283">
        <f>IF(IF(EO$4&lt;$E102,0,IF(EO$4&gt;=$F102,1,IF(VLOOKUP(EO$4,CALENDARIO!$B:$C,2,0)=FALSE, EN102,(1/IF($D102=0,1,$D102))+EN102)))&gt;1,100%,IF(EO$4&lt;$E102,0,IF(EO$4&gt;=$F102,1,IF(VLOOKUP(EO$4,CALENDARIO!$B:$C,2,0)=FALSE, EN102,(1/IF($D102=0,1,$D102))+EN102))))</f>
        <v>1</v>
      </c>
      <c r="EP102" s="283">
        <f>IF(IF(EP$4&lt;$E102,0,IF(EP$4&gt;=$F102,1,IF(VLOOKUP(EP$4,CALENDARIO!$B:$C,2,0)=FALSE, EO102,(1/IF($D102=0,1,$D102))+EO102)))&gt;1,100%,IF(EP$4&lt;$E102,0,IF(EP$4&gt;=$F102,1,IF(VLOOKUP(EP$4,CALENDARIO!$B:$C,2,0)=FALSE, EO102,(1/IF($D102=0,1,$D102))+EO102))))</f>
        <v>1</v>
      </c>
      <c r="EQ102" s="283">
        <f>IF(IF(EQ$4&lt;$E102,0,IF(EQ$4&gt;=$F102,1,IF(VLOOKUP(EQ$4,CALENDARIO!$B:$C,2,0)=FALSE, EP102,(1/IF($D102=0,1,$D102))+EP102)))&gt;1,100%,IF(EQ$4&lt;$E102,0,IF(EQ$4&gt;=$F102,1,IF(VLOOKUP(EQ$4,CALENDARIO!$B:$C,2,0)=FALSE, EP102,(1/IF($D102=0,1,$D102))+EP102))))</f>
        <v>1</v>
      </c>
      <c r="ER102" s="283">
        <f>IF(IF(ER$4&lt;$E102,0,IF(ER$4&gt;=$F102,1,IF(VLOOKUP(ER$4,CALENDARIO!$B:$C,2,0)=FALSE, EQ102,(1/IF($D102=0,1,$D102))+EQ102)))&gt;1,100%,IF(ER$4&lt;$E102,0,IF(ER$4&gt;=$F102,1,IF(VLOOKUP(ER$4,CALENDARIO!$B:$C,2,0)=FALSE, EQ102,(1/IF($D102=0,1,$D102))+EQ102))))</f>
        <v>1</v>
      </c>
      <c r="ES102" s="283">
        <f>IF(IF(ES$4&lt;$E102,0,IF(ES$4&gt;=$F102,1,IF(VLOOKUP(ES$4,CALENDARIO!$B:$C,2,0)=FALSE, ER102,(1/IF($D102=0,1,$D102))+ER102)))&gt;1,100%,IF(ES$4&lt;$E102,0,IF(ES$4&gt;=$F102,1,IF(VLOOKUP(ES$4,CALENDARIO!$B:$C,2,0)=FALSE, ER102,(1/IF($D102=0,1,$D102))+ER102))))</f>
        <v>1</v>
      </c>
      <c r="ET102" s="283">
        <f>IF(IF(ET$4&lt;$E102,0,IF(ET$4&gt;=$F102,1,IF(VLOOKUP(ET$4,CALENDARIO!$B:$C,2,0)=FALSE, ES102,(1/IF($D102=0,1,$D102))+ES102)))&gt;1,100%,IF(ET$4&lt;$E102,0,IF(ET$4&gt;=$F102,1,IF(VLOOKUP(ET$4,CALENDARIO!$B:$C,2,0)=FALSE, ES102,(1/IF($D102=0,1,$D102))+ES102))))</f>
        <v>1</v>
      </c>
      <c r="EU102" s="283">
        <f>IF(IF(EU$4&lt;$E102,0,IF(EU$4&gt;=$F102,1,IF(VLOOKUP(EU$4,CALENDARIO!$B:$C,2,0)=FALSE, ET102,(1/IF($D102=0,1,$D102))+ET102)))&gt;1,100%,IF(EU$4&lt;$E102,0,IF(EU$4&gt;=$F102,1,IF(VLOOKUP(EU$4,CALENDARIO!$B:$C,2,0)=FALSE, ET102,(1/IF($D102=0,1,$D102))+ET102))))</f>
        <v>1</v>
      </c>
      <c r="EV102" s="283">
        <f>IF(IF(EV$4&lt;$E102,0,IF(EV$4&gt;=$F102,1,IF(VLOOKUP(EV$4,CALENDARIO!$B:$C,2,0)=FALSE, EU102,(1/IF($D102=0,1,$D102))+EU102)))&gt;1,100%,IF(EV$4&lt;$E102,0,IF(EV$4&gt;=$F102,1,IF(VLOOKUP(EV$4,CALENDARIO!$B:$C,2,0)=FALSE, EU102,(1/IF($D102=0,1,$D102))+EU102))))</f>
        <v>1</v>
      </c>
      <c r="EW102" s="283">
        <f>IF(IF(EW$4&lt;$E102,0,IF(EW$4&gt;=$F102,1,IF(VLOOKUP(EW$4,CALENDARIO!$B:$C,2,0)=FALSE, EV102,(1/IF($D102=0,1,$D102))+EV102)))&gt;1,100%,IF(EW$4&lt;$E102,0,IF(EW$4&gt;=$F102,1,IF(VLOOKUP(EW$4,CALENDARIO!$B:$C,2,0)=FALSE, EV102,(1/IF($D102=0,1,$D102))+EV102))))</f>
        <v>1</v>
      </c>
      <c r="EX102" s="283">
        <f>IF(IF(EX$4&lt;$E102,0,IF(EX$4&gt;=$F102,1,IF(VLOOKUP(EX$4,CALENDARIO!$B:$C,2,0)=FALSE, EW102,(1/IF($D102=0,1,$D102))+EW102)))&gt;1,100%,IF(EX$4&lt;$E102,0,IF(EX$4&gt;=$F102,1,IF(VLOOKUP(EX$4,CALENDARIO!$B:$C,2,0)=FALSE, EW102,(1/IF($D102=0,1,$D102))+EW102))))</f>
        <v>1</v>
      </c>
      <c r="EY102" s="283">
        <f>IF(IF(EY$4&lt;$E102,0,IF(EY$4&gt;=$F102,1,IF(VLOOKUP(EY$4,CALENDARIO!$B:$C,2,0)=FALSE, EX102,(1/IF($D102=0,1,$D102))+EX102)))&gt;1,100%,IF(EY$4&lt;$E102,0,IF(EY$4&gt;=$F102,1,IF(VLOOKUP(EY$4,CALENDARIO!$B:$C,2,0)=FALSE, EX102,(1/IF($D102=0,1,$D102))+EX102))))</f>
        <v>1</v>
      </c>
      <c r="EZ102" s="283">
        <f>IF(IF(EZ$4&lt;$E102,0,IF(EZ$4&gt;=$F102,1,IF(VLOOKUP(EZ$4,CALENDARIO!$B:$C,2,0)=FALSE, EY102,(1/IF($D102=0,1,$D102))+EY102)))&gt;1,100%,IF(EZ$4&lt;$E102,0,IF(EZ$4&gt;=$F102,1,IF(VLOOKUP(EZ$4,CALENDARIO!$B:$C,2,0)=FALSE, EY102,(1/IF($D102=0,1,$D102))+EY102))))</f>
        <v>1</v>
      </c>
      <c r="FA102" s="283">
        <f>IF(IF(FA$4&lt;$E102,0,IF(FA$4&gt;=$F102,1,IF(VLOOKUP(FA$4,CALENDARIO!$B:$C,2,0)=FALSE, EZ102,(1/IF($D102=0,1,$D102))+EZ102)))&gt;1,100%,IF(FA$4&lt;$E102,0,IF(FA$4&gt;=$F102,1,IF(VLOOKUP(FA$4,CALENDARIO!$B:$C,2,0)=FALSE, EZ102,(1/IF($D102=0,1,$D102))+EZ102))))</f>
        <v>1</v>
      </c>
      <c r="FB102" s="283">
        <f>IF(IF(FB$4&lt;$E102,0,IF(FB$4&gt;=$F102,1,IF(VLOOKUP(FB$4,CALENDARIO!$B:$C,2,0)=FALSE, FA102,(1/IF($D102=0,1,$D102))+FA102)))&gt;1,100%,IF(FB$4&lt;$E102,0,IF(FB$4&gt;=$F102,1,IF(VLOOKUP(FB$4,CALENDARIO!$B:$C,2,0)=FALSE, FA102,(1/IF($D102=0,1,$D102))+FA102))))</f>
        <v>1</v>
      </c>
    </row>
    <row r="103" spans="1:158" x14ac:dyDescent="0.3">
      <c r="A103" s="255"/>
      <c r="B103" s="276" t="s">
        <v>142</v>
      </c>
      <c r="C103" s="256"/>
      <c r="D103" s="292"/>
      <c r="E103" s="255"/>
      <c r="F103" s="255"/>
      <c r="G103" s="304" t="s">
        <v>93</v>
      </c>
      <c r="H103" s="255"/>
      <c r="I103" s="255"/>
      <c r="J103" s="257"/>
      <c r="K103" s="255"/>
      <c r="L103" s="133" t="str">
        <f>IFERROR(MATCH(SMALL(($O$103:$FB$103),COUNTIF(($O$103:$FB$103),0)+1),($O$103:$FB$103),0)+$O$4- 1,"")</f>
        <v/>
      </c>
      <c r="M103" s="133" t="str">
        <f>IFERROR(MATCH(100%,($O$103:$FB$103),0)+$O$4- 1,"")</f>
        <v/>
      </c>
      <c r="N103" s="134">
        <f>MAX($O$103:$FC$103)</f>
        <v>0</v>
      </c>
      <c r="O103" s="284">
        <v>0</v>
      </c>
      <c r="P103" s="284">
        <f>+(O103)</f>
        <v>0</v>
      </c>
      <c r="Q103" s="284">
        <f t="shared" ref="Q103:U103" si="1873">+(P103)</f>
        <v>0</v>
      </c>
      <c r="R103" s="284">
        <f t="shared" si="1873"/>
        <v>0</v>
      </c>
      <c r="S103" s="284">
        <f t="shared" si="1873"/>
        <v>0</v>
      </c>
      <c r="T103" s="284">
        <f t="shared" si="1873"/>
        <v>0</v>
      </c>
      <c r="U103" s="284">
        <f t="shared" si="1873"/>
        <v>0</v>
      </c>
      <c r="V103" s="284">
        <f t="shared" ref="V103:CG103" si="1874">+(U103)</f>
        <v>0</v>
      </c>
      <c r="W103" s="284">
        <f t="shared" si="1874"/>
        <v>0</v>
      </c>
      <c r="X103" s="284">
        <f t="shared" si="1874"/>
        <v>0</v>
      </c>
      <c r="Y103" s="284">
        <f t="shared" si="1874"/>
        <v>0</v>
      </c>
      <c r="Z103" s="284">
        <f t="shared" si="1874"/>
        <v>0</v>
      </c>
      <c r="AA103" s="284">
        <f t="shared" si="1874"/>
        <v>0</v>
      </c>
      <c r="AB103" s="284">
        <f t="shared" si="1874"/>
        <v>0</v>
      </c>
      <c r="AC103" s="284">
        <f t="shared" si="1874"/>
        <v>0</v>
      </c>
      <c r="AD103" s="284">
        <f t="shared" si="1874"/>
        <v>0</v>
      </c>
      <c r="AE103" s="284">
        <f t="shared" si="1874"/>
        <v>0</v>
      </c>
      <c r="AF103" s="284">
        <f t="shared" si="1874"/>
        <v>0</v>
      </c>
      <c r="AG103" s="284">
        <f t="shared" si="1874"/>
        <v>0</v>
      </c>
      <c r="AH103" s="284">
        <f t="shared" si="1874"/>
        <v>0</v>
      </c>
      <c r="AI103" s="284">
        <f t="shared" si="1874"/>
        <v>0</v>
      </c>
      <c r="AJ103" s="284">
        <f t="shared" si="1874"/>
        <v>0</v>
      </c>
      <c r="AK103" s="284">
        <f t="shared" si="1874"/>
        <v>0</v>
      </c>
      <c r="AL103" s="284">
        <f t="shared" si="1874"/>
        <v>0</v>
      </c>
      <c r="AM103" s="284">
        <f t="shared" si="1874"/>
        <v>0</v>
      </c>
      <c r="AN103" s="284">
        <f t="shared" si="1874"/>
        <v>0</v>
      </c>
      <c r="AO103" s="284">
        <f t="shared" si="1874"/>
        <v>0</v>
      </c>
      <c r="AP103" s="284">
        <f t="shared" si="1874"/>
        <v>0</v>
      </c>
      <c r="AQ103" s="284">
        <f t="shared" si="1874"/>
        <v>0</v>
      </c>
      <c r="AR103" s="284">
        <f t="shared" si="1874"/>
        <v>0</v>
      </c>
      <c r="AS103" s="284">
        <f t="shared" si="1874"/>
        <v>0</v>
      </c>
      <c r="AT103" s="284">
        <f t="shared" si="1874"/>
        <v>0</v>
      </c>
      <c r="AU103" s="284">
        <f t="shared" si="1874"/>
        <v>0</v>
      </c>
      <c r="AV103" s="284">
        <f t="shared" si="1874"/>
        <v>0</v>
      </c>
      <c r="AW103" s="284">
        <f t="shared" si="1874"/>
        <v>0</v>
      </c>
      <c r="AX103" s="284">
        <f t="shared" si="1874"/>
        <v>0</v>
      </c>
      <c r="AY103" s="284">
        <f t="shared" si="1874"/>
        <v>0</v>
      </c>
      <c r="AZ103" s="284">
        <f t="shared" si="1874"/>
        <v>0</v>
      </c>
      <c r="BA103" s="284">
        <f t="shared" si="1874"/>
        <v>0</v>
      </c>
      <c r="BB103" s="284">
        <f t="shared" si="1874"/>
        <v>0</v>
      </c>
      <c r="BC103" s="284">
        <f t="shared" si="1874"/>
        <v>0</v>
      </c>
      <c r="BD103" s="284">
        <f t="shared" si="1874"/>
        <v>0</v>
      </c>
      <c r="BE103" s="284">
        <f t="shared" si="1874"/>
        <v>0</v>
      </c>
      <c r="BF103" s="284">
        <f t="shared" si="1874"/>
        <v>0</v>
      </c>
      <c r="BG103" s="284">
        <f t="shared" si="1874"/>
        <v>0</v>
      </c>
      <c r="BH103" s="284">
        <f t="shared" si="1874"/>
        <v>0</v>
      </c>
      <c r="BI103" s="284">
        <f t="shared" si="1874"/>
        <v>0</v>
      </c>
      <c r="BJ103" s="284">
        <f t="shared" si="1874"/>
        <v>0</v>
      </c>
      <c r="BK103" s="284">
        <f t="shared" si="1874"/>
        <v>0</v>
      </c>
      <c r="BL103" s="284">
        <f t="shared" si="1874"/>
        <v>0</v>
      </c>
      <c r="BM103" s="284">
        <f t="shared" si="1874"/>
        <v>0</v>
      </c>
      <c r="BN103" s="284">
        <f t="shared" si="1874"/>
        <v>0</v>
      </c>
      <c r="BO103" s="284">
        <f t="shared" si="1874"/>
        <v>0</v>
      </c>
      <c r="BP103" s="284">
        <f t="shared" si="1874"/>
        <v>0</v>
      </c>
      <c r="BQ103" s="284">
        <f t="shared" si="1874"/>
        <v>0</v>
      </c>
      <c r="BR103" s="284">
        <f t="shared" si="1874"/>
        <v>0</v>
      </c>
      <c r="BS103" s="284">
        <f t="shared" si="1874"/>
        <v>0</v>
      </c>
      <c r="BT103" s="284">
        <f t="shared" si="1874"/>
        <v>0</v>
      </c>
      <c r="BU103" s="284">
        <f t="shared" si="1874"/>
        <v>0</v>
      </c>
      <c r="BV103" s="284">
        <f t="shared" si="1874"/>
        <v>0</v>
      </c>
      <c r="BW103" s="284">
        <f t="shared" si="1874"/>
        <v>0</v>
      </c>
      <c r="BX103" s="284">
        <f t="shared" si="1874"/>
        <v>0</v>
      </c>
      <c r="BY103" s="284">
        <f t="shared" si="1874"/>
        <v>0</v>
      </c>
      <c r="BZ103" s="284">
        <f t="shared" si="1874"/>
        <v>0</v>
      </c>
      <c r="CA103" s="284">
        <f t="shared" si="1874"/>
        <v>0</v>
      </c>
      <c r="CB103" s="284">
        <f t="shared" si="1874"/>
        <v>0</v>
      </c>
      <c r="CC103" s="284">
        <f t="shared" si="1874"/>
        <v>0</v>
      </c>
      <c r="CD103" s="284">
        <f t="shared" si="1874"/>
        <v>0</v>
      </c>
      <c r="CE103" s="284">
        <f t="shared" si="1874"/>
        <v>0</v>
      </c>
      <c r="CF103" s="284">
        <f t="shared" si="1874"/>
        <v>0</v>
      </c>
      <c r="CG103" s="284">
        <f t="shared" si="1874"/>
        <v>0</v>
      </c>
      <c r="CH103" s="284">
        <f t="shared" ref="CH103:ES103" si="1875">+(CG103)</f>
        <v>0</v>
      </c>
      <c r="CI103" s="284">
        <f t="shared" si="1875"/>
        <v>0</v>
      </c>
      <c r="CJ103" s="284">
        <f t="shared" si="1875"/>
        <v>0</v>
      </c>
      <c r="CK103" s="284">
        <f t="shared" si="1875"/>
        <v>0</v>
      </c>
      <c r="CL103" s="284">
        <f t="shared" si="1875"/>
        <v>0</v>
      </c>
      <c r="CM103" s="284">
        <f t="shared" si="1875"/>
        <v>0</v>
      </c>
      <c r="CN103" s="284">
        <f t="shared" si="1875"/>
        <v>0</v>
      </c>
      <c r="CO103" s="284">
        <f t="shared" si="1875"/>
        <v>0</v>
      </c>
      <c r="CP103" s="284">
        <f t="shared" si="1875"/>
        <v>0</v>
      </c>
      <c r="CQ103" s="284">
        <f t="shared" si="1875"/>
        <v>0</v>
      </c>
      <c r="CR103" s="284">
        <f t="shared" si="1875"/>
        <v>0</v>
      </c>
      <c r="CS103" s="284">
        <f t="shared" si="1875"/>
        <v>0</v>
      </c>
      <c r="CT103" s="284">
        <f t="shared" si="1875"/>
        <v>0</v>
      </c>
      <c r="CU103" s="284">
        <f t="shared" si="1875"/>
        <v>0</v>
      </c>
      <c r="CV103" s="284">
        <f t="shared" si="1875"/>
        <v>0</v>
      </c>
      <c r="CW103" s="284">
        <f t="shared" si="1875"/>
        <v>0</v>
      </c>
      <c r="CX103" s="284">
        <f t="shared" si="1875"/>
        <v>0</v>
      </c>
      <c r="CY103" s="284">
        <f t="shared" si="1875"/>
        <v>0</v>
      </c>
      <c r="CZ103" s="284">
        <f t="shared" si="1875"/>
        <v>0</v>
      </c>
      <c r="DA103" s="284">
        <f t="shared" si="1875"/>
        <v>0</v>
      </c>
      <c r="DB103" s="284">
        <f t="shared" si="1875"/>
        <v>0</v>
      </c>
      <c r="DC103" s="284">
        <f t="shared" si="1875"/>
        <v>0</v>
      </c>
      <c r="DD103" s="284">
        <f t="shared" si="1875"/>
        <v>0</v>
      </c>
      <c r="DE103" s="284">
        <f t="shared" si="1875"/>
        <v>0</v>
      </c>
      <c r="DF103" s="284">
        <f t="shared" si="1875"/>
        <v>0</v>
      </c>
      <c r="DG103" s="284">
        <f t="shared" si="1875"/>
        <v>0</v>
      </c>
      <c r="DH103" s="284">
        <f t="shared" si="1875"/>
        <v>0</v>
      </c>
      <c r="DI103" s="284">
        <f t="shared" si="1875"/>
        <v>0</v>
      </c>
      <c r="DJ103" s="284">
        <f t="shared" si="1875"/>
        <v>0</v>
      </c>
      <c r="DK103" s="284">
        <f t="shared" si="1875"/>
        <v>0</v>
      </c>
      <c r="DL103" s="284">
        <f t="shared" si="1875"/>
        <v>0</v>
      </c>
      <c r="DM103" s="284">
        <f t="shared" si="1875"/>
        <v>0</v>
      </c>
      <c r="DN103" s="284">
        <f t="shared" si="1875"/>
        <v>0</v>
      </c>
      <c r="DO103" s="284">
        <f t="shared" si="1875"/>
        <v>0</v>
      </c>
      <c r="DP103" s="284">
        <f t="shared" si="1875"/>
        <v>0</v>
      </c>
      <c r="DQ103" s="284">
        <f t="shared" si="1875"/>
        <v>0</v>
      </c>
      <c r="DR103" s="284">
        <f t="shared" si="1875"/>
        <v>0</v>
      </c>
      <c r="DS103" s="284">
        <f t="shared" si="1875"/>
        <v>0</v>
      </c>
      <c r="DT103" s="284">
        <f t="shared" si="1875"/>
        <v>0</v>
      </c>
      <c r="DU103" s="284">
        <f t="shared" si="1875"/>
        <v>0</v>
      </c>
      <c r="DV103" s="284">
        <f t="shared" si="1875"/>
        <v>0</v>
      </c>
      <c r="DW103" s="284">
        <f t="shared" si="1875"/>
        <v>0</v>
      </c>
      <c r="DX103" s="284">
        <f t="shared" si="1875"/>
        <v>0</v>
      </c>
      <c r="DY103" s="284">
        <f t="shared" si="1875"/>
        <v>0</v>
      </c>
      <c r="DZ103" s="284">
        <f t="shared" si="1875"/>
        <v>0</v>
      </c>
      <c r="EA103" s="284">
        <f t="shared" si="1875"/>
        <v>0</v>
      </c>
      <c r="EB103" s="284">
        <f t="shared" si="1875"/>
        <v>0</v>
      </c>
      <c r="EC103" s="284">
        <f t="shared" si="1875"/>
        <v>0</v>
      </c>
      <c r="ED103" s="284">
        <f t="shared" si="1875"/>
        <v>0</v>
      </c>
      <c r="EE103" s="284">
        <f t="shared" si="1875"/>
        <v>0</v>
      </c>
      <c r="EF103" s="284">
        <f t="shared" si="1875"/>
        <v>0</v>
      </c>
      <c r="EG103" s="284">
        <f t="shared" si="1875"/>
        <v>0</v>
      </c>
      <c r="EH103" s="284">
        <f t="shared" si="1875"/>
        <v>0</v>
      </c>
      <c r="EI103" s="284">
        <f t="shared" si="1875"/>
        <v>0</v>
      </c>
      <c r="EJ103" s="284">
        <f t="shared" si="1875"/>
        <v>0</v>
      </c>
      <c r="EK103" s="284">
        <f t="shared" si="1875"/>
        <v>0</v>
      </c>
      <c r="EL103" s="284">
        <f t="shared" si="1875"/>
        <v>0</v>
      </c>
      <c r="EM103" s="284">
        <f t="shared" si="1875"/>
        <v>0</v>
      </c>
      <c r="EN103" s="284">
        <f t="shared" si="1875"/>
        <v>0</v>
      </c>
      <c r="EO103" s="284">
        <f t="shared" si="1875"/>
        <v>0</v>
      </c>
      <c r="EP103" s="284">
        <f t="shared" si="1875"/>
        <v>0</v>
      </c>
      <c r="EQ103" s="284">
        <f t="shared" si="1875"/>
        <v>0</v>
      </c>
      <c r="ER103" s="284">
        <f t="shared" si="1875"/>
        <v>0</v>
      </c>
      <c r="ES103" s="284">
        <f t="shared" si="1875"/>
        <v>0</v>
      </c>
      <c r="ET103" s="284">
        <f t="shared" ref="ET103:FB103" si="1876">+(ES103)</f>
        <v>0</v>
      </c>
      <c r="EU103" s="284">
        <f t="shared" si="1876"/>
        <v>0</v>
      </c>
      <c r="EV103" s="284">
        <f t="shared" si="1876"/>
        <v>0</v>
      </c>
      <c r="EW103" s="284">
        <f t="shared" si="1876"/>
        <v>0</v>
      </c>
      <c r="EX103" s="284">
        <f t="shared" si="1876"/>
        <v>0</v>
      </c>
      <c r="EY103" s="284">
        <f t="shared" si="1876"/>
        <v>0</v>
      </c>
      <c r="EZ103" s="284">
        <f t="shared" si="1876"/>
        <v>0</v>
      </c>
      <c r="FA103" s="284">
        <f t="shared" si="1876"/>
        <v>0</v>
      </c>
      <c r="FB103" s="284">
        <f t="shared" si="1876"/>
        <v>0</v>
      </c>
    </row>
    <row r="104" spans="1:158" x14ac:dyDescent="0.3">
      <c r="A104" s="78">
        <v>2</v>
      </c>
      <c r="B104" s="275">
        <v>49</v>
      </c>
      <c r="C104" s="116" t="s">
        <v>87</v>
      </c>
      <c r="D104" s="291">
        <v>0</v>
      </c>
      <c r="E104" s="113">
        <v>40616</v>
      </c>
      <c r="F104" s="113">
        <v>40616</v>
      </c>
      <c r="G104" s="303" t="s">
        <v>92</v>
      </c>
      <c r="H104" s="73">
        <v>0</v>
      </c>
      <c r="I104" s="74">
        <v>9.9999999999999986E-10</v>
      </c>
      <c r="J104" s="108">
        <v>100</v>
      </c>
      <c r="K104" s="77"/>
      <c r="L104" s="142"/>
      <c r="M104" s="142"/>
      <c r="N104" s="120"/>
      <c r="O104" s="283">
        <f>IF(IF(O$4&lt;$E104,0,IF(O$4&gt;=$F104,1,IF(VLOOKUP(O$4,CALENDARIO!$B:$C,2,0)=FALSE, 0%,(1/$D104))))&gt;1,100%,IF(O$4&lt;$E104,0,IF(O$4&gt;=$F104,1,IF(VLOOKUP(O$4,CALENDARIO!$B:$C,2,0)=FALSE,0%,(1/$D104)))))</f>
        <v>0</v>
      </c>
      <c r="P104" s="283">
        <f>IF(IF(P$4&lt;$E104,0,IF(P$4&gt;=$F104,1,IF(VLOOKUP(P$4,CALENDARIO!$B:$C,2,0)=FALSE, O104,(1/IF($D104=0,1,$D104))+O104)))&gt;1,100%,IF(P$4&lt;$E104,0,IF(P$4&gt;=$F104,1,IF(VLOOKUP(P$4,CALENDARIO!$B:$C,2,0)=FALSE, O104,(1/IF($D104=0,1,$D104))+O104))))</f>
        <v>0</v>
      </c>
      <c r="Q104" s="283">
        <f>IF(IF(Q$4&lt;$E104,0,IF(Q$4&gt;=$F104,1,IF(VLOOKUP(Q$4,CALENDARIO!$B:$C,2,0)=FALSE, P104,(1/IF($D104=0,1,$D104))+P104)))&gt;1,100%,IF(Q$4&lt;$E104,0,IF(Q$4&gt;=$F104,1,IF(VLOOKUP(Q$4,CALENDARIO!$B:$C,2,0)=FALSE, P104,(1/IF($D104=0,1,$D104))+P104))))</f>
        <v>0</v>
      </c>
      <c r="R104" s="283">
        <f>IF(IF(R$4&lt;$E104,0,IF(R$4&gt;=$F104,1,IF(VLOOKUP(R$4,CALENDARIO!$B:$C,2,0)=FALSE, Q104,(1/IF($D104=0,1,$D104))+Q104)))&gt;1,100%,IF(R$4&lt;$E104,0,IF(R$4&gt;=$F104,1,IF(VLOOKUP(R$4,CALENDARIO!$B:$C,2,0)=FALSE, Q104,(1/IF($D104=0,1,$D104))+Q104))))</f>
        <v>0</v>
      </c>
      <c r="S104" s="283">
        <f>IF(IF(S$4&lt;$E104,0,IF(S$4&gt;=$F104,1,IF(VLOOKUP(S$4,CALENDARIO!$B:$C,2,0)=FALSE, R104,(1/IF($D104=0,1,$D104))+R104)))&gt;1,100%,IF(S$4&lt;$E104,0,IF(S$4&gt;=$F104,1,IF(VLOOKUP(S$4,CALENDARIO!$B:$C,2,0)=FALSE, R104,(1/IF($D104=0,1,$D104))+R104))))</f>
        <v>0</v>
      </c>
      <c r="T104" s="283">
        <f>IF(IF(T$4&lt;$E104,0,IF(T$4&gt;=$F104,1,IF(VLOOKUP(T$4,CALENDARIO!$B:$C,2,0)=FALSE, S104,(1/IF($D104=0,1,$D104))+S104)))&gt;1,100%,IF(T$4&lt;$E104,0,IF(T$4&gt;=$F104,1,IF(VLOOKUP(T$4,CALENDARIO!$B:$C,2,0)=FALSE, S104,(1/IF($D104=0,1,$D104))+S104))))</f>
        <v>0</v>
      </c>
      <c r="U104" s="283">
        <f>IF(IF(U$4&lt;$E104,0,IF(U$4&gt;=$F104,1,IF(VLOOKUP(U$4,CALENDARIO!$B:$C,2,0)=FALSE, T104,(1/IF($D104=0,1,$D104))+T104)))&gt;1,100%,IF(U$4&lt;$E104,0,IF(U$4&gt;=$F104,1,IF(VLOOKUP(U$4,CALENDARIO!$B:$C,2,0)=FALSE, T104,(1/IF($D104=0,1,$D104))+T104))))</f>
        <v>0</v>
      </c>
      <c r="V104" s="283">
        <f>IF(IF(V$4&lt;$E104,0,IF(V$4&gt;=$F104,1,IF(VLOOKUP(V$4,CALENDARIO!$B:$C,2,0)=FALSE, U104,(1/IF($D104=0,1,$D104))+U104)))&gt;1,100%,IF(V$4&lt;$E104,0,IF(V$4&gt;=$F104,1,IF(VLOOKUP(V$4,CALENDARIO!$B:$C,2,0)=FALSE, U104,(1/IF($D104=0,1,$D104))+U104))))</f>
        <v>0</v>
      </c>
      <c r="W104" s="283">
        <f>IF(IF(W$4&lt;$E104,0,IF(W$4&gt;=$F104,1,IF(VLOOKUP(W$4,CALENDARIO!$B:$C,2,0)=FALSE, V104,(1/IF($D104=0,1,$D104))+V104)))&gt;1,100%,IF(W$4&lt;$E104,0,IF(W$4&gt;=$F104,1,IF(VLOOKUP(W$4,CALENDARIO!$B:$C,2,0)=FALSE, V104,(1/IF($D104=0,1,$D104))+V104))))</f>
        <v>0</v>
      </c>
      <c r="X104" s="283">
        <f>IF(IF(X$4&lt;$E104,0,IF(X$4&gt;=$F104,1,IF(VLOOKUP(X$4,CALENDARIO!$B:$C,2,0)=FALSE, W104,(1/IF($D104=0,1,$D104))+W104)))&gt;1,100%,IF(X$4&lt;$E104,0,IF(X$4&gt;=$F104,1,IF(VLOOKUP(X$4,CALENDARIO!$B:$C,2,0)=FALSE, W104,(1/IF($D104=0,1,$D104))+W104))))</f>
        <v>0</v>
      </c>
      <c r="Y104" s="283">
        <f>IF(IF(Y$4&lt;$E104,0,IF(Y$4&gt;=$F104,1,IF(VLOOKUP(Y$4,CALENDARIO!$B:$C,2,0)=FALSE, X104,(1/IF($D104=0,1,$D104))+X104)))&gt;1,100%,IF(Y$4&lt;$E104,0,IF(Y$4&gt;=$F104,1,IF(VLOOKUP(Y$4,CALENDARIO!$B:$C,2,0)=FALSE, X104,(1/IF($D104=0,1,$D104))+X104))))</f>
        <v>0</v>
      </c>
      <c r="Z104" s="283">
        <f>IF(IF(Z$4&lt;$E104,0,IF(Z$4&gt;=$F104,1,IF(VLOOKUP(Z$4,CALENDARIO!$B:$C,2,0)=FALSE, Y104,(1/IF($D104=0,1,$D104))+Y104)))&gt;1,100%,IF(Z$4&lt;$E104,0,IF(Z$4&gt;=$F104,1,IF(VLOOKUP(Z$4,CALENDARIO!$B:$C,2,0)=FALSE, Y104,(1/IF($D104=0,1,$D104))+Y104))))</f>
        <v>0</v>
      </c>
      <c r="AA104" s="283">
        <f>IF(IF(AA$4&lt;$E104,0,IF(AA$4&gt;=$F104,1,IF(VLOOKUP(AA$4,CALENDARIO!$B:$C,2,0)=FALSE, Z104,(1/IF($D104=0,1,$D104))+Z104)))&gt;1,100%,IF(AA$4&lt;$E104,0,IF(AA$4&gt;=$F104,1,IF(VLOOKUP(AA$4,CALENDARIO!$B:$C,2,0)=FALSE, Z104,(1/IF($D104=0,1,$D104))+Z104))))</f>
        <v>0</v>
      </c>
      <c r="AB104" s="283">
        <f>IF(IF(AB$4&lt;$E104,0,IF(AB$4&gt;=$F104,1,IF(VLOOKUP(AB$4,CALENDARIO!$B:$C,2,0)=FALSE, AA104,(1/IF($D104=0,1,$D104))+AA104)))&gt;1,100%,IF(AB$4&lt;$E104,0,IF(AB$4&gt;=$F104,1,IF(VLOOKUP(AB$4,CALENDARIO!$B:$C,2,0)=FALSE, AA104,(1/IF($D104=0,1,$D104))+AA104))))</f>
        <v>0</v>
      </c>
      <c r="AC104" s="283">
        <f>IF(IF(AC$4&lt;$E104,0,IF(AC$4&gt;=$F104,1,IF(VLOOKUP(AC$4,CALENDARIO!$B:$C,2,0)=FALSE, AB104,(1/IF($D104=0,1,$D104))+AB104)))&gt;1,100%,IF(AC$4&lt;$E104,0,IF(AC$4&gt;=$F104,1,IF(VLOOKUP(AC$4,CALENDARIO!$B:$C,2,0)=FALSE, AB104,(1/IF($D104=0,1,$D104))+AB104))))</f>
        <v>0</v>
      </c>
      <c r="AD104" s="283">
        <f>IF(IF(AD$4&lt;$E104,0,IF(AD$4&gt;=$F104,1,IF(VLOOKUP(AD$4,CALENDARIO!$B:$C,2,0)=FALSE, AC104,(1/IF($D104=0,1,$D104))+AC104)))&gt;1,100%,IF(AD$4&lt;$E104,0,IF(AD$4&gt;=$F104,1,IF(VLOOKUP(AD$4,CALENDARIO!$B:$C,2,0)=FALSE, AC104,(1/IF($D104=0,1,$D104))+AC104))))</f>
        <v>0</v>
      </c>
      <c r="AE104" s="283">
        <f>IF(IF(AE$4&lt;$E104,0,IF(AE$4&gt;=$F104,1,IF(VLOOKUP(AE$4,CALENDARIO!$B:$C,2,0)=FALSE, AD104,(1/IF($D104=0,1,$D104))+AD104)))&gt;1,100%,IF(AE$4&lt;$E104,0,IF(AE$4&gt;=$F104,1,IF(VLOOKUP(AE$4,CALENDARIO!$B:$C,2,0)=FALSE, AD104,(1/IF($D104=0,1,$D104))+AD104))))</f>
        <v>0</v>
      </c>
      <c r="AF104" s="283">
        <f>IF(IF(AF$4&lt;$E104,0,IF(AF$4&gt;=$F104,1,IF(VLOOKUP(AF$4,CALENDARIO!$B:$C,2,0)=FALSE, AE104,(1/IF($D104=0,1,$D104))+AE104)))&gt;1,100%,IF(AF$4&lt;$E104,0,IF(AF$4&gt;=$F104,1,IF(VLOOKUP(AF$4,CALENDARIO!$B:$C,2,0)=FALSE, AE104,(1/IF($D104=0,1,$D104))+AE104))))</f>
        <v>0</v>
      </c>
      <c r="AG104" s="283">
        <f>IF(IF(AG$4&lt;$E104,0,IF(AG$4&gt;=$F104,1,IF(VLOOKUP(AG$4,CALENDARIO!$B:$C,2,0)=FALSE, AF104,(1/IF($D104=0,1,$D104))+AF104)))&gt;1,100%,IF(AG$4&lt;$E104,0,IF(AG$4&gt;=$F104,1,IF(VLOOKUP(AG$4,CALENDARIO!$B:$C,2,0)=FALSE, AF104,(1/IF($D104=0,1,$D104))+AF104))))</f>
        <v>0</v>
      </c>
      <c r="AH104" s="283">
        <f>IF(IF(AH$4&lt;$E104,0,IF(AH$4&gt;=$F104,1,IF(VLOOKUP(AH$4,CALENDARIO!$B:$C,2,0)=FALSE, AG104,(1/IF($D104=0,1,$D104))+AG104)))&gt;1,100%,IF(AH$4&lt;$E104,0,IF(AH$4&gt;=$F104,1,IF(VLOOKUP(AH$4,CALENDARIO!$B:$C,2,0)=FALSE, AG104,(1/IF($D104=0,1,$D104))+AG104))))</f>
        <v>0</v>
      </c>
      <c r="AI104" s="283">
        <f>IF(IF(AI$4&lt;$E104,0,IF(AI$4&gt;=$F104,1,IF(VLOOKUP(AI$4,CALENDARIO!$B:$C,2,0)=FALSE, AH104,(1/IF($D104=0,1,$D104))+AH104)))&gt;1,100%,IF(AI$4&lt;$E104,0,IF(AI$4&gt;=$F104,1,IF(VLOOKUP(AI$4,CALENDARIO!$B:$C,2,0)=FALSE, AH104,(1/IF($D104=0,1,$D104))+AH104))))</f>
        <v>0</v>
      </c>
      <c r="AJ104" s="283">
        <f>IF(IF(AJ$4&lt;$E104,0,IF(AJ$4&gt;=$F104,1,IF(VLOOKUP(AJ$4,CALENDARIO!$B:$C,2,0)=FALSE, AI104,(1/IF($D104=0,1,$D104))+AI104)))&gt;1,100%,IF(AJ$4&lt;$E104,0,IF(AJ$4&gt;=$F104,1,IF(VLOOKUP(AJ$4,CALENDARIO!$B:$C,2,0)=FALSE, AI104,(1/IF($D104=0,1,$D104))+AI104))))</f>
        <v>0</v>
      </c>
      <c r="AK104" s="283">
        <f>IF(IF(AK$4&lt;$E104,0,IF(AK$4&gt;=$F104,1,IF(VLOOKUP(AK$4,CALENDARIO!$B:$C,2,0)=FALSE, AJ104,(1/IF($D104=0,1,$D104))+AJ104)))&gt;1,100%,IF(AK$4&lt;$E104,0,IF(AK$4&gt;=$F104,1,IF(VLOOKUP(AK$4,CALENDARIO!$B:$C,2,0)=FALSE, AJ104,(1/IF($D104=0,1,$D104))+AJ104))))</f>
        <v>0</v>
      </c>
      <c r="AL104" s="283">
        <f>IF(IF(AL$4&lt;$E104,0,IF(AL$4&gt;=$F104,1,IF(VLOOKUP(AL$4,CALENDARIO!$B:$C,2,0)=FALSE, AK104,(1/IF($D104=0,1,$D104))+AK104)))&gt;1,100%,IF(AL$4&lt;$E104,0,IF(AL$4&gt;=$F104,1,IF(VLOOKUP(AL$4,CALENDARIO!$B:$C,2,0)=FALSE, AK104,(1/IF($D104=0,1,$D104))+AK104))))</f>
        <v>0</v>
      </c>
      <c r="AM104" s="283">
        <f>IF(IF(AM$4&lt;$E104,0,IF(AM$4&gt;=$F104,1,IF(VLOOKUP(AM$4,CALENDARIO!$B:$C,2,0)=FALSE, AL104,(1/IF($D104=0,1,$D104))+AL104)))&gt;1,100%,IF(AM$4&lt;$E104,0,IF(AM$4&gt;=$F104,1,IF(VLOOKUP(AM$4,CALENDARIO!$B:$C,2,0)=FALSE, AL104,(1/IF($D104=0,1,$D104))+AL104))))</f>
        <v>0</v>
      </c>
      <c r="AN104" s="283">
        <f>IF(IF(AN$4&lt;$E104,0,IF(AN$4&gt;=$F104,1,IF(VLOOKUP(AN$4,CALENDARIO!$B:$C,2,0)=FALSE, AM104,(1/IF($D104=0,1,$D104))+AM104)))&gt;1,100%,IF(AN$4&lt;$E104,0,IF(AN$4&gt;=$F104,1,IF(VLOOKUP(AN$4,CALENDARIO!$B:$C,2,0)=FALSE, AM104,(1/IF($D104=0,1,$D104))+AM104))))</f>
        <v>0</v>
      </c>
      <c r="AO104" s="283">
        <f>IF(IF(AO$4&lt;$E104,0,IF(AO$4&gt;=$F104,1,IF(VLOOKUP(AO$4,CALENDARIO!$B:$C,2,0)=FALSE, AN104,(1/IF($D104=0,1,$D104))+AN104)))&gt;1,100%,IF(AO$4&lt;$E104,0,IF(AO$4&gt;=$F104,1,IF(VLOOKUP(AO$4,CALENDARIO!$B:$C,2,0)=FALSE, AN104,(1/IF($D104=0,1,$D104))+AN104))))</f>
        <v>0</v>
      </c>
      <c r="AP104" s="283">
        <f>IF(IF(AP$4&lt;$E104,0,IF(AP$4&gt;=$F104,1,IF(VLOOKUP(AP$4,CALENDARIO!$B:$C,2,0)=FALSE, AO104,(1/IF($D104=0,1,$D104))+AO104)))&gt;1,100%,IF(AP$4&lt;$E104,0,IF(AP$4&gt;=$F104,1,IF(VLOOKUP(AP$4,CALENDARIO!$B:$C,2,0)=FALSE, AO104,(1/IF($D104=0,1,$D104))+AO104))))</f>
        <v>0</v>
      </c>
      <c r="AQ104" s="283">
        <f>IF(IF(AQ$4&lt;$E104,0,IF(AQ$4&gt;=$F104,1,IF(VLOOKUP(AQ$4,CALENDARIO!$B:$C,2,0)=FALSE, AP104,(1/IF($D104=0,1,$D104))+AP104)))&gt;1,100%,IF(AQ$4&lt;$E104,0,IF(AQ$4&gt;=$F104,1,IF(VLOOKUP(AQ$4,CALENDARIO!$B:$C,2,0)=FALSE, AP104,(1/IF($D104=0,1,$D104))+AP104))))</f>
        <v>0</v>
      </c>
      <c r="AR104" s="283">
        <f>IF(IF(AR$4&lt;$E104,0,IF(AR$4&gt;=$F104,1,IF(VLOOKUP(AR$4,CALENDARIO!$B:$C,2,0)=FALSE, AQ104,(1/IF($D104=0,1,$D104))+AQ104)))&gt;1,100%,IF(AR$4&lt;$E104,0,IF(AR$4&gt;=$F104,1,IF(VLOOKUP(AR$4,CALENDARIO!$B:$C,2,0)=FALSE, AQ104,(1/IF($D104=0,1,$D104))+AQ104))))</f>
        <v>0</v>
      </c>
      <c r="AS104" s="283">
        <f>IF(IF(AS$4&lt;$E104,0,IF(AS$4&gt;=$F104,1,IF(VLOOKUP(AS$4,CALENDARIO!$B:$C,2,0)=FALSE, AR104,(1/IF($D104=0,1,$D104))+AR104)))&gt;1,100%,IF(AS$4&lt;$E104,0,IF(AS$4&gt;=$F104,1,IF(VLOOKUP(AS$4,CALENDARIO!$B:$C,2,0)=FALSE, AR104,(1/IF($D104=0,1,$D104))+AR104))))</f>
        <v>0</v>
      </c>
      <c r="AT104" s="283">
        <f>IF(IF(AT$4&lt;$E104,0,IF(AT$4&gt;=$F104,1,IF(VLOOKUP(AT$4,CALENDARIO!$B:$C,2,0)=FALSE, AS104,(1/IF($D104=0,1,$D104))+AS104)))&gt;1,100%,IF(AT$4&lt;$E104,0,IF(AT$4&gt;=$F104,1,IF(VLOOKUP(AT$4,CALENDARIO!$B:$C,2,0)=FALSE, AS104,(1/IF($D104=0,1,$D104))+AS104))))</f>
        <v>0</v>
      </c>
      <c r="AU104" s="283">
        <f>IF(IF(AU$4&lt;$E104,0,IF(AU$4&gt;=$F104,1,IF(VLOOKUP(AU$4,CALENDARIO!$B:$C,2,0)=FALSE, AT104,(1/IF($D104=0,1,$D104))+AT104)))&gt;1,100%,IF(AU$4&lt;$E104,0,IF(AU$4&gt;=$F104,1,IF(VLOOKUP(AU$4,CALENDARIO!$B:$C,2,0)=FALSE, AT104,(1/IF($D104=0,1,$D104))+AT104))))</f>
        <v>0</v>
      </c>
      <c r="AV104" s="283">
        <f>IF(IF(AV$4&lt;$E104,0,IF(AV$4&gt;=$F104,1,IF(VLOOKUP(AV$4,CALENDARIO!$B:$C,2,0)=FALSE, AU104,(1/IF($D104=0,1,$D104))+AU104)))&gt;1,100%,IF(AV$4&lt;$E104,0,IF(AV$4&gt;=$F104,1,IF(VLOOKUP(AV$4,CALENDARIO!$B:$C,2,0)=FALSE, AU104,(1/IF($D104=0,1,$D104))+AU104))))</f>
        <v>0</v>
      </c>
      <c r="AW104" s="283">
        <f>IF(IF(AW$4&lt;$E104,0,IF(AW$4&gt;=$F104,1,IF(VLOOKUP(AW$4,CALENDARIO!$B:$C,2,0)=FALSE, AV104,(1/IF($D104=0,1,$D104))+AV104)))&gt;1,100%,IF(AW$4&lt;$E104,0,IF(AW$4&gt;=$F104,1,IF(VLOOKUP(AW$4,CALENDARIO!$B:$C,2,0)=FALSE, AV104,(1/IF($D104=0,1,$D104))+AV104))))</f>
        <v>0</v>
      </c>
      <c r="AX104" s="283">
        <f>IF(IF(AX$4&lt;$E104,0,IF(AX$4&gt;=$F104,1,IF(VLOOKUP(AX$4,CALENDARIO!$B:$C,2,0)=FALSE, AW104,(1/IF($D104=0,1,$D104))+AW104)))&gt;1,100%,IF(AX$4&lt;$E104,0,IF(AX$4&gt;=$F104,1,IF(VLOOKUP(AX$4,CALENDARIO!$B:$C,2,0)=FALSE, AW104,(1/IF($D104=0,1,$D104))+AW104))))</f>
        <v>0</v>
      </c>
      <c r="AY104" s="283">
        <f>IF(IF(AY$4&lt;$E104,0,IF(AY$4&gt;=$F104,1,IF(VLOOKUP(AY$4,CALENDARIO!$B:$C,2,0)=FALSE, AX104,(1/IF($D104=0,1,$D104))+AX104)))&gt;1,100%,IF(AY$4&lt;$E104,0,IF(AY$4&gt;=$F104,1,IF(VLOOKUP(AY$4,CALENDARIO!$B:$C,2,0)=FALSE, AX104,(1/IF($D104=0,1,$D104))+AX104))))</f>
        <v>0</v>
      </c>
      <c r="AZ104" s="283">
        <f>IF(IF(AZ$4&lt;$E104,0,IF(AZ$4&gt;=$F104,1,IF(VLOOKUP(AZ$4,CALENDARIO!$B:$C,2,0)=FALSE, AY104,(1/IF($D104=0,1,$D104))+AY104)))&gt;1,100%,IF(AZ$4&lt;$E104,0,IF(AZ$4&gt;=$F104,1,IF(VLOOKUP(AZ$4,CALENDARIO!$B:$C,2,0)=FALSE, AY104,(1/IF($D104=0,1,$D104))+AY104))))</f>
        <v>0</v>
      </c>
      <c r="BA104" s="283">
        <f>IF(IF(BA$4&lt;$E104,0,IF(BA$4&gt;=$F104,1,IF(VLOOKUP(BA$4,CALENDARIO!$B:$C,2,0)=FALSE, AZ104,(1/IF($D104=0,1,$D104))+AZ104)))&gt;1,100%,IF(BA$4&lt;$E104,0,IF(BA$4&gt;=$F104,1,IF(VLOOKUP(BA$4,CALENDARIO!$B:$C,2,0)=FALSE, AZ104,(1/IF($D104=0,1,$D104))+AZ104))))</f>
        <v>0</v>
      </c>
      <c r="BB104" s="283">
        <f>IF(IF(BB$4&lt;$E104,0,IF(BB$4&gt;=$F104,1,IF(VLOOKUP(BB$4,CALENDARIO!$B:$C,2,0)=FALSE, BA104,(1/IF($D104=0,1,$D104))+BA104)))&gt;1,100%,IF(BB$4&lt;$E104,0,IF(BB$4&gt;=$F104,1,IF(VLOOKUP(BB$4,CALENDARIO!$B:$C,2,0)=FALSE, BA104,(1/IF($D104=0,1,$D104))+BA104))))</f>
        <v>0</v>
      </c>
      <c r="BC104" s="283">
        <f>IF(IF(BC$4&lt;$E104,0,IF(BC$4&gt;=$F104,1,IF(VLOOKUP(BC$4,CALENDARIO!$B:$C,2,0)=FALSE, BB104,(1/IF($D104=0,1,$D104))+BB104)))&gt;1,100%,IF(BC$4&lt;$E104,0,IF(BC$4&gt;=$F104,1,IF(VLOOKUP(BC$4,CALENDARIO!$B:$C,2,0)=FALSE, BB104,(1/IF($D104=0,1,$D104))+BB104))))</f>
        <v>0</v>
      </c>
      <c r="BD104" s="283">
        <f>IF(IF(BD$4&lt;$E104,0,IF(BD$4&gt;=$F104,1,IF(VLOOKUP(BD$4,CALENDARIO!$B:$C,2,0)=FALSE, BC104,(1/IF($D104=0,1,$D104))+BC104)))&gt;1,100%,IF(BD$4&lt;$E104,0,IF(BD$4&gt;=$F104,1,IF(VLOOKUP(BD$4,CALENDARIO!$B:$C,2,0)=FALSE, BC104,(1/IF($D104=0,1,$D104))+BC104))))</f>
        <v>0</v>
      </c>
      <c r="BE104" s="283">
        <f>IF(IF(BE$4&lt;$E104,0,IF(BE$4&gt;=$F104,1,IF(VLOOKUP(BE$4,CALENDARIO!$B:$C,2,0)=FALSE, BD104,(1/IF($D104=0,1,$D104))+BD104)))&gt;1,100%,IF(BE$4&lt;$E104,0,IF(BE$4&gt;=$F104,1,IF(VLOOKUP(BE$4,CALENDARIO!$B:$C,2,0)=FALSE, BD104,(1/IF($D104=0,1,$D104))+BD104))))</f>
        <v>0</v>
      </c>
      <c r="BF104" s="283">
        <f>IF(IF(BF$4&lt;$E104,0,IF(BF$4&gt;=$F104,1,IF(VLOOKUP(BF$4,CALENDARIO!$B:$C,2,0)=FALSE, BE104,(1/IF($D104=0,1,$D104))+BE104)))&gt;1,100%,IF(BF$4&lt;$E104,0,IF(BF$4&gt;=$F104,1,IF(VLOOKUP(BF$4,CALENDARIO!$B:$C,2,0)=FALSE, BE104,(1/IF($D104=0,1,$D104))+BE104))))</f>
        <v>0</v>
      </c>
      <c r="BG104" s="283">
        <f>IF(IF(BG$4&lt;$E104,0,IF(BG$4&gt;=$F104,1,IF(VLOOKUP(BG$4,CALENDARIO!$B:$C,2,0)=FALSE, BF104,(1/IF($D104=0,1,$D104))+BF104)))&gt;1,100%,IF(BG$4&lt;$E104,0,IF(BG$4&gt;=$F104,1,IF(VLOOKUP(BG$4,CALENDARIO!$B:$C,2,0)=FALSE, BF104,(1/IF($D104=0,1,$D104))+BF104))))</f>
        <v>0</v>
      </c>
      <c r="BH104" s="283">
        <f>IF(IF(BH$4&lt;$E104,0,IF(BH$4&gt;=$F104,1,IF(VLOOKUP(BH$4,CALENDARIO!$B:$C,2,0)=FALSE, BG104,(1/IF($D104=0,1,$D104))+BG104)))&gt;1,100%,IF(BH$4&lt;$E104,0,IF(BH$4&gt;=$F104,1,IF(VLOOKUP(BH$4,CALENDARIO!$B:$C,2,0)=FALSE, BG104,(1/IF($D104=0,1,$D104))+BG104))))</f>
        <v>0</v>
      </c>
      <c r="BI104" s="283">
        <f>IF(IF(BI$4&lt;$E104,0,IF(BI$4&gt;=$F104,1,IF(VLOOKUP(BI$4,CALENDARIO!$B:$C,2,0)=FALSE, BH104,(1/IF($D104=0,1,$D104))+BH104)))&gt;1,100%,IF(BI$4&lt;$E104,0,IF(BI$4&gt;=$F104,1,IF(VLOOKUP(BI$4,CALENDARIO!$B:$C,2,0)=FALSE, BH104,(1/IF($D104=0,1,$D104))+BH104))))</f>
        <v>0</v>
      </c>
      <c r="BJ104" s="283">
        <f>IF(IF(BJ$4&lt;$E104,0,IF(BJ$4&gt;=$F104,1,IF(VLOOKUP(BJ$4,CALENDARIO!$B:$C,2,0)=FALSE, BI104,(1/IF($D104=0,1,$D104))+BI104)))&gt;1,100%,IF(BJ$4&lt;$E104,0,IF(BJ$4&gt;=$F104,1,IF(VLOOKUP(BJ$4,CALENDARIO!$B:$C,2,0)=FALSE, BI104,(1/IF($D104=0,1,$D104))+BI104))))</f>
        <v>0</v>
      </c>
      <c r="BK104" s="283">
        <f>IF(IF(BK$4&lt;$E104,0,IF(BK$4&gt;=$F104,1,IF(VLOOKUP(BK$4,CALENDARIO!$B:$C,2,0)=FALSE, BJ104,(1/IF($D104=0,1,$D104))+BJ104)))&gt;1,100%,IF(BK$4&lt;$E104,0,IF(BK$4&gt;=$F104,1,IF(VLOOKUP(BK$4,CALENDARIO!$B:$C,2,0)=FALSE, BJ104,(1/IF($D104=0,1,$D104))+BJ104))))</f>
        <v>0</v>
      </c>
      <c r="BL104" s="283">
        <f>IF(IF(BL$4&lt;$E104,0,IF(BL$4&gt;=$F104,1,IF(VLOOKUP(BL$4,CALENDARIO!$B:$C,2,0)=FALSE, BK104,(1/IF($D104=0,1,$D104))+BK104)))&gt;1,100%,IF(BL$4&lt;$E104,0,IF(BL$4&gt;=$F104,1,IF(VLOOKUP(BL$4,CALENDARIO!$B:$C,2,0)=FALSE, BK104,(1/IF($D104=0,1,$D104))+BK104))))</f>
        <v>0</v>
      </c>
      <c r="BM104" s="283">
        <f>IF(IF(BM$4&lt;$E104,0,IF(BM$4&gt;=$F104,1,IF(VLOOKUP(BM$4,CALENDARIO!$B:$C,2,0)=FALSE, BL104,(1/IF($D104=0,1,$D104))+BL104)))&gt;1,100%,IF(BM$4&lt;$E104,0,IF(BM$4&gt;=$F104,1,IF(VLOOKUP(BM$4,CALENDARIO!$B:$C,2,0)=FALSE, BL104,(1/IF($D104=0,1,$D104))+BL104))))</f>
        <v>0</v>
      </c>
      <c r="BN104" s="283">
        <f>IF(IF(BN$4&lt;$E104,0,IF(BN$4&gt;=$F104,1,IF(VLOOKUP(BN$4,CALENDARIO!$B:$C,2,0)=FALSE, BM104,(1/IF($D104=0,1,$D104))+BM104)))&gt;1,100%,IF(BN$4&lt;$E104,0,IF(BN$4&gt;=$F104,1,IF(VLOOKUP(BN$4,CALENDARIO!$B:$C,2,0)=FALSE, BM104,(1/IF($D104=0,1,$D104))+BM104))))</f>
        <v>0</v>
      </c>
      <c r="BO104" s="283">
        <f>IF(IF(BO$4&lt;$E104,0,IF(BO$4&gt;=$F104,1,IF(VLOOKUP(BO$4,CALENDARIO!$B:$C,2,0)=FALSE, BN104,(1/IF($D104=0,1,$D104))+BN104)))&gt;1,100%,IF(BO$4&lt;$E104,0,IF(BO$4&gt;=$F104,1,IF(VLOOKUP(BO$4,CALENDARIO!$B:$C,2,0)=FALSE, BN104,(1/IF($D104=0,1,$D104))+BN104))))</f>
        <v>0</v>
      </c>
      <c r="BP104" s="283">
        <f>IF(IF(BP$4&lt;$E104,0,IF(BP$4&gt;=$F104,1,IF(VLOOKUP(BP$4,CALENDARIO!$B:$C,2,0)=FALSE, BO104,(1/IF($D104=0,1,$D104))+BO104)))&gt;1,100%,IF(BP$4&lt;$E104,0,IF(BP$4&gt;=$F104,1,IF(VLOOKUP(BP$4,CALENDARIO!$B:$C,2,0)=FALSE, BO104,(1/IF($D104=0,1,$D104))+BO104))))</f>
        <v>0</v>
      </c>
      <c r="BQ104" s="283">
        <f>IF(IF(BQ$4&lt;$E104,0,IF(BQ$4&gt;=$F104,1,IF(VLOOKUP(BQ$4,CALENDARIO!$B:$C,2,0)=FALSE, BP104,(1/IF($D104=0,1,$D104))+BP104)))&gt;1,100%,IF(BQ$4&lt;$E104,0,IF(BQ$4&gt;=$F104,1,IF(VLOOKUP(BQ$4,CALENDARIO!$B:$C,2,0)=FALSE, BP104,(1/IF($D104=0,1,$D104))+BP104))))</f>
        <v>0</v>
      </c>
      <c r="BR104" s="283">
        <f>IF(IF(BR$4&lt;$E104,0,IF(BR$4&gt;=$F104,1,IF(VLOOKUP(BR$4,CALENDARIO!$B:$C,2,0)=FALSE, BQ104,(1/IF($D104=0,1,$D104))+BQ104)))&gt;1,100%,IF(BR$4&lt;$E104,0,IF(BR$4&gt;=$F104,1,IF(VLOOKUP(BR$4,CALENDARIO!$B:$C,2,0)=FALSE, BQ104,(1/IF($D104=0,1,$D104))+BQ104))))</f>
        <v>0</v>
      </c>
      <c r="BS104" s="283">
        <f>IF(IF(BS$4&lt;$E104,0,IF(BS$4&gt;=$F104,1,IF(VLOOKUP(BS$4,CALENDARIO!$B:$C,2,0)=FALSE, BR104,(1/IF($D104=0,1,$D104))+BR104)))&gt;1,100%,IF(BS$4&lt;$E104,0,IF(BS$4&gt;=$F104,1,IF(VLOOKUP(BS$4,CALENDARIO!$B:$C,2,0)=FALSE, BR104,(1/IF($D104=0,1,$D104))+BR104))))</f>
        <v>0</v>
      </c>
      <c r="BT104" s="283">
        <f>IF(IF(BT$4&lt;$E104,0,IF(BT$4&gt;=$F104,1,IF(VLOOKUP(BT$4,CALENDARIO!$B:$C,2,0)=FALSE, BS104,(1/IF($D104=0,1,$D104))+BS104)))&gt;1,100%,IF(BT$4&lt;$E104,0,IF(BT$4&gt;=$F104,1,IF(VLOOKUP(BT$4,CALENDARIO!$B:$C,2,0)=FALSE, BS104,(1/IF($D104=0,1,$D104))+BS104))))</f>
        <v>0</v>
      </c>
      <c r="BU104" s="283">
        <f>IF(IF(BU$4&lt;$E104,0,IF(BU$4&gt;=$F104,1,IF(VLOOKUP(BU$4,CALENDARIO!$B:$C,2,0)=FALSE, BT104,(1/IF($D104=0,1,$D104))+BT104)))&gt;1,100%,IF(BU$4&lt;$E104,0,IF(BU$4&gt;=$F104,1,IF(VLOOKUP(BU$4,CALENDARIO!$B:$C,2,0)=FALSE, BT104,(1/IF($D104=0,1,$D104))+BT104))))</f>
        <v>0</v>
      </c>
      <c r="BV104" s="283">
        <f>IF(IF(BV$4&lt;$E104,0,IF(BV$4&gt;=$F104,1,IF(VLOOKUP(BV$4,CALENDARIO!$B:$C,2,0)=FALSE, BU104,(1/IF($D104=0,1,$D104))+BU104)))&gt;1,100%,IF(BV$4&lt;$E104,0,IF(BV$4&gt;=$F104,1,IF(VLOOKUP(BV$4,CALENDARIO!$B:$C,2,0)=FALSE, BU104,(1/IF($D104=0,1,$D104))+BU104))))</f>
        <v>0</v>
      </c>
      <c r="BW104" s="283">
        <f>IF(IF(BW$4&lt;$E104,0,IF(BW$4&gt;=$F104,1,IF(VLOOKUP(BW$4,CALENDARIO!$B:$C,2,0)=FALSE, BV104,(1/IF($D104=0,1,$D104))+BV104)))&gt;1,100%,IF(BW$4&lt;$E104,0,IF(BW$4&gt;=$F104,1,IF(VLOOKUP(BW$4,CALENDARIO!$B:$C,2,0)=FALSE, BV104,(1/IF($D104=0,1,$D104))+BV104))))</f>
        <v>0</v>
      </c>
      <c r="BX104" s="283">
        <f>IF(IF(BX$4&lt;$E104,0,IF(BX$4&gt;=$F104,1,IF(VLOOKUP(BX$4,CALENDARIO!$B:$C,2,0)=FALSE, BW104,(1/IF($D104=0,1,$D104))+BW104)))&gt;1,100%,IF(BX$4&lt;$E104,0,IF(BX$4&gt;=$F104,1,IF(VLOOKUP(BX$4,CALENDARIO!$B:$C,2,0)=FALSE, BW104,(1/IF($D104=0,1,$D104))+BW104))))</f>
        <v>0</v>
      </c>
      <c r="BY104" s="283">
        <f>IF(IF(BY$4&lt;$E104,0,IF(BY$4&gt;=$F104,1,IF(VLOOKUP(BY$4,CALENDARIO!$B:$C,2,0)=FALSE, BX104,(1/IF($D104=0,1,$D104))+BX104)))&gt;1,100%,IF(BY$4&lt;$E104,0,IF(BY$4&gt;=$F104,1,IF(VLOOKUP(BY$4,CALENDARIO!$B:$C,2,0)=FALSE, BX104,(1/IF($D104=0,1,$D104))+BX104))))</f>
        <v>0</v>
      </c>
      <c r="BZ104" s="283">
        <f>IF(IF(BZ$4&lt;$E104,0,IF(BZ$4&gt;=$F104,1,IF(VLOOKUP(BZ$4,CALENDARIO!$B:$C,2,0)=FALSE, BY104,(1/IF($D104=0,1,$D104))+BY104)))&gt;1,100%,IF(BZ$4&lt;$E104,0,IF(BZ$4&gt;=$F104,1,IF(VLOOKUP(BZ$4,CALENDARIO!$B:$C,2,0)=FALSE, BY104,(1/IF($D104=0,1,$D104))+BY104))))</f>
        <v>0</v>
      </c>
      <c r="CA104" s="283">
        <f>IF(IF(CA$4&lt;$E104,0,IF(CA$4&gt;=$F104,1,IF(VLOOKUP(CA$4,CALENDARIO!$B:$C,2,0)=FALSE, BZ104,(1/IF($D104=0,1,$D104))+BZ104)))&gt;1,100%,IF(CA$4&lt;$E104,0,IF(CA$4&gt;=$F104,1,IF(VLOOKUP(CA$4,CALENDARIO!$B:$C,2,0)=FALSE, BZ104,(1/IF($D104=0,1,$D104))+BZ104))))</f>
        <v>0</v>
      </c>
      <c r="CB104" s="283">
        <f>IF(IF(CB$4&lt;$E104,0,IF(CB$4&gt;=$F104,1,IF(VLOOKUP(CB$4,CALENDARIO!$B:$C,2,0)=FALSE, CA104,(1/IF($D104=0,1,$D104))+CA104)))&gt;1,100%,IF(CB$4&lt;$E104,0,IF(CB$4&gt;=$F104,1,IF(VLOOKUP(CB$4,CALENDARIO!$B:$C,2,0)=FALSE, CA104,(1/IF($D104=0,1,$D104))+CA104))))</f>
        <v>0</v>
      </c>
      <c r="CC104" s="283">
        <f>IF(IF(CC$4&lt;$E104,0,IF(CC$4&gt;=$F104,1,IF(VLOOKUP(CC$4,CALENDARIO!$B:$C,2,0)=FALSE, CB104,(1/IF($D104=0,1,$D104))+CB104)))&gt;1,100%,IF(CC$4&lt;$E104,0,IF(CC$4&gt;=$F104,1,IF(VLOOKUP(CC$4,CALENDARIO!$B:$C,2,0)=FALSE, CB104,(1/IF($D104=0,1,$D104))+CB104))))</f>
        <v>0</v>
      </c>
      <c r="CD104" s="283">
        <f>IF(IF(CD$4&lt;$E104,0,IF(CD$4&gt;=$F104,1,IF(VLOOKUP(CD$4,CALENDARIO!$B:$C,2,0)=FALSE, CC104,(1/IF($D104=0,1,$D104))+CC104)))&gt;1,100%,IF(CD$4&lt;$E104,0,IF(CD$4&gt;=$F104,1,IF(VLOOKUP(CD$4,CALENDARIO!$B:$C,2,0)=FALSE, CC104,(1/IF($D104=0,1,$D104))+CC104))))</f>
        <v>0</v>
      </c>
      <c r="CE104" s="283">
        <f>IF(IF(CE$4&lt;$E104,0,IF(CE$4&gt;=$F104,1,IF(VLOOKUP(CE$4,CALENDARIO!$B:$C,2,0)=FALSE, CD104,(1/IF($D104=0,1,$D104))+CD104)))&gt;1,100%,IF(CE$4&lt;$E104,0,IF(CE$4&gt;=$F104,1,IF(VLOOKUP(CE$4,CALENDARIO!$B:$C,2,0)=FALSE, CD104,(1/IF($D104=0,1,$D104))+CD104))))</f>
        <v>0</v>
      </c>
      <c r="CF104" s="283">
        <f>IF(IF(CF$4&lt;$E104,0,IF(CF$4&gt;=$F104,1,IF(VLOOKUP(CF$4,CALENDARIO!$B:$C,2,0)=FALSE, CE104,(1/IF($D104=0,1,$D104))+CE104)))&gt;1,100%,IF(CF$4&lt;$E104,0,IF(CF$4&gt;=$F104,1,IF(VLOOKUP(CF$4,CALENDARIO!$B:$C,2,0)=FALSE, CE104,(1/IF($D104=0,1,$D104))+CE104))))</f>
        <v>0</v>
      </c>
      <c r="CG104" s="283">
        <f>IF(IF(CG$4&lt;$E104,0,IF(CG$4&gt;=$F104,1,IF(VLOOKUP(CG$4,CALENDARIO!$B:$C,2,0)=FALSE, CF104,(1/IF($D104=0,1,$D104))+CF104)))&gt;1,100%,IF(CG$4&lt;$E104,0,IF(CG$4&gt;=$F104,1,IF(VLOOKUP(CG$4,CALENDARIO!$B:$C,2,0)=FALSE, CF104,(1/IF($D104=0,1,$D104))+CF104))))</f>
        <v>0</v>
      </c>
      <c r="CH104" s="283">
        <f>IF(IF(CH$4&lt;$E104,0,IF(CH$4&gt;=$F104,1,IF(VLOOKUP(CH$4,CALENDARIO!$B:$C,2,0)=FALSE, CG104,(1/IF($D104=0,1,$D104))+CG104)))&gt;1,100%,IF(CH$4&lt;$E104,0,IF(CH$4&gt;=$F104,1,IF(VLOOKUP(CH$4,CALENDARIO!$B:$C,2,0)=FALSE, CG104,(1/IF($D104=0,1,$D104))+CG104))))</f>
        <v>0</v>
      </c>
      <c r="CI104" s="283">
        <f>IF(IF(CI$4&lt;$E104,0,IF(CI$4&gt;=$F104,1,IF(VLOOKUP(CI$4,CALENDARIO!$B:$C,2,0)=FALSE, CH104,(1/IF($D104=0,1,$D104))+CH104)))&gt;1,100%,IF(CI$4&lt;$E104,0,IF(CI$4&gt;=$F104,1,IF(VLOOKUP(CI$4,CALENDARIO!$B:$C,2,0)=FALSE, CH104,(1/IF($D104=0,1,$D104))+CH104))))</f>
        <v>0</v>
      </c>
      <c r="CJ104" s="283">
        <f>IF(IF(CJ$4&lt;$E104,0,IF(CJ$4&gt;=$F104,1,IF(VLOOKUP(CJ$4,CALENDARIO!$B:$C,2,0)=FALSE, CI104,(1/IF($D104=0,1,$D104))+CI104)))&gt;1,100%,IF(CJ$4&lt;$E104,0,IF(CJ$4&gt;=$F104,1,IF(VLOOKUP(CJ$4,CALENDARIO!$B:$C,2,0)=FALSE, CI104,(1/IF($D104=0,1,$D104))+CI104))))</f>
        <v>0</v>
      </c>
      <c r="CK104" s="283">
        <f>IF(IF(CK$4&lt;$E104,0,IF(CK$4&gt;=$F104,1,IF(VLOOKUP(CK$4,CALENDARIO!$B:$C,2,0)=FALSE, CJ104,(1/IF($D104=0,1,$D104))+CJ104)))&gt;1,100%,IF(CK$4&lt;$E104,0,IF(CK$4&gt;=$F104,1,IF(VLOOKUP(CK$4,CALENDARIO!$B:$C,2,0)=FALSE, CJ104,(1/IF($D104=0,1,$D104))+CJ104))))</f>
        <v>0</v>
      </c>
      <c r="CL104" s="283">
        <f>IF(IF(CL$4&lt;$E104,0,IF(CL$4&gt;=$F104,1,IF(VLOOKUP(CL$4,CALENDARIO!$B:$C,2,0)=FALSE, CK104,(1/IF($D104=0,1,$D104))+CK104)))&gt;1,100%,IF(CL$4&lt;$E104,0,IF(CL$4&gt;=$F104,1,IF(VLOOKUP(CL$4,CALENDARIO!$B:$C,2,0)=FALSE, CK104,(1/IF($D104=0,1,$D104))+CK104))))</f>
        <v>0</v>
      </c>
      <c r="CM104" s="283">
        <f>IF(IF(CM$4&lt;$E104,0,IF(CM$4&gt;=$F104,1,IF(VLOOKUP(CM$4,CALENDARIO!$B:$C,2,0)=FALSE, CL104,(1/IF($D104=0,1,$D104))+CL104)))&gt;1,100%,IF(CM$4&lt;$E104,0,IF(CM$4&gt;=$F104,1,IF(VLOOKUP(CM$4,CALENDARIO!$B:$C,2,0)=FALSE, CL104,(1/IF($D104=0,1,$D104))+CL104))))</f>
        <v>0</v>
      </c>
      <c r="CN104" s="283">
        <f>IF(IF(CN$4&lt;$E104,0,IF(CN$4&gt;=$F104,1,IF(VLOOKUP(CN$4,CALENDARIO!$B:$C,2,0)=FALSE, CM104,(1/IF($D104=0,1,$D104))+CM104)))&gt;1,100%,IF(CN$4&lt;$E104,0,IF(CN$4&gt;=$F104,1,IF(VLOOKUP(CN$4,CALENDARIO!$B:$C,2,0)=FALSE, CM104,(1/IF($D104=0,1,$D104))+CM104))))</f>
        <v>0</v>
      </c>
      <c r="CO104" s="283">
        <f>IF(IF(CO$4&lt;$E104,0,IF(CO$4&gt;=$F104,1,IF(VLOOKUP(CO$4,CALENDARIO!$B:$C,2,0)=FALSE, CN104,(1/IF($D104=0,1,$D104))+CN104)))&gt;1,100%,IF(CO$4&lt;$E104,0,IF(CO$4&gt;=$F104,1,IF(VLOOKUP(CO$4,CALENDARIO!$B:$C,2,0)=FALSE, CN104,(1/IF($D104=0,1,$D104))+CN104))))</f>
        <v>0</v>
      </c>
      <c r="CP104" s="283">
        <f>IF(IF(CP$4&lt;$E104,0,IF(CP$4&gt;=$F104,1,IF(VLOOKUP(CP$4,CALENDARIO!$B:$C,2,0)=FALSE, CO104,(1/IF($D104=0,1,$D104))+CO104)))&gt;1,100%,IF(CP$4&lt;$E104,0,IF(CP$4&gt;=$F104,1,IF(VLOOKUP(CP$4,CALENDARIO!$B:$C,2,0)=FALSE, CO104,(1/IF($D104=0,1,$D104))+CO104))))</f>
        <v>0</v>
      </c>
      <c r="CQ104" s="283">
        <f>IF(IF(CQ$4&lt;$E104,0,IF(CQ$4&gt;=$F104,1,IF(VLOOKUP(CQ$4,CALENDARIO!$B:$C,2,0)=FALSE, CP104,(1/IF($D104=0,1,$D104))+CP104)))&gt;1,100%,IF(CQ$4&lt;$E104,0,IF(CQ$4&gt;=$F104,1,IF(VLOOKUP(CQ$4,CALENDARIO!$B:$C,2,0)=FALSE, CP104,(1/IF($D104=0,1,$D104))+CP104))))</f>
        <v>0</v>
      </c>
      <c r="CR104" s="283">
        <f>IF(IF(CR$4&lt;$E104,0,IF(CR$4&gt;=$F104,1,IF(VLOOKUP(CR$4,CALENDARIO!$B:$C,2,0)=FALSE, CQ104,(1/IF($D104=0,1,$D104))+CQ104)))&gt;1,100%,IF(CR$4&lt;$E104,0,IF(CR$4&gt;=$F104,1,IF(VLOOKUP(CR$4,CALENDARIO!$B:$C,2,0)=FALSE, CQ104,(1/IF($D104=0,1,$D104))+CQ104))))</f>
        <v>0</v>
      </c>
      <c r="CS104" s="283">
        <f>IF(IF(CS$4&lt;$E104,0,IF(CS$4&gt;=$F104,1,IF(VLOOKUP(CS$4,CALENDARIO!$B:$C,2,0)=FALSE, CR104,(1/IF($D104=0,1,$D104))+CR104)))&gt;1,100%,IF(CS$4&lt;$E104,0,IF(CS$4&gt;=$F104,1,IF(VLOOKUP(CS$4,CALENDARIO!$B:$C,2,0)=FALSE, CR104,(1/IF($D104=0,1,$D104))+CR104))))</f>
        <v>0</v>
      </c>
      <c r="CT104" s="283">
        <f>IF(IF(CT$4&lt;$E104,0,IF(CT$4&gt;=$F104,1,IF(VLOOKUP(CT$4,CALENDARIO!$B:$C,2,0)=FALSE, CS104,(1/IF($D104=0,1,$D104))+CS104)))&gt;1,100%,IF(CT$4&lt;$E104,0,IF(CT$4&gt;=$F104,1,IF(VLOOKUP(CT$4,CALENDARIO!$B:$C,2,0)=FALSE, CS104,(1/IF($D104=0,1,$D104))+CS104))))</f>
        <v>0</v>
      </c>
      <c r="CU104" s="283">
        <f>IF(IF(CU$4&lt;$E104,0,IF(CU$4&gt;=$F104,1,IF(VLOOKUP(CU$4,CALENDARIO!$B:$C,2,0)=FALSE, CT104,(1/IF($D104=0,1,$D104))+CT104)))&gt;1,100%,IF(CU$4&lt;$E104,0,IF(CU$4&gt;=$F104,1,IF(VLOOKUP(CU$4,CALENDARIO!$B:$C,2,0)=FALSE, CT104,(1/IF($D104=0,1,$D104))+CT104))))</f>
        <v>0</v>
      </c>
      <c r="CV104" s="283">
        <f>IF(IF(CV$4&lt;$E104,0,IF(CV$4&gt;=$F104,1,IF(VLOOKUP(CV$4,CALENDARIO!$B:$C,2,0)=FALSE, CU104,(1/IF($D104=0,1,$D104))+CU104)))&gt;1,100%,IF(CV$4&lt;$E104,0,IF(CV$4&gt;=$F104,1,IF(VLOOKUP(CV$4,CALENDARIO!$B:$C,2,0)=FALSE, CU104,(1/IF($D104=0,1,$D104))+CU104))))</f>
        <v>0</v>
      </c>
      <c r="CW104" s="283">
        <f>IF(IF(CW$4&lt;$E104,0,IF(CW$4&gt;=$F104,1,IF(VLOOKUP(CW$4,CALENDARIO!$B:$C,2,0)=FALSE, CV104,(1/IF($D104=0,1,$D104))+CV104)))&gt;1,100%,IF(CW$4&lt;$E104,0,IF(CW$4&gt;=$F104,1,IF(VLOOKUP(CW$4,CALENDARIO!$B:$C,2,0)=FALSE, CV104,(1/IF($D104=0,1,$D104))+CV104))))</f>
        <v>0</v>
      </c>
      <c r="CX104" s="283">
        <f>IF(IF(CX$4&lt;$E104,0,IF(CX$4&gt;=$F104,1,IF(VLOOKUP(CX$4,CALENDARIO!$B:$C,2,0)=FALSE, CW104,(1/IF($D104=0,1,$D104))+CW104)))&gt;1,100%,IF(CX$4&lt;$E104,0,IF(CX$4&gt;=$F104,1,IF(VLOOKUP(CX$4,CALENDARIO!$B:$C,2,0)=FALSE, CW104,(1/IF($D104=0,1,$D104))+CW104))))</f>
        <v>0</v>
      </c>
      <c r="CY104" s="283">
        <f>IF(IF(CY$4&lt;$E104,0,IF(CY$4&gt;=$F104,1,IF(VLOOKUP(CY$4,CALENDARIO!$B:$C,2,0)=FALSE, CX104,(1/IF($D104=0,1,$D104))+CX104)))&gt;1,100%,IF(CY$4&lt;$E104,0,IF(CY$4&gt;=$F104,1,IF(VLOOKUP(CY$4,CALENDARIO!$B:$C,2,0)=FALSE, CX104,(1/IF($D104=0,1,$D104))+CX104))))</f>
        <v>0</v>
      </c>
      <c r="CZ104" s="283">
        <f>IF(IF(CZ$4&lt;$E104,0,IF(CZ$4&gt;=$F104,1,IF(VLOOKUP(CZ$4,CALENDARIO!$B:$C,2,0)=FALSE, CY104,(1/IF($D104=0,1,$D104))+CY104)))&gt;1,100%,IF(CZ$4&lt;$E104,0,IF(CZ$4&gt;=$F104,1,IF(VLOOKUP(CZ$4,CALENDARIO!$B:$C,2,0)=FALSE, CY104,(1/IF($D104=0,1,$D104))+CY104))))</f>
        <v>0</v>
      </c>
      <c r="DA104" s="283">
        <f>IF(IF(DA$4&lt;$E104,0,IF(DA$4&gt;=$F104,1,IF(VLOOKUP(DA$4,CALENDARIO!$B:$C,2,0)=FALSE, CZ104,(1/IF($D104=0,1,$D104))+CZ104)))&gt;1,100%,IF(DA$4&lt;$E104,0,IF(DA$4&gt;=$F104,1,IF(VLOOKUP(DA$4,CALENDARIO!$B:$C,2,0)=FALSE, CZ104,(1/IF($D104=0,1,$D104))+CZ104))))</f>
        <v>0</v>
      </c>
      <c r="DB104" s="283">
        <f>IF(IF(DB$4&lt;$E104,0,IF(DB$4&gt;=$F104,1,IF(VLOOKUP(DB$4,CALENDARIO!$B:$C,2,0)=FALSE, DA104,(1/IF($D104=0,1,$D104))+DA104)))&gt;1,100%,IF(DB$4&lt;$E104,0,IF(DB$4&gt;=$F104,1,IF(VLOOKUP(DB$4,CALENDARIO!$B:$C,2,0)=FALSE, DA104,(1/IF($D104=0,1,$D104))+DA104))))</f>
        <v>0</v>
      </c>
      <c r="DC104" s="283">
        <f>IF(IF(DC$4&lt;$E104,0,IF(DC$4&gt;=$F104,1,IF(VLOOKUP(DC$4,CALENDARIO!$B:$C,2,0)=FALSE, DB104,(1/IF($D104=0,1,$D104))+DB104)))&gt;1,100%,IF(DC$4&lt;$E104,0,IF(DC$4&gt;=$F104,1,IF(VLOOKUP(DC$4,CALENDARIO!$B:$C,2,0)=FALSE, DB104,(1/IF($D104=0,1,$D104))+DB104))))</f>
        <v>0</v>
      </c>
      <c r="DD104" s="283">
        <f>IF(IF(DD$4&lt;$E104,0,IF(DD$4&gt;=$F104,1,IF(VLOOKUP(DD$4,CALENDARIO!$B:$C,2,0)=FALSE, DC104,(1/IF($D104=0,1,$D104))+DC104)))&gt;1,100%,IF(DD$4&lt;$E104,0,IF(DD$4&gt;=$F104,1,IF(VLOOKUP(DD$4,CALENDARIO!$B:$C,2,0)=FALSE, DC104,(1/IF($D104=0,1,$D104))+DC104))))</f>
        <v>0</v>
      </c>
      <c r="DE104" s="283">
        <f>IF(IF(DE$4&lt;$E104,0,IF(DE$4&gt;=$F104,1,IF(VLOOKUP(DE$4,CALENDARIO!$B:$C,2,0)=FALSE, DD104,(1/IF($D104=0,1,$D104))+DD104)))&gt;1,100%,IF(DE$4&lt;$E104,0,IF(DE$4&gt;=$F104,1,IF(VLOOKUP(DE$4,CALENDARIO!$B:$C,2,0)=FALSE, DD104,(1/IF($D104=0,1,$D104))+DD104))))</f>
        <v>0</v>
      </c>
      <c r="DF104" s="283">
        <f>IF(IF(DF$4&lt;$E104,0,IF(DF$4&gt;=$F104,1,IF(VLOOKUP(DF$4,CALENDARIO!$B:$C,2,0)=FALSE, DE104,(1/IF($D104=0,1,$D104))+DE104)))&gt;1,100%,IF(DF$4&lt;$E104,0,IF(DF$4&gt;=$F104,1,IF(VLOOKUP(DF$4,CALENDARIO!$B:$C,2,0)=FALSE, DE104,(1/IF($D104=0,1,$D104))+DE104))))</f>
        <v>0</v>
      </c>
      <c r="DG104" s="283">
        <f>IF(IF(DG$4&lt;$E104,0,IF(DG$4&gt;=$F104,1,IF(VLOOKUP(DG$4,CALENDARIO!$B:$C,2,0)=FALSE, DF104,(1/IF($D104=0,1,$D104))+DF104)))&gt;1,100%,IF(DG$4&lt;$E104,0,IF(DG$4&gt;=$F104,1,IF(VLOOKUP(DG$4,CALENDARIO!$B:$C,2,0)=FALSE, DF104,(1/IF($D104=0,1,$D104))+DF104))))</f>
        <v>0</v>
      </c>
      <c r="DH104" s="283">
        <f>IF(IF(DH$4&lt;$E104,0,IF(DH$4&gt;=$F104,1,IF(VLOOKUP(DH$4,CALENDARIO!$B:$C,2,0)=FALSE, DG104,(1/IF($D104=0,1,$D104))+DG104)))&gt;1,100%,IF(DH$4&lt;$E104,0,IF(DH$4&gt;=$F104,1,IF(VLOOKUP(DH$4,CALENDARIO!$B:$C,2,0)=FALSE, DG104,(1/IF($D104=0,1,$D104))+DG104))))</f>
        <v>0</v>
      </c>
      <c r="DI104" s="283">
        <f>IF(IF(DI$4&lt;$E104,0,IF(DI$4&gt;=$F104,1,IF(VLOOKUP(DI$4,CALENDARIO!$B:$C,2,0)=FALSE, DH104,(1/IF($D104=0,1,$D104))+DH104)))&gt;1,100%,IF(DI$4&lt;$E104,0,IF(DI$4&gt;=$F104,1,IF(VLOOKUP(DI$4,CALENDARIO!$B:$C,2,0)=FALSE, DH104,(1/IF($D104=0,1,$D104))+DH104))))</f>
        <v>0</v>
      </c>
      <c r="DJ104" s="283">
        <f>IF(IF(DJ$4&lt;$E104,0,IF(DJ$4&gt;=$F104,1,IF(VLOOKUP(DJ$4,CALENDARIO!$B:$C,2,0)=FALSE, DI104,(1/IF($D104=0,1,$D104))+DI104)))&gt;1,100%,IF(DJ$4&lt;$E104,0,IF(DJ$4&gt;=$F104,1,IF(VLOOKUP(DJ$4,CALENDARIO!$B:$C,2,0)=FALSE, DI104,(1/IF($D104=0,1,$D104))+DI104))))</f>
        <v>0</v>
      </c>
      <c r="DK104" s="283">
        <f>IF(IF(DK$4&lt;$E104,0,IF(DK$4&gt;=$F104,1,IF(VLOOKUP(DK$4,CALENDARIO!$B:$C,2,0)=FALSE, DJ104,(1/IF($D104=0,1,$D104))+DJ104)))&gt;1,100%,IF(DK$4&lt;$E104,0,IF(DK$4&gt;=$F104,1,IF(VLOOKUP(DK$4,CALENDARIO!$B:$C,2,0)=FALSE, DJ104,(1/IF($D104=0,1,$D104))+DJ104))))</f>
        <v>0</v>
      </c>
      <c r="DL104" s="283">
        <f>IF(IF(DL$4&lt;$E104,0,IF(DL$4&gt;=$F104,1,IF(VLOOKUP(DL$4,CALENDARIO!$B:$C,2,0)=FALSE, DK104,(1/IF($D104=0,1,$D104))+DK104)))&gt;1,100%,IF(DL$4&lt;$E104,0,IF(DL$4&gt;=$F104,1,IF(VLOOKUP(DL$4,CALENDARIO!$B:$C,2,0)=FALSE, DK104,(1/IF($D104=0,1,$D104))+DK104))))</f>
        <v>0</v>
      </c>
      <c r="DM104" s="283">
        <f>IF(IF(DM$4&lt;$E104,0,IF(DM$4&gt;=$F104,1,IF(VLOOKUP(DM$4,CALENDARIO!$B:$C,2,0)=FALSE, DL104,(1/IF($D104=0,1,$D104))+DL104)))&gt;1,100%,IF(DM$4&lt;$E104,0,IF(DM$4&gt;=$F104,1,IF(VLOOKUP(DM$4,CALENDARIO!$B:$C,2,0)=FALSE, DL104,(1/IF($D104=0,1,$D104))+DL104))))</f>
        <v>0</v>
      </c>
      <c r="DN104" s="283">
        <f>IF(IF(DN$4&lt;$E104,0,IF(DN$4&gt;=$F104,1,IF(VLOOKUP(DN$4,CALENDARIO!$B:$C,2,0)=FALSE, DM104,(1/IF($D104=0,1,$D104))+DM104)))&gt;1,100%,IF(DN$4&lt;$E104,0,IF(DN$4&gt;=$F104,1,IF(VLOOKUP(DN$4,CALENDARIO!$B:$C,2,0)=FALSE, DM104,(1/IF($D104=0,1,$D104))+DM104))))</f>
        <v>0</v>
      </c>
      <c r="DO104" s="283">
        <f>IF(IF(DO$4&lt;$E104,0,IF(DO$4&gt;=$F104,1,IF(VLOOKUP(DO$4,CALENDARIO!$B:$C,2,0)=FALSE, DN104,(1/IF($D104=0,1,$D104))+DN104)))&gt;1,100%,IF(DO$4&lt;$E104,0,IF(DO$4&gt;=$F104,1,IF(VLOOKUP(DO$4,CALENDARIO!$B:$C,2,0)=FALSE, DN104,(1/IF($D104=0,1,$D104))+DN104))))</f>
        <v>0</v>
      </c>
      <c r="DP104" s="283">
        <f>IF(IF(DP$4&lt;$E104,0,IF(DP$4&gt;=$F104,1,IF(VLOOKUP(DP$4,CALENDARIO!$B:$C,2,0)=FALSE, DO104,(1/IF($D104=0,1,$D104))+DO104)))&gt;1,100%,IF(DP$4&lt;$E104,0,IF(DP$4&gt;=$F104,1,IF(VLOOKUP(DP$4,CALENDARIO!$B:$C,2,0)=FALSE, DO104,(1/IF($D104=0,1,$D104))+DO104))))</f>
        <v>0</v>
      </c>
      <c r="DQ104" s="283">
        <f>IF(IF(DQ$4&lt;$E104,0,IF(DQ$4&gt;=$F104,1,IF(VLOOKUP(DQ$4,CALENDARIO!$B:$C,2,0)=FALSE, DP104,(1/IF($D104=0,1,$D104))+DP104)))&gt;1,100%,IF(DQ$4&lt;$E104,0,IF(DQ$4&gt;=$F104,1,IF(VLOOKUP(DQ$4,CALENDARIO!$B:$C,2,0)=FALSE, DP104,(1/IF($D104=0,1,$D104))+DP104))))</f>
        <v>1</v>
      </c>
      <c r="DR104" s="283">
        <f>IF(IF(DR$4&lt;$E104,0,IF(DR$4&gt;=$F104,1,IF(VLOOKUP(DR$4,CALENDARIO!$B:$C,2,0)=FALSE, DQ104,(1/IF($D104=0,1,$D104))+DQ104)))&gt;1,100%,IF(DR$4&lt;$E104,0,IF(DR$4&gt;=$F104,1,IF(VLOOKUP(DR$4,CALENDARIO!$B:$C,2,0)=FALSE, DQ104,(1/IF($D104=0,1,$D104))+DQ104))))</f>
        <v>1</v>
      </c>
      <c r="DS104" s="283">
        <f>IF(IF(DS$4&lt;$E104,0,IF(DS$4&gt;=$F104,1,IF(VLOOKUP(DS$4,CALENDARIO!$B:$C,2,0)=FALSE, DR104,(1/IF($D104=0,1,$D104))+DR104)))&gt;1,100%,IF(DS$4&lt;$E104,0,IF(DS$4&gt;=$F104,1,IF(VLOOKUP(DS$4,CALENDARIO!$B:$C,2,0)=FALSE, DR104,(1/IF($D104=0,1,$D104))+DR104))))</f>
        <v>1</v>
      </c>
      <c r="DT104" s="283">
        <f>IF(IF(DT$4&lt;$E104,0,IF(DT$4&gt;=$F104,1,IF(VLOOKUP(DT$4,CALENDARIO!$B:$C,2,0)=FALSE, DS104,(1/IF($D104=0,1,$D104))+DS104)))&gt;1,100%,IF(DT$4&lt;$E104,0,IF(DT$4&gt;=$F104,1,IF(VLOOKUP(DT$4,CALENDARIO!$B:$C,2,0)=FALSE, DS104,(1/IF($D104=0,1,$D104))+DS104))))</f>
        <v>1</v>
      </c>
      <c r="DU104" s="283">
        <f>IF(IF(DU$4&lt;$E104,0,IF(DU$4&gt;=$F104,1,IF(VLOOKUP(DU$4,CALENDARIO!$B:$C,2,0)=FALSE, DT104,(1/IF($D104=0,1,$D104))+DT104)))&gt;1,100%,IF(DU$4&lt;$E104,0,IF(DU$4&gt;=$F104,1,IF(VLOOKUP(DU$4,CALENDARIO!$B:$C,2,0)=FALSE, DT104,(1/IF($D104=0,1,$D104))+DT104))))</f>
        <v>1</v>
      </c>
      <c r="DV104" s="283">
        <f>IF(IF(DV$4&lt;$E104,0,IF(DV$4&gt;=$F104,1,IF(VLOOKUP(DV$4,CALENDARIO!$B:$C,2,0)=FALSE, DU104,(1/IF($D104=0,1,$D104))+DU104)))&gt;1,100%,IF(DV$4&lt;$E104,0,IF(DV$4&gt;=$F104,1,IF(VLOOKUP(DV$4,CALENDARIO!$B:$C,2,0)=FALSE, DU104,(1/IF($D104=0,1,$D104))+DU104))))</f>
        <v>1</v>
      </c>
      <c r="DW104" s="283">
        <f>IF(IF(DW$4&lt;$E104,0,IF(DW$4&gt;=$F104,1,IF(VLOOKUP(DW$4,CALENDARIO!$B:$C,2,0)=FALSE, DV104,(1/IF($D104=0,1,$D104))+DV104)))&gt;1,100%,IF(DW$4&lt;$E104,0,IF(DW$4&gt;=$F104,1,IF(VLOOKUP(DW$4,CALENDARIO!$B:$C,2,0)=FALSE, DV104,(1/IF($D104=0,1,$D104))+DV104))))</f>
        <v>1</v>
      </c>
      <c r="DX104" s="283">
        <f>IF(IF(DX$4&lt;$E104,0,IF(DX$4&gt;=$F104,1,IF(VLOOKUP(DX$4,CALENDARIO!$B:$C,2,0)=FALSE, DW104,(1/IF($D104=0,1,$D104))+DW104)))&gt;1,100%,IF(DX$4&lt;$E104,0,IF(DX$4&gt;=$F104,1,IF(VLOOKUP(DX$4,CALENDARIO!$B:$C,2,0)=FALSE, DW104,(1/IF($D104=0,1,$D104))+DW104))))</f>
        <v>1</v>
      </c>
      <c r="DY104" s="283">
        <f>IF(IF(DY$4&lt;$E104,0,IF(DY$4&gt;=$F104,1,IF(VLOOKUP(DY$4,CALENDARIO!$B:$C,2,0)=FALSE, DX104,(1/IF($D104=0,1,$D104))+DX104)))&gt;1,100%,IF(DY$4&lt;$E104,0,IF(DY$4&gt;=$F104,1,IF(VLOOKUP(DY$4,CALENDARIO!$B:$C,2,0)=FALSE, DX104,(1/IF($D104=0,1,$D104))+DX104))))</f>
        <v>1</v>
      </c>
      <c r="DZ104" s="283">
        <f>IF(IF(DZ$4&lt;$E104,0,IF(DZ$4&gt;=$F104,1,IF(VLOOKUP(DZ$4,CALENDARIO!$B:$C,2,0)=FALSE, DY104,(1/IF($D104=0,1,$D104))+DY104)))&gt;1,100%,IF(DZ$4&lt;$E104,0,IF(DZ$4&gt;=$F104,1,IF(VLOOKUP(DZ$4,CALENDARIO!$B:$C,2,0)=FALSE, DY104,(1/IF($D104=0,1,$D104))+DY104))))</f>
        <v>1</v>
      </c>
      <c r="EA104" s="283">
        <f>IF(IF(EA$4&lt;$E104,0,IF(EA$4&gt;=$F104,1,IF(VLOOKUP(EA$4,CALENDARIO!$B:$C,2,0)=FALSE, DZ104,(1/IF($D104=0,1,$D104))+DZ104)))&gt;1,100%,IF(EA$4&lt;$E104,0,IF(EA$4&gt;=$F104,1,IF(VLOOKUP(EA$4,CALENDARIO!$B:$C,2,0)=FALSE, DZ104,(1/IF($D104=0,1,$D104))+DZ104))))</f>
        <v>1</v>
      </c>
      <c r="EB104" s="283">
        <f>IF(IF(EB$4&lt;$E104,0,IF(EB$4&gt;=$F104,1,IF(VLOOKUP(EB$4,CALENDARIO!$B:$C,2,0)=FALSE, EA104,(1/IF($D104=0,1,$D104))+EA104)))&gt;1,100%,IF(EB$4&lt;$E104,0,IF(EB$4&gt;=$F104,1,IF(VLOOKUP(EB$4,CALENDARIO!$B:$C,2,0)=FALSE, EA104,(1/IF($D104=0,1,$D104))+EA104))))</f>
        <v>1</v>
      </c>
      <c r="EC104" s="283">
        <f>IF(IF(EC$4&lt;$E104,0,IF(EC$4&gt;=$F104,1,IF(VLOOKUP(EC$4,CALENDARIO!$B:$C,2,0)=FALSE, EB104,(1/IF($D104=0,1,$D104))+EB104)))&gt;1,100%,IF(EC$4&lt;$E104,0,IF(EC$4&gt;=$F104,1,IF(VLOOKUP(EC$4,CALENDARIO!$B:$C,2,0)=FALSE, EB104,(1/IF($D104=0,1,$D104))+EB104))))</f>
        <v>1</v>
      </c>
      <c r="ED104" s="283">
        <f>IF(IF(ED$4&lt;$E104,0,IF(ED$4&gt;=$F104,1,IF(VLOOKUP(ED$4,CALENDARIO!$B:$C,2,0)=FALSE, EC104,(1/IF($D104=0,1,$D104))+EC104)))&gt;1,100%,IF(ED$4&lt;$E104,0,IF(ED$4&gt;=$F104,1,IF(VLOOKUP(ED$4,CALENDARIO!$B:$C,2,0)=FALSE, EC104,(1/IF($D104=0,1,$D104))+EC104))))</f>
        <v>1</v>
      </c>
      <c r="EE104" s="283">
        <f>IF(IF(EE$4&lt;$E104,0,IF(EE$4&gt;=$F104,1,IF(VLOOKUP(EE$4,CALENDARIO!$B:$C,2,0)=FALSE, ED104,(1/IF($D104=0,1,$D104))+ED104)))&gt;1,100%,IF(EE$4&lt;$E104,0,IF(EE$4&gt;=$F104,1,IF(VLOOKUP(EE$4,CALENDARIO!$B:$C,2,0)=FALSE, ED104,(1/IF($D104=0,1,$D104))+ED104))))</f>
        <v>1</v>
      </c>
      <c r="EF104" s="283">
        <f>IF(IF(EF$4&lt;$E104,0,IF(EF$4&gt;=$F104,1,IF(VLOOKUP(EF$4,CALENDARIO!$B:$C,2,0)=FALSE, EE104,(1/IF($D104=0,1,$D104))+EE104)))&gt;1,100%,IF(EF$4&lt;$E104,0,IF(EF$4&gt;=$F104,1,IF(VLOOKUP(EF$4,CALENDARIO!$B:$C,2,0)=FALSE, EE104,(1/IF($D104=0,1,$D104))+EE104))))</f>
        <v>1</v>
      </c>
      <c r="EG104" s="283">
        <f>IF(IF(EG$4&lt;$E104,0,IF(EG$4&gt;=$F104,1,IF(VLOOKUP(EG$4,CALENDARIO!$B:$C,2,0)=FALSE, EF104,(1/IF($D104=0,1,$D104))+EF104)))&gt;1,100%,IF(EG$4&lt;$E104,0,IF(EG$4&gt;=$F104,1,IF(VLOOKUP(EG$4,CALENDARIO!$B:$C,2,0)=FALSE, EF104,(1/IF($D104=0,1,$D104))+EF104))))</f>
        <v>1</v>
      </c>
      <c r="EH104" s="283">
        <f>IF(IF(EH$4&lt;$E104,0,IF(EH$4&gt;=$F104,1,IF(VLOOKUP(EH$4,CALENDARIO!$B:$C,2,0)=FALSE, EG104,(1/IF($D104=0,1,$D104))+EG104)))&gt;1,100%,IF(EH$4&lt;$E104,0,IF(EH$4&gt;=$F104,1,IF(VLOOKUP(EH$4,CALENDARIO!$B:$C,2,0)=FALSE, EG104,(1/IF($D104=0,1,$D104))+EG104))))</f>
        <v>1</v>
      </c>
      <c r="EI104" s="283">
        <f>IF(IF(EI$4&lt;$E104,0,IF(EI$4&gt;=$F104,1,IF(VLOOKUP(EI$4,CALENDARIO!$B:$C,2,0)=FALSE, EH104,(1/IF($D104=0,1,$D104))+EH104)))&gt;1,100%,IF(EI$4&lt;$E104,0,IF(EI$4&gt;=$F104,1,IF(VLOOKUP(EI$4,CALENDARIO!$B:$C,2,0)=FALSE, EH104,(1/IF($D104=0,1,$D104))+EH104))))</f>
        <v>1</v>
      </c>
      <c r="EJ104" s="283">
        <f>IF(IF(EJ$4&lt;$E104,0,IF(EJ$4&gt;=$F104,1,IF(VLOOKUP(EJ$4,CALENDARIO!$B:$C,2,0)=FALSE, EI104,(1/IF($D104=0,1,$D104))+EI104)))&gt;1,100%,IF(EJ$4&lt;$E104,0,IF(EJ$4&gt;=$F104,1,IF(VLOOKUP(EJ$4,CALENDARIO!$B:$C,2,0)=FALSE, EI104,(1/IF($D104=0,1,$D104))+EI104))))</f>
        <v>1</v>
      </c>
      <c r="EK104" s="283">
        <f>IF(IF(EK$4&lt;$E104,0,IF(EK$4&gt;=$F104,1,IF(VLOOKUP(EK$4,CALENDARIO!$B:$C,2,0)=FALSE, EJ104,(1/IF($D104=0,1,$D104))+EJ104)))&gt;1,100%,IF(EK$4&lt;$E104,0,IF(EK$4&gt;=$F104,1,IF(VLOOKUP(EK$4,CALENDARIO!$B:$C,2,0)=FALSE, EJ104,(1/IF($D104=0,1,$D104))+EJ104))))</f>
        <v>1</v>
      </c>
      <c r="EL104" s="283">
        <f>IF(IF(EL$4&lt;$E104,0,IF(EL$4&gt;=$F104,1,IF(VLOOKUP(EL$4,CALENDARIO!$B:$C,2,0)=FALSE, EK104,(1/IF($D104=0,1,$D104))+EK104)))&gt;1,100%,IF(EL$4&lt;$E104,0,IF(EL$4&gt;=$F104,1,IF(VLOOKUP(EL$4,CALENDARIO!$B:$C,2,0)=FALSE, EK104,(1/IF($D104=0,1,$D104))+EK104))))</f>
        <v>1</v>
      </c>
      <c r="EM104" s="283">
        <f>IF(IF(EM$4&lt;$E104,0,IF(EM$4&gt;=$F104,1,IF(VLOOKUP(EM$4,CALENDARIO!$B:$C,2,0)=FALSE, EL104,(1/IF($D104=0,1,$D104))+EL104)))&gt;1,100%,IF(EM$4&lt;$E104,0,IF(EM$4&gt;=$F104,1,IF(VLOOKUP(EM$4,CALENDARIO!$B:$C,2,0)=FALSE, EL104,(1/IF($D104=0,1,$D104))+EL104))))</f>
        <v>1</v>
      </c>
      <c r="EN104" s="283">
        <f>IF(IF(EN$4&lt;$E104,0,IF(EN$4&gt;=$F104,1,IF(VLOOKUP(EN$4,CALENDARIO!$B:$C,2,0)=FALSE, EM104,(1/IF($D104=0,1,$D104))+EM104)))&gt;1,100%,IF(EN$4&lt;$E104,0,IF(EN$4&gt;=$F104,1,IF(VLOOKUP(EN$4,CALENDARIO!$B:$C,2,0)=FALSE, EM104,(1/IF($D104=0,1,$D104))+EM104))))</f>
        <v>1</v>
      </c>
      <c r="EO104" s="283">
        <f>IF(IF(EO$4&lt;$E104,0,IF(EO$4&gt;=$F104,1,IF(VLOOKUP(EO$4,CALENDARIO!$B:$C,2,0)=FALSE, EN104,(1/IF($D104=0,1,$D104))+EN104)))&gt;1,100%,IF(EO$4&lt;$E104,0,IF(EO$4&gt;=$F104,1,IF(VLOOKUP(EO$4,CALENDARIO!$B:$C,2,0)=FALSE, EN104,(1/IF($D104=0,1,$D104))+EN104))))</f>
        <v>1</v>
      </c>
      <c r="EP104" s="283">
        <f>IF(IF(EP$4&lt;$E104,0,IF(EP$4&gt;=$F104,1,IF(VLOOKUP(EP$4,CALENDARIO!$B:$C,2,0)=FALSE, EO104,(1/IF($D104=0,1,$D104))+EO104)))&gt;1,100%,IF(EP$4&lt;$E104,0,IF(EP$4&gt;=$F104,1,IF(VLOOKUP(EP$4,CALENDARIO!$B:$C,2,0)=FALSE, EO104,(1/IF($D104=0,1,$D104))+EO104))))</f>
        <v>1</v>
      </c>
      <c r="EQ104" s="283">
        <f>IF(IF(EQ$4&lt;$E104,0,IF(EQ$4&gt;=$F104,1,IF(VLOOKUP(EQ$4,CALENDARIO!$B:$C,2,0)=FALSE, EP104,(1/IF($D104=0,1,$D104))+EP104)))&gt;1,100%,IF(EQ$4&lt;$E104,0,IF(EQ$4&gt;=$F104,1,IF(VLOOKUP(EQ$4,CALENDARIO!$B:$C,2,0)=FALSE, EP104,(1/IF($D104=0,1,$D104))+EP104))))</f>
        <v>1</v>
      </c>
      <c r="ER104" s="283">
        <f>IF(IF(ER$4&lt;$E104,0,IF(ER$4&gt;=$F104,1,IF(VLOOKUP(ER$4,CALENDARIO!$B:$C,2,0)=FALSE, EQ104,(1/IF($D104=0,1,$D104))+EQ104)))&gt;1,100%,IF(ER$4&lt;$E104,0,IF(ER$4&gt;=$F104,1,IF(VLOOKUP(ER$4,CALENDARIO!$B:$C,2,0)=FALSE, EQ104,(1/IF($D104=0,1,$D104))+EQ104))))</f>
        <v>1</v>
      </c>
      <c r="ES104" s="283">
        <f>IF(IF(ES$4&lt;$E104,0,IF(ES$4&gt;=$F104,1,IF(VLOOKUP(ES$4,CALENDARIO!$B:$C,2,0)=FALSE, ER104,(1/IF($D104=0,1,$D104))+ER104)))&gt;1,100%,IF(ES$4&lt;$E104,0,IF(ES$4&gt;=$F104,1,IF(VLOOKUP(ES$4,CALENDARIO!$B:$C,2,0)=FALSE, ER104,(1/IF($D104=0,1,$D104))+ER104))))</f>
        <v>1</v>
      </c>
      <c r="ET104" s="283">
        <f>IF(IF(ET$4&lt;$E104,0,IF(ET$4&gt;=$F104,1,IF(VLOOKUP(ET$4,CALENDARIO!$B:$C,2,0)=FALSE, ES104,(1/IF($D104=0,1,$D104))+ES104)))&gt;1,100%,IF(ET$4&lt;$E104,0,IF(ET$4&gt;=$F104,1,IF(VLOOKUP(ET$4,CALENDARIO!$B:$C,2,0)=FALSE, ES104,(1/IF($D104=0,1,$D104))+ES104))))</f>
        <v>1</v>
      </c>
      <c r="EU104" s="283">
        <f>IF(IF(EU$4&lt;$E104,0,IF(EU$4&gt;=$F104,1,IF(VLOOKUP(EU$4,CALENDARIO!$B:$C,2,0)=FALSE, ET104,(1/IF($D104=0,1,$D104))+ET104)))&gt;1,100%,IF(EU$4&lt;$E104,0,IF(EU$4&gt;=$F104,1,IF(VLOOKUP(EU$4,CALENDARIO!$B:$C,2,0)=FALSE, ET104,(1/IF($D104=0,1,$D104))+ET104))))</f>
        <v>1</v>
      </c>
      <c r="EV104" s="283">
        <f>IF(IF(EV$4&lt;$E104,0,IF(EV$4&gt;=$F104,1,IF(VLOOKUP(EV$4,CALENDARIO!$B:$C,2,0)=FALSE, EU104,(1/IF($D104=0,1,$D104))+EU104)))&gt;1,100%,IF(EV$4&lt;$E104,0,IF(EV$4&gt;=$F104,1,IF(VLOOKUP(EV$4,CALENDARIO!$B:$C,2,0)=FALSE, EU104,(1/IF($D104=0,1,$D104))+EU104))))</f>
        <v>1</v>
      </c>
      <c r="EW104" s="283">
        <f>IF(IF(EW$4&lt;$E104,0,IF(EW$4&gt;=$F104,1,IF(VLOOKUP(EW$4,CALENDARIO!$B:$C,2,0)=FALSE, EV104,(1/IF($D104=0,1,$D104))+EV104)))&gt;1,100%,IF(EW$4&lt;$E104,0,IF(EW$4&gt;=$F104,1,IF(VLOOKUP(EW$4,CALENDARIO!$B:$C,2,0)=FALSE, EV104,(1/IF($D104=0,1,$D104))+EV104))))</f>
        <v>1</v>
      </c>
      <c r="EX104" s="283">
        <f>IF(IF(EX$4&lt;$E104,0,IF(EX$4&gt;=$F104,1,IF(VLOOKUP(EX$4,CALENDARIO!$B:$C,2,0)=FALSE, EW104,(1/IF($D104=0,1,$D104))+EW104)))&gt;1,100%,IF(EX$4&lt;$E104,0,IF(EX$4&gt;=$F104,1,IF(VLOOKUP(EX$4,CALENDARIO!$B:$C,2,0)=FALSE, EW104,(1/IF($D104=0,1,$D104))+EW104))))</f>
        <v>1</v>
      </c>
      <c r="EY104" s="283">
        <f>IF(IF(EY$4&lt;$E104,0,IF(EY$4&gt;=$F104,1,IF(VLOOKUP(EY$4,CALENDARIO!$B:$C,2,0)=FALSE, EX104,(1/IF($D104=0,1,$D104))+EX104)))&gt;1,100%,IF(EY$4&lt;$E104,0,IF(EY$4&gt;=$F104,1,IF(VLOOKUP(EY$4,CALENDARIO!$B:$C,2,0)=FALSE, EX104,(1/IF($D104=0,1,$D104))+EX104))))</f>
        <v>1</v>
      </c>
      <c r="EZ104" s="283">
        <f>IF(IF(EZ$4&lt;$E104,0,IF(EZ$4&gt;=$F104,1,IF(VLOOKUP(EZ$4,CALENDARIO!$B:$C,2,0)=FALSE, EY104,(1/IF($D104=0,1,$D104))+EY104)))&gt;1,100%,IF(EZ$4&lt;$E104,0,IF(EZ$4&gt;=$F104,1,IF(VLOOKUP(EZ$4,CALENDARIO!$B:$C,2,0)=FALSE, EY104,(1/IF($D104=0,1,$D104))+EY104))))</f>
        <v>1</v>
      </c>
      <c r="FA104" s="283">
        <f>IF(IF(FA$4&lt;$E104,0,IF(FA$4&gt;=$F104,1,IF(VLOOKUP(FA$4,CALENDARIO!$B:$C,2,0)=FALSE, EZ104,(1/IF($D104=0,1,$D104))+EZ104)))&gt;1,100%,IF(FA$4&lt;$E104,0,IF(FA$4&gt;=$F104,1,IF(VLOOKUP(FA$4,CALENDARIO!$B:$C,2,0)=FALSE, EZ104,(1/IF($D104=0,1,$D104))+EZ104))))</f>
        <v>1</v>
      </c>
      <c r="FB104" s="283">
        <f>IF(IF(FB$4&lt;$E104,0,IF(FB$4&gt;=$F104,1,IF(VLOOKUP(FB$4,CALENDARIO!$B:$C,2,0)=FALSE, FA104,(1/IF($D104=0,1,$D104))+FA104)))&gt;1,100%,IF(FB$4&lt;$E104,0,IF(FB$4&gt;=$F104,1,IF(VLOOKUP(FB$4,CALENDARIO!$B:$C,2,0)=FALSE, FA104,(1/IF($D104=0,1,$D104))+FA104))))</f>
        <v>1</v>
      </c>
    </row>
    <row r="105" spans="1:158" x14ac:dyDescent="0.3">
      <c r="A105" s="255"/>
      <c r="B105" s="276" t="s">
        <v>143</v>
      </c>
      <c r="C105" s="267"/>
      <c r="D105" s="292"/>
      <c r="E105" s="255"/>
      <c r="F105" s="255"/>
      <c r="G105" s="304" t="s">
        <v>93</v>
      </c>
      <c r="H105" s="255"/>
      <c r="I105" s="255"/>
      <c r="J105" s="257"/>
      <c r="K105" s="255"/>
      <c r="L105" s="133" t="str">
        <f>IFERROR(MATCH(SMALL(($O$105:$FB$105),COUNTIF(($O$105:$FB$105),0)+1),($O$105:$FB$105),0)+$O$4- 1,"")</f>
        <v/>
      </c>
      <c r="M105" s="133" t="str">
        <f>IFERROR(MATCH(100%,($O$105:$FB$105),0)+$O$4- 1,"")</f>
        <v/>
      </c>
      <c r="N105" s="134">
        <f>MAX($O$105:$FC$105)</f>
        <v>0</v>
      </c>
      <c r="O105" s="284">
        <v>0</v>
      </c>
      <c r="P105" s="284">
        <f>+(O105)</f>
        <v>0</v>
      </c>
      <c r="Q105" s="284">
        <f t="shared" ref="Q105:U105" si="1877">+(P105)</f>
        <v>0</v>
      </c>
      <c r="R105" s="284">
        <f t="shared" si="1877"/>
        <v>0</v>
      </c>
      <c r="S105" s="284">
        <f t="shared" si="1877"/>
        <v>0</v>
      </c>
      <c r="T105" s="284">
        <f t="shared" si="1877"/>
        <v>0</v>
      </c>
      <c r="U105" s="284">
        <f t="shared" si="1877"/>
        <v>0</v>
      </c>
      <c r="V105" s="284">
        <f t="shared" ref="V105:CG105" si="1878">+(U105)</f>
        <v>0</v>
      </c>
      <c r="W105" s="284">
        <f t="shared" si="1878"/>
        <v>0</v>
      </c>
      <c r="X105" s="284">
        <f t="shared" si="1878"/>
        <v>0</v>
      </c>
      <c r="Y105" s="284">
        <f t="shared" si="1878"/>
        <v>0</v>
      </c>
      <c r="Z105" s="284">
        <f t="shared" si="1878"/>
        <v>0</v>
      </c>
      <c r="AA105" s="284">
        <f t="shared" si="1878"/>
        <v>0</v>
      </c>
      <c r="AB105" s="284">
        <f t="shared" si="1878"/>
        <v>0</v>
      </c>
      <c r="AC105" s="284">
        <f t="shared" si="1878"/>
        <v>0</v>
      </c>
      <c r="AD105" s="284">
        <f t="shared" si="1878"/>
        <v>0</v>
      </c>
      <c r="AE105" s="284">
        <f t="shared" si="1878"/>
        <v>0</v>
      </c>
      <c r="AF105" s="284">
        <f t="shared" si="1878"/>
        <v>0</v>
      </c>
      <c r="AG105" s="284">
        <f t="shared" si="1878"/>
        <v>0</v>
      </c>
      <c r="AH105" s="284">
        <f t="shared" si="1878"/>
        <v>0</v>
      </c>
      <c r="AI105" s="284">
        <f t="shared" si="1878"/>
        <v>0</v>
      </c>
      <c r="AJ105" s="284">
        <f t="shared" si="1878"/>
        <v>0</v>
      </c>
      <c r="AK105" s="284">
        <f t="shared" si="1878"/>
        <v>0</v>
      </c>
      <c r="AL105" s="284">
        <f t="shared" si="1878"/>
        <v>0</v>
      </c>
      <c r="AM105" s="284">
        <f t="shared" si="1878"/>
        <v>0</v>
      </c>
      <c r="AN105" s="284">
        <f t="shared" si="1878"/>
        <v>0</v>
      </c>
      <c r="AO105" s="284">
        <f t="shared" si="1878"/>
        <v>0</v>
      </c>
      <c r="AP105" s="284">
        <f t="shared" si="1878"/>
        <v>0</v>
      </c>
      <c r="AQ105" s="284">
        <f t="shared" si="1878"/>
        <v>0</v>
      </c>
      <c r="AR105" s="284">
        <f t="shared" si="1878"/>
        <v>0</v>
      </c>
      <c r="AS105" s="284">
        <f t="shared" si="1878"/>
        <v>0</v>
      </c>
      <c r="AT105" s="284">
        <f t="shared" si="1878"/>
        <v>0</v>
      </c>
      <c r="AU105" s="284">
        <f t="shared" si="1878"/>
        <v>0</v>
      </c>
      <c r="AV105" s="284">
        <f t="shared" si="1878"/>
        <v>0</v>
      </c>
      <c r="AW105" s="284">
        <f t="shared" si="1878"/>
        <v>0</v>
      </c>
      <c r="AX105" s="284">
        <f t="shared" si="1878"/>
        <v>0</v>
      </c>
      <c r="AY105" s="284">
        <f t="shared" si="1878"/>
        <v>0</v>
      </c>
      <c r="AZ105" s="284">
        <f t="shared" si="1878"/>
        <v>0</v>
      </c>
      <c r="BA105" s="284">
        <f t="shared" si="1878"/>
        <v>0</v>
      </c>
      <c r="BB105" s="284">
        <f t="shared" si="1878"/>
        <v>0</v>
      </c>
      <c r="BC105" s="284">
        <f t="shared" si="1878"/>
        <v>0</v>
      </c>
      <c r="BD105" s="284">
        <f t="shared" si="1878"/>
        <v>0</v>
      </c>
      <c r="BE105" s="284">
        <f t="shared" si="1878"/>
        <v>0</v>
      </c>
      <c r="BF105" s="284">
        <f t="shared" si="1878"/>
        <v>0</v>
      </c>
      <c r="BG105" s="284">
        <f t="shared" si="1878"/>
        <v>0</v>
      </c>
      <c r="BH105" s="284">
        <f t="shared" si="1878"/>
        <v>0</v>
      </c>
      <c r="BI105" s="284">
        <f t="shared" si="1878"/>
        <v>0</v>
      </c>
      <c r="BJ105" s="284">
        <f t="shared" si="1878"/>
        <v>0</v>
      </c>
      <c r="BK105" s="284">
        <f t="shared" si="1878"/>
        <v>0</v>
      </c>
      <c r="BL105" s="284">
        <f t="shared" si="1878"/>
        <v>0</v>
      </c>
      <c r="BM105" s="284">
        <f t="shared" si="1878"/>
        <v>0</v>
      </c>
      <c r="BN105" s="284">
        <f t="shared" si="1878"/>
        <v>0</v>
      </c>
      <c r="BO105" s="284">
        <f t="shared" si="1878"/>
        <v>0</v>
      </c>
      <c r="BP105" s="284">
        <f t="shared" si="1878"/>
        <v>0</v>
      </c>
      <c r="BQ105" s="284">
        <f t="shared" si="1878"/>
        <v>0</v>
      </c>
      <c r="BR105" s="284">
        <f t="shared" si="1878"/>
        <v>0</v>
      </c>
      <c r="BS105" s="284">
        <f t="shared" si="1878"/>
        <v>0</v>
      </c>
      <c r="BT105" s="284">
        <f t="shared" si="1878"/>
        <v>0</v>
      </c>
      <c r="BU105" s="284">
        <f t="shared" si="1878"/>
        <v>0</v>
      </c>
      <c r="BV105" s="284">
        <f t="shared" si="1878"/>
        <v>0</v>
      </c>
      <c r="BW105" s="284">
        <f t="shared" si="1878"/>
        <v>0</v>
      </c>
      <c r="BX105" s="284">
        <f t="shared" si="1878"/>
        <v>0</v>
      </c>
      <c r="BY105" s="284">
        <f t="shared" si="1878"/>
        <v>0</v>
      </c>
      <c r="BZ105" s="284">
        <f t="shared" si="1878"/>
        <v>0</v>
      </c>
      <c r="CA105" s="284">
        <f t="shared" si="1878"/>
        <v>0</v>
      </c>
      <c r="CB105" s="284">
        <f t="shared" si="1878"/>
        <v>0</v>
      </c>
      <c r="CC105" s="284">
        <f t="shared" si="1878"/>
        <v>0</v>
      </c>
      <c r="CD105" s="284">
        <f t="shared" si="1878"/>
        <v>0</v>
      </c>
      <c r="CE105" s="284">
        <f t="shared" si="1878"/>
        <v>0</v>
      </c>
      <c r="CF105" s="284">
        <f t="shared" si="1878"/>
        <v>0</v>
      </c>
      <c r="CG105" s="284">
        <f t="shared" si="1878"/>
        <v>0</v>
      </c>
      <c r="CH105" s="284">
        <f t="shared" ref="CH105:ES105" si="1879">+(CG105)</f>
        <v>0</v>
      </c>
      <c r="CI105" s="284">
        <f t="shared" si="1879"/>
        <v>0</v>
      </c>
      <c r="CJ105" s="284">
        <f t="shared" si="1879"/>
        <v>0</v>
      </c>
      <c r="CK105" s="284">
        <f t="shared" si="1879"/>
        <v>0</v>
      </c>
      <c r="CL105" s="284">
        <f t="shared" si="1879"/>
        <v>0</v>
      </c>
      <c r="CM105" s="284">
        <f t="shared" si="1879"/>
        <v>0</v>
      </c>
      <c r="CN105" s="284">
        <f t="shared" si="1879"/>
        <v>0</v>
      </c>
      <c r="CO105" s="284">
        <f t="shared" si="1879"/>
        <v>0</v>
      </c>
      <c r="CP105" s="284">
        <f t="shared" si="1879"/>
        <v>0</v>
      </c>
      <c r="CQ105" s="284">
        <f t="shared" si="1879"/>
        <v>0</v>
      </c>
      <c r="CR105" s="284">
        <f t="shared" si="1879"/>
        <v>0</v>
      </c>
      <c r="CS105" s="284">
        <f t="shared" si="1879"/>
        <v>0</v>
      </c>
      <c r="CT105" s="284">
        <f t="shared" si="1879"/>
        <v>0</v>
      </c>
      <c r="CU105" s="284">
        <f t="shared" si="1879"/>
        <v>0</v>
      </c>
      <c r="CV105" s="284">
        <f t="shared" si="1879"/>
        <v>0</v>
      </c>
      <c r="CW105" s="284">
        <f t="shared" si="1879"/>
        <v>0</v>
      </c>
      <c r="CX105" s="284">
        <f t="shared" si="1879"/>
        <v>0</v>
      </c>
      <c r="CY105" s="284">
        <f t="shared" si="1879"/>
        <v>0</v>
      </c>
      <c r="CZ105" s="284">
        <f t="shared" si="1879"/>
        <v>0</v>
      </c>
      <c r="DA105" s="284">
        <f t="shared" si="1879"/>
        <v>0</v>
      </c>
      <c r="DB105" s="284">
        <f t="shared" si="1879"/>
        <v>0</v>
      </c>
      <c r="DC105" s="284">
        <f t="shared" si="1879"/>
        <v>0</v>
      </c>
      <c r="DD105" s="284">
        <f t="shared" si="1879"/>
        <v>0</v>
      </c>
      <c r="DE105" s="284">
        <f t="shared" si="1879"/>
        <v>0</v>
      </c>
      <c r="DF105" s="284">
        <f t="shared" si="1879"/>
        <v>0</v>
      </c>
      <c r="DG105" s="284">
        <f t="shared" si="1879"/>
        <v>0</v>
      </c>
      <c r="DH105" s="284">
        <f t="shared" si="1879"/>
        <v>0</v>
      </c>
      <c r="DI105" s="284">
        <f t="shared" si="1879"/>
        <v>0</v>
      </c>
      <c r="DJ105" s="284">
        <f t="shared" si="1879"/>
        <v>0</v>
      </c>
      <c r="DK105" s="284">
        <f t="shared" si="1879"/>
        <v>0</v>
      </c>
      <c r="DL105" s="284">
        <f t="shared" si="1879"/>
        <v>0</v>
      </c>
      <c r="DM105" s="284">
        <f t="shared" si="1879"/>
        <v>0</v>
      </c>
      <c r="DN105" s="284">
        <f t="shared" si="1879"/>
        <v>0</v>
      </c>
      <c r="DO105" s="284">
        <f t="shared" si="1879"/>
        <v>0</v>
      </c>
      <c r="DP105" s="284">
        <f t="shared" si="1879"/>
        <v>0</v>
      </c>
      <c r="DQ105" s="284">
        <f t="shared" si="1879"/>
        <v>0</v>
      </c>
      <c r="DR105" s="284">
        <f t="shared" si="1879"/>
        <v>0</v>
      </c>
      <c r="DS105" s="284">
        <f t="shared" si="1879"/>
        <v>0</v>
      </c>
      <c r="DT105" s="284">
        <f t="shared" si="1879"/>
        <v>0</v>
      </c>
      <c r="DU105" s="284">
        <f t="shared" si="1879"/>
        <v>0</v>
      </c>
      <c r="DV105" s="284">
        <f t="shared" si="1879"/>
        <v>0</v>
      </c>
      <c r="DW105" s="284">
        <f t="shared" si="1879"/>
        <v>0</v>
      </c>
      <c r="DX105" s="284">
        <f t="shared" si="1879"/>
        <v>0</v>
      </c>
      <c r="DY105" s="284">
        <f t="shared" si="1879"/>
        <v>0</v>
      </c>
      <c r="DZ105" s="284">
        <f t="shared" si="1879"/>
        <v>0</v>
      </c>
      <c r="EA105" s="284">
        <f t="shared" si="1879"/>
        <v>0</v>
      </c>
      <c r="EB105" s="284">
        <f t="shared" si="1879"/>
        <v>0</v>
      </c>
      <c r="EC105" s="284">
        <f t="shared" si="1879"/>
        <v>0</v>
      </c>
      <c r="ED105" s="284">
        <f t="shared" si="1879"/>
        <v>0</v>
      </c>
      <c r="EE105" s="284">
        <f t="shared" si="1879"/>
        <v>0</v>
      </c>
      <c r="EF105" s="284">
        <f t="shared" si="1879"/>
        <v>0</v>
      </c>
      <c r="EG105" s="284">
        <f t="shared" si="1879"/>
        <v>0</v>
      </c>
      <c r="EH105" s="284">
        <f t="shared" si="1879"/>
        <v>0</v>
      </c>
      <c r="EI105" s="284">
        <f t="shared" si="1879"/>
        <v>0</v>
      </c>
      <c r="EJ105" s="284">
        <f t="shared" si="1879"/>
        <v>0</v>
      </c>
      <c r="EK105" s="284">
        <f t="shared" si="1879"/>
        <v>0</v>
      </c>
      <c r="EL105" s="284">
        <f t="shared" si="1879"/>
        <v>0</v>
      </c>
      <c r="EM105" s="284">
        <f t="shared" si="1879"/>
        <v>0</v>
      </c>
      <c r="EN105" s="284">
        <f t="shared" si="1879"/>
        <v>0</v>
      </c>
      <c r="EO105" s="284">
        <f t="shared" si="1879"/>
        <v>0</v>
      </c>
      <c r="EP105" s="284">
        <f t="shared" si="1879"/>
        <v>0</v>
      </c>
      <c r="EQ105" s="284">
        <f t="shared" si="1879"/>
        <v>0</v>
      </c>
      <c r="ER105" s="284">
        <f t="shared" si="1879"/>
        <v>0</v>
      </c>
      <c r="ES105" s="284">
        <f t="shared" si="1879"/>
        <v>0</v>
      </c>
      <c r="ET105" s="284">
        <f t="shared" ref="ET105:FB105" si="1880">+(ES105)</f>
        <v>0</v>
      </c>
      <c r="EU105" s="284">
        <f t="shared" si="1880"/>
        <v>0</v>
      </c>
      <c r="EV105" s="284">
        <f t="shared" si="1880"/>
        <v>0</v>
      </c>
      <c r="EW105" s="284">
        <f t="shared" si="1880"/>
        <v>0</v>
      </c>
      <c r="EX105" s="284">
        <f t="shared" si="1880"/>
        <v>0</v>
      </c>
      <c r="EY105" s="284">
        <f t="shared" si="1880"/>
        <v>0</v>
      </c>
      <c r="EZ105" s="284">
        <f t="shared" si="1880"/>
        <v>0</v>
      </c>
      <c r="FA105" s="284">
        <f t="shared" si="1880"/>
        <v>0</v>
      </c>
      <c r="FB105" s="284">
        <f t="shared" si="1880"/>
        <v>0</v>
      </c>
    </row>
    <row r="106" spans="1:158" x14ac:dyDescent="0.3">
      <c r="A106" s="78"/>
      <c r="B106" s="275"/>
      <c r="C106" s="117"/>
      <c r="D106" s="108"/>
      <c r="E106" s="113"/>
      <c r="F106" s="113"/>
      <c r="G106" s="109"/>
      <c r="H106" s="73"/>
      <c r="I106" s="74"/>
      <c r="J106" s="108"/>
      <c r="K106" s="77"/>
      <c r="L106" s="142"/>
      <c r="M106" s="142"/>
      <c r="N106" s="120"/>
      <c r="O106" s="14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3"/>
      <c r="EC106" s="33"/>
      <c r="ED106" s="33"/>
      <c r="EE106" s="33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3"/>
      <c r="EV106" s="33"/>
      <c r="EW106" s="33"/>
      <c r="EX106" s="33"/>
      <c r="EY106" s="33"/>
      <c r="EZ106" s="33"/>
      <c r="FA106" s="33"/>
      <c r="FB106" s="33"/>
    </row>
    <row r="107" spans="1:158" x14ac:dyDescent="0.3">
      <c r="A107" s="78"/>
      <c r="B107" s="275"/>
      <c r="C107" s="118"/>
      <c r="D107" s="108"/>
      <c r="E107" s="113"/>
      <c r="F107" s="113"/>
      <c r="G107" s="109"/>
      <c r="H107" s="73"/>
      <c r="I107" s="74"/>
      <c r="J107" s="108"/>
      <c r="K107" s="77"/>
      <c r="L107" s="133"/>
      <c r="M107" s="133"/>
      <c r="N107" s="134"/>
      <c r="O107" s="14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3"/>
      <c r="EW107" s="33"/>
      <c r="EX107" s="33"/>
      <c r="EY107" s="33"/>
      <c r="EZ107" s="33"/>
      <c r="FA107" s="33"/>
      <c r="FB107" s="33"/>
    </row>
    <row r="108" spans="1:158" x14ac:dyDescent="0.3">
      <c r="A108" s="72"/>
      <c r="B108" s="2"/>
      <c r="C108" s="151"/>
      <c r="D108" s="122"/>
      <c r="E108" s="123"/>
      <c r="F108" s="123"/>
      <c r="G108" s="109"/>
      <c r="H108" s="125"/>
      <c r="I108" s="126"/>
      <c r="J108" s="122"/>
      <c r="K108" s="127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3"/>
      <c r="EW108" s="33"/>
      <c r="EX108" s="33"/>
      <c r="EY108" s="33"/>
      <c r="EZ108" s="33"/>
      <c r="FA108" s="33"/>
      <c r="FB108" s="33"/>
    </row>
    <row r="109" spans="1:158" x14ac:dyDescent="0.3">
      <c r="A109" s="72"/>
      <c r="B109" s="2"/>
      <c r="C109" s="148"/>
      <c r="D109" s="122"/>
      <c r="E109" s="123"/>
      <c r="F109" s="123"/>
      <c r="G109" s="109"/>
      <c r="H109" s="125"/>
      <c r="I109" s="126"/>
      <c r="J109" s="122"/>
      <c r="K109" s="127"/>
      <c r="L109" s="133"/>
      <c r="M109" s="1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3"/>
      <c r="EV109" s="33"/>
      <c r="EW109" s="33"/>
      <c r="EX109" s="33"/>
      <c r="EY109" s="33"/>
      <c r="EZ109" s="33"/>
      <c r="FA109" s="33"/>
      <c r="FB109" s="33"/>
    </row>
    <row r="110" spans="1:158" x14ac:dyDescent="0.3">
      <c r="A110" s="72"/>
      <c r="B110" s="2"/>
      <c r="C110" s="151"/>
      <c r="D110" s="122"/>
      <c r="E110" s="123"/>
      <c r="F110" s="123"/>
      <c r="G110" s="109"/>
      <c r="H110" s="125"/>
      <c r="I110" s="126"/>
      <c r="J110" s="122"/>
      <c r="K110" s="127"/>
      <c r="L110" s="142"/>
      <c r="M110" s="142"/>
      <c r="N110" s="120"/>
      <c r="O110" s="14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3"/>
      <c r="EW110" s="33"/>
      <c r="EX110" s="33"/>
      <c r="EY110" s="33"/>
      <c r="EZ110" s="33"/>
      <c r="FA110" s="33"/>
      <c r="FB110" s="33"/>
    </row>
    <row r="111" spans="1:158" x14ac:dyDescent="0.3">
      <c r="A111" s="72"/>
      <c r="B111" s="2"/>
      <c r="C111" s="151"/>
      <c r="D111" s="122"/>
      <c r="E111" s="123"/>
      <c r="F111" s="123"/>
      <c r="G111" s="109"/>
      <c r="H111" s="125"/>
      <c r="I111" s="126"/>
      <c r="J111" s="122"/>
      <c r="K111" s="127"/>
      <c r="L111" s="133"/>
      <c r="M111" s="1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</row>
    <row r="112" spans="1:158" x14ac:dyDescent="0.3">
      <c r="A112" s="72"/>
      <c r="B112" s="2"/>
      <c r="C112" s="151"/>
      <c r="D112" s="122"/>
      <c r="E112" s="123"/>
      <c r="F112" s="123"/>
      <c r="G112" s="109"/>
      <c r="H112" s="125"/>
      <c r="I112" s="126"/>
      <c r="J112" s="122"/>
      <c r="K112" s="127"/>
      <c r="L112" s="133"/>
      <c r="M112" s="1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  <c r="BH112" s="33"/>
      <c r="BI112" s="33"/>
      <c r="BJ112" s="33"/>
      <c r="BK112" s="33"/>
      <c r="BL112" s="33"/>
      <c r="BM112" s="33"/>
      <c r="BN112" s="33"/>
      <c r="BO112" s="33"/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  <c r="BZ112" s="33"/>
      <c r="CA112" s="33"/>
      <c r="CB112" s="33"/>
      <c r="CC112" s="33"/>
      <c r="CD112" s="33"/>
      <c r="CE112" s="33"/>
      <c r="CF112" s="33"/>
      <c r="CG112" s="33"/>
      <c r="CH112" s="33"/>
      <c r="CI112" s="33"/>
      <c r="CJ112" s="33"/>
      <c r="CK112" s="33"/>
      <c r="CL112" s="33"/>
      <c r="CM112" s="33"/>
      <c r="CN112" s="33"/>
      <c r="CO112" s="33"/>
      <c r="CP112" s="33"/>
      <c r="CQ112" s="33"/>
      <c r="CR112" s="33"/>
      <c r="CS112" s="33"/>
      <c r="CT112" s="33"/>
      <c r="CU112" s="33"/>
      <c r="CV112" s="33"/>
      <c r="CW112" s="33"/>
      <c r="CX112" s="33"/>
      <c r="CY112" s="33"/>
      <c r="CZ112" s="33"/>
      <c r="DA112" s="33"/>
      <c r="DB112" s="33"/>
      <c r="DC112" s="33"/>
      <c r="DD112" s="33"/>
      <c r="DE112" s="33"/>
      <c r="DF112" s="33"/>
      <c r="DG112" s="33"/>
      <c r="DH112" s="33"/>
      <c r="DI112" s="33"/>
      <c r="DJ112" s="33"/>
      <c r="DK112" s="33"/>
      <c r="DL112" s="33"/>
      <c r="DM112" s="33"/>
      <c r="DN112" s="33"/>
      <c r="DO112" s="33"/>
      <c r="DP112" s="33"/>
      <c r="DQ112" s="33"/>
      <c r="DR112" s="33"/>
      <c r="DS112" s="33"/>
      <c r="DT112" s="33"/>
      <c r="DU112" s="33"/>
      <c r="DV112" s="33"/>
      <c r="DW112" s="33"/>
      <c r="DX112" s="33"/>
      <c r="DY112" s="33"/>
      <c r="DZ112" s="33"/>
      <c r="EA112" s="33"/>
      <c r="EB112" s="33"/>
      <c r="EC112" s="33"/>
      <c r="ED112" s="33"/>
      <c r="EE112" s="33"/>
      <c r="EF112" s="33"/>
      <c r="EG112" s="33"/>
      <c r="EH112" s="33"/>
      <c r="EI112" s="33"/>
      <c r="EJ112" s="33"/>
      <c r="EK112" s="33"/>
      <c r="EL112" s="33"/>
      <c r="EM112" s="33"/>
      <c r="EN112" s="33"/>
      <c r="EO112" s="33"/>
      <c r="EP112" s="33"/>
      <c r="EQ112" s="33"/>
      <c r="ER112" s="33"/>
      <c r="ES112" s="33"/>
      <c r="ET112" s="33"/>
      <c r="EU112" s="33"/>
      <c r="EV112" s="33"/>
      <c r="EW112" s="33"/>
      <c r="EX112" s="33"/>
      <c r="EY112" s="33"/>
      <c r="EZ112" s="33"/>
      <c r="FA112" s="33"/>
      <c r="FB112" s="33"/>
    </row>
    <row r="113" spans="1:158" x14ac:dyDescent="0.3">
      <c r="A113" s="72"/>
      <c r="B113" s="2"/>
      <c r="C113" s="151"/>
      <c r="D113" s="122"/>
      <c r="E113" s="123"/>
      <c r="F113" s="123"/>
      <c r="G113" s="109"/>
      <c r="H113" s="125"/>
      <c r="I113" s="126"/>
      <c r="J113" s="122"/>
      <c r="K113" s="127"/>
      <c r="L113" s="142"/>
      <c r="M113" s="142"/>
      <c r="N113" s="120"/>
      <c r="O113" s="14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  <c r="CD113" s="33"/>
      <c r="CE113" s="33"/>
      <c r="CF113" s="33"/>
      <c r="CG113" s="33"/>
      <c r="CH113" s="33"/>
      <c r="CI113" s="33"/>
      <c r="CJ113" s="33"/>
      <c r="CK113" s="33"/>
      <c r="CL113" s="33"/>
      <c r="CM113" s="33"/>
      <c r="CN113" s="33"/>
      <c r="CO113" s="33"/>
      <c r="CP113" s="33"/>
      <c r="CQ113" s="33"/>
      <c r="CR113" s="33"/>
      <c r="CS113" s="33"/>
      <c r="CT113" s="33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33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33"/>
      <c r="EC113" s="33"/>
      <c r="ED113" s="33"/>
      <c r="EE113" s="33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  <c r="EQ113" s="33"/>
      <c r="ER113" s="33"/>
      <c r="ES113" s="33"/>
      <c r="ET113" s="33"/>
      <c r="EU113" s="33"/>
      <c r="EV113" s="33"/>
      <c r="EW113" s="33"/>
      <c r="EX113" s="33"/>
      <c r="EY113" s="33"/>
      <c r="EZ113" s="33"/>
      <c r="FA113" s="33"/>
      <c r="FB113" s="33"/>
    </row>
    <row r="114" spans="1:158" x14ac:dyDescent="0.3">
      <c r="A114" s="72"/>
      <c r="B114" s="2"/>
      <c r="C114" s="148"/>
      <c r="D114" s="122"/>
      <c r="E114" s="123"/>
      <c r="F114" s="123"/>
      <c r="G114" s="109"/>
      <c r="H114" s="125"/>
      <c r="I114" s="126"/>
      <c r="J114" s="122"/>
      <c r="K114" s="127"/>
      <c r="L114" s="142"/>
      <c r="M114" s="142"/>
      <c r="N114" s="120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33"/>
      <c r="BO114" s="33"/>
      <c r="BP114" s="33"/>
      <c r="BQ114" s="33"/>
      <c r="BR114" s="33"/>
      <c r="BS114" s="33"/>
      <c r="BT114" s="33"/>
      <c r="BU114" s="33"/>
      <c r="BV114" s="33"/>
      <c r="BW114" s="33"/>
      <c r="BX114" s="33"/>
      <c r="BY114" s="33"/>
      <c r="BZ114" s="33"/>
      <c r="CA114" s="33"/>
      <c r="CB114" s="33"/>
      <c r="CC114" s="33"/>
      <c r="CD114" s="33"/>
      <c r="CE114" s="33"/>
      <c r="CF114" s="33"/>
      <c r="CG114" s="33"/>
      <c r="CH114" s="33"/>
      <c r="CI114" s="33"/>
      <c r="CJ114" s="33"/>
      <c r="CK114" s="33"/>
      <c r="CL114" s="33"/>
      <c r="CM114" s="33"/>
      <c r="CN114" s="33"/>
      <c r="CO114" s="33"/>
      <c r="CP114" s="33"/>
      <c r="CQ114" s="33"/>
      <c r="CR114" s="33"/>
      <c r="CS114" s="33"/>
      <c r="CT114" s="33"/>
      <c r="CU114" s="33"/>
      <c r="CV114" s="33"/>
      <c r="CW114" s="33"/>
      <c r="CX114" s="33"/>
      <c r="CY114" s="33"/>
      <c r="CZ114" s="33"/>
      <c r="DA114" s="33"/>
      <c r="DB114" s="33"/>
      <c r="DC114" s="33"/>
      <c r="DD114" s="33"/>
      <c r="DE114" s="33"/>
      <c r="DF114" s="33"/>
      <c r="DG114" s="33"/>
      <c r="DH114" s="33"/>
      <c r="DI114" s="33"/>
      <c r="DJ114" s="33"/>
      <c r="DK114" s="33"/>
      <c r="DL114" s="33"/>
      <c r="DM114" s="33"/>
      <c r="DN114" s="33"/>
      <c r="DO114" s="33"/>
      <c r="DP114" s="33"/>
      <c r="DQ114" s="33"/>
      <c r="DR114" s="33"/>
      <c r="DS114" s="33"/>
      <c r="DT114" s="33"/>
      <c r="DU114" s="33"/>
      <c r="DV114" s="33"/>
      <c r="DW114" s="33"/>
      <c r="DX114" s="33"/>
      <c r="DY114" s="33"/>
      <c r="DZ114" s="33"/>
      <c r="EA114" s="33"/>
      <c r="EB114" s="33"/>
      <c r="EC114" s="33"/>
      <c r="ED114" s="33"/>
      <c r="EE114" s="33"/>
      <c r="EF114" s="33"/>
      <c r="EG114" s="33"/>
      <c r="EH114" s="33"/>
      <c r="EI114" s="33"/>
      <c r="EJ114" s="33"/>
      <c r="EK114" s="33"/>
      <c r="EL114" s="33"/>
      <c r="EM114" s="33"/>
      <c r="EN114" s="33"/>
      <c r="EO114" s="33"/>
      <c r="EP114" s="33"/>
      <c r="EQ114" s="33"/>
      <c r="ER114" s="33"/>
      <c r="ES114" s="33"/>
      <c r="ET114" s="33"/>
      <c r="EU114" s="33"/>
      <c r="EV114" s="33"/>
      <c r="EW114" s="33"/>
      <c r="EX114" s="33"/>
      <c r="EY114" s="33"/>
      <c r="EZ114" s="33"/>
      <c r="FA114" s="33"/>
      <c r="FB114" s="33"/>
    </row>
    <row r="115" spans="1:158" x14ac:dyDescent="0.3">
      <c r="A115" s="72"/>
      <c r="B115" s="2"/>
      <c r="C115" s="151"/>
      <c r="D115" s="122"/>
      <c r="E115" s="123"/>
      <c r="F115" s="123"/>
      <c r="G115" s="109"/>
      <c r="H115" s="125"/>
      <c r="I115" s="126"/>
      <c r="J115" s="122"/>
      <c r="K115" s="127"/>
      <c r="L115" s="133"/>
      <c r="M115" s="1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33"/>
      <c r="CH115" s="33"/>
      <c r="CI115" s="33"/>
      <c r="CJ115" s="33"/>
      <c r="CK115" s="33"/>
      <c r="CL115" s="33"/>
      <c r="CM115" s="33"/>
      <c r="CN115" s="33"/>
      <c r="CO115" s="33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33"/>
      <c r="DJ115" s="136"/>
      <c r="DK115" s="136"/>
      <c r="DL115" s="136"/>
      <c r="DM115" s="136"/>
      <c r="DN115" s="136"/>
      <c r="DO115" s="136"/>
      <c r="DP115" s="136"/>
      <c r="DQ115" s="136"/>
      <c r="DR115" s="136"/>
      <c r="DS115" s="136"/>
      <c r="DT115" s="136"/>
      <c r="DU115" s="136"/>
      <c r="DV115" s="136"/>
      <c r="DW115" s="136"/>
      <c r="DX115" s="136"/>
      <c r="DY115" s="136"/>
      <c r="DZ115" s="136"/>
      <c r="EA115" s="136"/>
      <c r="EB115" s="136"/>
      <c r="EC115" s="136"/>
      <c r="ED115" s="136"/>
      <c r="EE115" s="136"/>
      <c r="EF115" s="136"/>
    </row>
    <row r="116" spans="1:158" x14ac:dyDescent="0.3">
      <c r="A116" s="72"/>
      <c r="B116" s="2"/>
      <c r="C116" s="151"/>
      <c r="D116" s="122"/>
      <c r="E116" s="123"/>
      <c r="F116" s="123"/>
      <c r="G116" s="124"/>
      <c r="H116" s="125"/>
      <c r="I116" s="126"/>
      <c r="J116" s="122"/>
      <c r="K116" s="127"/>
      <c r="L116" s="142"/>
      <c r="M116" s="142"/>
      <c r="N116" s="120"/>
      <c r="O116" s="14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33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33"/>
      <c r="CQ116" s="33"/>
      <c r="CR116" s="33"/>
      <c r="CS116" s="33"/>
      <c r="CT116" s="33"/>
      <c r="CU116" s="33"/>
      <c r="CV116" s="33"/>
      <c r="CW116" s="33"/>
      <c r="CX116" s="33"/>
      <c r="CY116" s="33"/>
      <c r="CZ116" s="33"/>
      <c r="DA116" s="33"/>
      <c r="DB116" s="33"/>
      <c r="DC116" s="33"/>
      <c r="DD116" s="33"/>
      <c r="DE116" s="33"/>
      <c r="DF116" s="33"/>
      <c r="DG116" s="33"/>
      <c r="DH116" s="33"/>
      <c r="DI116" s="33"/>
      <c r="DJ116" s="144"/>
      <c r="DK116" s="144"/>
      <c r="DL116" s="144"/>
      <c r="DM116" s="144"/>
      <c r="DN116" s="144"/>
      <c r="DO116" s="144"/>
      <c r="DP116" s="144"/>
      <c r="DQ116" s="144"/>
      <c r="DR116" s="144"/>
      <c r="DS116" s="144"/>
      <c r="DT116" s="144"/>
      <c r="DU116" s="144"/>
      <c r="DV116" s="144"/>
      <c r="DW116" s="144"/>
      <c r="DX116" s="144"/>
      <c r="DY116" s="144"/>
      <c r="DZ116" s="144"/>
      <c r="EA116" s="144"/>
      <c r="EB116" s="144"/>
      <c r="EC116" s="144"/>
      <c r="ED116" s="144"/>
      <c r="EE116" s="144"/>
      <c r="EF116" s="144"/>
    </row>
    <row r="117" spans="1:158" x14ac:dyDescent="0.3">
      <c r="A117" s="72"/>
      <c r="B117" s="2"/>
      <c r="C117" s="145"/>
      <c r="D117" s="122"/>
      <c r="E117" s="123"/>
      <c r="F117" s="123"/>
      <c r="G117" s="124"/>
      <c r="H117" s="125"/>
      <c r="I117" s="126"/>
      <c r="J117" s="122"/>
      <c r="K117" s="127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33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33"/>
      <c r="CH117" s="33"/>
      <c r="CI117" s="33"/>
      <c r="CJ117" s="33"/>
      <c r="CK117" s="33"/>
      <c r="CL117" s="33"/>
      <c r="CM117" s="33"/>
      <c r="CN117" s="33"/>
      <c r="CO117" s="33"/>
      <c r="CP117" s="33"/>
      <c r="CQ117" s="33"/>
      <c r="CR117" s="33"/>
      <c r="CS117" s="33"/>
      <c r="CT117" s="33"/>
      <c r="CU117" s="33"/>
      <c r="CV117" s="33"/>
      <c r="CW117" s="33"/>
      <c r="CX117" s="33"/>
      <c r="CY117" s="33"/>
      <c r="CZ117" s="33"/>
      <c r="DA117" s="33"/>
      <c r="DB117" s="33"/>
      <c r="DC117" s="33"/>
      <c r="DD117" s="33"/>
      <c r="DE117" s="33"/>
      <c r="DF117" s="33"/>
      <c r="DG117" s="33"/>
      <c r="DH117" s="33"/>
      <c r="DI117" s="33"/>
      <c r="DJ117" s="136"/>
      <c r="DK117" s="136"/>
      <c r="DL117" s="136"/>
      <c r="DM117" s="136"/>
      <c r="DN117" s="136"/>
      <c r="DO117" s="136"/>
      <c r="DP117" s="136"/>
      <c r="DQ117" s="136"/>
      <c r="DR117" s="136"/>
      <c r="DS117" s="136"/>
      <c r="DT117" s="136"/>
      <c r="DU117" s="136"/>
      <c r="DV117" s="136"/>
      <c r="DW117" s="136"/>
      <c r="DX117" s="136"/>
      <c r="DY117" s="136"/>
      <c r="DZ117" s="136"/>
      <c r="EA117" s="136"/>
      <c r="EB117" s="136"/>
      <c r="EC117" s="136"/>
      <c r="ED117" s="136"/>
      <c r="EE117" s="136"/>
      <c r="EF117" s="136"/>
    </row>
    <row r="118" spans="1:158" x14ac:dyDescent="0.3">
      <c r="A118" s="72"/>
      <c r="B118" s="2"/>
      <c r="C118" s="148"/>
      <c r="D118" s="122"/>
      <c r="E118" s="123"/>
      <c r="F118" s="123"/>
      <c r="G118" s="124"/>
      <c r="H118" s="125"/>
      <c r="I118" s="126"/>
      <c r="J118" s="122"/>
      <c r="K118" s="127"/>
      <c r="L118" s="133"/>
      <c r="M118" s="1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33"/>
      <c r="CC118" s="33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33"/>
      <c r="CQ118" s="33"/>
      <c r="CR118" s="33"/>
      <c r="CS118" s="33"/>
      <c r="CT118" s="33"/>
      <c r="CU118" s="33"/>
      <c r="CV118" s="33"/>
      <c r="CW118" s="33"/>
      <c r="CX118" s="33"/>
      <c r="CY118" s="33"/>
      <c r="CZ118" s="33"/>
      <c r="DA118" s="33"/>
      <c r="DB118" s="33"/>
      <c r="DC118" s="33"/>
      <c r="DD118" s="33"/>
      <c r="DE118" s="33"/>
      <c r="DF118" s="33"/>
      <c r="DG118" s="33"/>
      <c r="DH118" s="33"/>
      <c r="DI118" s="33"/>
      <c r="DJ118" s="136"/>
      <c r="DK118" s="136"/>
      <c r="DL118" s="136"/>
      <c r="DM118" s="136"/>
      <c r="DN118" s="136"/>
      <c r="DO118" s="136"/>
      <c r="DP118" s="136"/>
      <c r="DQ118" s="136"/>
      <c r="DR118" s="136"/>
      <c r="DS118" s="136"/>
      <c r="DT118" s="136"/>
      <c r="DU118" s="136"/>
      <c r="DV118" s="136"/>
      <c r="DW118" s="136"/>
      <c r="DX118" s="136"/>
      <c r="DY118" s="136"/>
      <c r="DZ118" s="136"/>
      <c r="EA118" s="136"/>
      <c r="EB118" s="136"/>
      <c r="EC118" s="136"/>
      <c r="ED118" s="136"/>
      <c r="EE118" s="136"/>
      <c r="EF118" s="136"/>
    </row>
    <row r="119" spans="1:158" x14ac:dyDescent="0.3">
      <c r="A119" s="72"/>
      <c r="B119" s="2"/>
      <c r="C119" s="148"/>
      <c r="D119" s="122"/>
      <c r="E119" s="123"/>
      <c r="F119" s="123"/>
      <c r="G119" s="124"/>
      <c r="H119" s="125"/>
      <c r="I119" s="126"/>
      <c r="J119" s="122"/>
      <c r="K119" s="127"/>
      <c r="L119" s="142"/>
      <c r="M119" s="142"/>
      <c r="N119" s="120"/>
      <c r="O119" s="14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33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33"/>
      <c r="CH119" s="33"/>
      <c r="CI119" s="33"/>
      <c r="CJ119" s="33"/>
      <c r="CK119" s="33"/>
      <c r="CL119" s="33"/>
      <c r="CM119" s="33"/>
      <c r="CN119" s="33"/>
      <c r="CO119" s="33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33"/>
      <c r="DJ119" s="144"/>
      <c r="DK119" s="144"/>
      <c r="DL119" s="144"/>
      <c r="DM119" s="144"/>
      <c r="DN119" s="144"/>
      <c r="DO119" s="144"/>
      <c r="DP119" s="144"/>
      <c r="DQ119" s="144"/>
      <c r="DR119" s="144"/>
      <c r="DS119" s="144"/>
      <c r="DT119" s="144"/>
      <c r="DU119" s="144"/>
      <c r="DV119" s="144"/>
      <c r="DW119" s="144"/>
      <c r="DX119" s="144"/>
      <c r="DY119" s="144"/>
      <c r="DZ119" s="144"/>
      <c r="EA119" s="144"/>
      <c r="EB119" s="144"/>
      <c r="EC119" s="144"/>
      <c r="ED119" s="144"/>
      <c r="EE119" s="144"/>
      <c r="EF119" s="144"/>
    </row>
    <row r="120" spans="1:158" x14ac:dyDescent="0.3">
      <c r="A120" s="72"/>
      <c r="B120" s="2"/>
      <c r="C120" s="148"/>
      <c r="D120" s="122"/>
      <c r="E120" s="123"/>
      <c r="F120" s="123"/>
      <c r="G120" s="124"/>
      <c r="H120" s="125"/>
      <c r="I120" s="126"/>
      <c r="J120" s="122"/>
      <c r="K120" s="127"/>
      <c r="L120" s="133"/>
      <c r="M120" s="1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33"/>
      <c r="BO120" s="33"/>
      <c r="BP120" s="33"/>
      <c r="BQ120" s="33"/>
      <c r="BR120" s="33"/>
      <c r="BS120" s="33"/>
      <c r="BT120" s="33"/>
      <c r="BU120" s="33"/>
      <c r="BV120" s="33"/>
      <c r="BW120" s="33"/>
      <c r="BX120" s="33"/>
      <c r="BY120" s="33"/>
      <c r="BZ120" s="33"/>
      <c r="CA120" s="33"/>
      <c r="CB120" s="33"/>
      <c r="CC120" s="33"/>
      <c r="CD120" s="33"/>
      <c r="CE120" s="33"/>
      <c r="CF120" s="33"/>
      <c r="CG120" s="33"/>
      <c r="CH120" s="33"/>
      <c r="CI120" s="33"/>
      <c r="CJ120" s="33"/>
      <c r="CK120" s="33"/>
      <c r="CL120" s="33"/>
      <c r="CM120" s="33"/>
      <c r="CN120" s="33"/>
      <c r="CO120" s="33"/>
      <c r="CP120" s="33"/>
      <c r="CQ120" s="33"/>
      <c r="CR120" s="33"/>
      <c r="CS120" s="33"/>
      <c r="CT120" s="33"/>
      <c r="CU120" s="33"/>
      <c r="CV120" s="33"/>
      <c r="CW120" s="33"/>
      <c r="CX120" s="33"/>
      <c r="CY120" s="33"/>
      <c r="CZ120" s="33"/>
      <c r="DA120" s="33"/>
      <c r="DB120" s="33"/>
      <c r="DC120" s="33"/>
      <c r="DD120" s="33"/>
      <c r="DE120" s="33"/>
      <c r="DF120" s="33"/>
      <c r="DG120" s="33"/>
      <c r="DH120" s="33"/>
      <c r="DI120" s="33"/>
      <c r="DJ120" s="136"/>
      <c r="DK120" s="136"/>
      <c r="DL120" s="136"/>
      <c r="DM120" s="136"/>
      <c r="DN120" s="136"/>
      <c r="DO120" s="136"/>
      <c r="DP120" s="136"/>
      <c r="DQ120" s="136"/>
      <c r="DR120" s="136"/>
      <c r="DS120" s="136"/>
      <c r="DT120" s="136"/>
      <c r="DU120" s="136"/>
      <c r="DV120" s="136"/>
      <c r="DW120" s="136"/>
      <c r="DX120" s="136"/>
      <c r="DY120" s="136"/>
      <c r="DZ120" s="136"/>
      <c r="EA120" s="136"/>
      <c r="EB120" s="136"/>
      <c r="EC120" s="136"/>
      <c r="ED120" s="136"/>
      <c r="EE120" s="136"/>
      <c r="EF120" s="136"/>
    </row>
    <row r="121" spans="1:158" x14ac:dyDescent="0.3">
      <c r="A121" s="72"/>
      <c r="B121" s="2"/>
      <c r="C121" s="148"/>
      <c r="D121" s="122"/>
      <c r="E121" s="123"/>
      <c r="F121" s="123"/>
      <c r="G121" s="124"/>
      <c r="H121" s="125"/>
      <c r="I121" s="126"/>
      <c r="J121" s="122"/>
      <c r="K121" s="127"/>
      <c r="L121" s="133"/>
      <c r="M121" s="1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  <c r="CE121" s="33"/>
      <c r="CF121" s="33"/>
      <c r="CG121" s="33"/>
      <c r="CH121" s="33"/>
      <c r="CI121" s="33"/>
      <c r="CJ121" s="33"/>
      <c r="CK121" s="33"/>
      <c r="CL121" s="33"/>
      <c r="CM121" s="33"/>
      <c r="CN121" s="33"/>
      <c r="CO121" s="33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33"/>
      <c r="DJ121" s="136"/>
      <c r="DK121" s="136"/>
      <c r="DL121" s="136"/>
      <c r="DM121" s="136"/>
      <c r="DN121" s="136"/>
      <c r="DO121" s="136"/>
      <c r="DP121" s="136"/>
      <c r="DQ121" s="136"/>
      <c r="DR121" s="136"/>
      <c r="DS121" s="136"/>
      <c r="DT121" s="136"/>
      <c r="DU121" s="136"/>
      <c r="DV121" s="136"/>
      <c r="DW121" s="136"/>
      <c r="DX121" s="136"/>
      <c r="DY121" s="136"/>
      <c r="DZ121" s="136"/>
      <c r="EA121" s="136"/>
      <c r="EB121" s="136"/>
      <c r="EC121" s="136"/>
      <c r="ED121" s="136"/>
      <c r="EE121" s="136"/>
      <c r="EF121" s="136"/>
    </row>
    <row r="122" spans="1:158" x14ac:dyDescent="0.3">
      <c r="A122" s="72"/>
      <c r="B122" s="2"/>
      <c r="C122" s="157"/>
      <c r="D122" s="122"/>
      <c r="E122" s="123"/>
      <c r="F122" s="123"/>
      <c r="G122" s="124"/>
      <c r="H122" s="125"/>
      <c r="I122" s="126"/>
      <c r="J122" s="122"/>
      <c r="K122" s="127"/>
      <c r="L122" s="142"/>
      <c r="M122" s="142"/>
      <c r="N122" s="120"/>
      <c r="O122" s="14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33"/>
      <c r="BO122" s="33"/>
      <c r="BP122" s="33"/>
      <c r="BQ122" s="33"/>
      <c r="BR122" s="33"/>
      <c r="BS122" s="33"/>
      <c r="BT122" s="33"/>
      <c r="BU122" s="33"/>
      <c r="BV122" s="33"/>
      <c r="BW122" s="33"/>
      <c r="BX122" s="33"/>
      <c r="BY122" s="33"/>
      <c r="BZ122" s="33"/>
      <c r="CA122" s="33"/>
      <c r="CB122" s="33"/>
      <c r="CC122" s="33"/>
      <c r="CD122" s="33"/>
      <c r="CE122" s="33"/>
      <c r="CF122" s="33"/>
      <c r="CG122" s="33"/>
      <c r="CH122" s="33"/>
      <c r="CI122" s="33"/>
      <c r="CJ122" s="33"/>
      <c r="CK122" s="33"/>
      <c r="CL122" s="33"/>
      <c r="CM122" s="33"/>
      <c r="CN122" s="33"/>
      <c r="CO122" s="33"/>
      <c r="CP122" s="33"/>
      <c r="CQ122" s="33"/>
      <c r="CR122" s="33"/>
      <c r="CS122" s="33"/>
      <c r="CT122" s="33"/>
      <c r="CU122" s="33"/>
      <c r="CV122" s="33"/>
      <c r="CW122" s="33"/>
      <c r="CX122" s="33"/>
      <c r="CY122" s="33"/>
      <c r="CZ122" s="33"/>
      <c r="DA122" s="33"/>
      <c r="DB122" s="33"/>
      <c r="DC122" s="33"/>
      <c r="DD122" s="33"/>
      <c r="DE122" s="33"/>
      <c r="DF122" s="33"/>
      <c r="DG122" s="33"/>
      <c r="DH122" s="33"/>
      <c r="DI122" s="33"/>
      <c r="DJ122" s="144"/>
      <c r="DK122" s="144"/>
      <c r="DL122" s="144"/>
      <c r="DM122" s="144"/>
      <c r="DN122" s="144"/>
      <c r="DO122" s="144"/>
      <c r="DP122" s="144"/>
      <c r="DQ122" s="144"/>
      <c r="DR122" s="144"/>
      <c r="DS122" s="144"/>
      <c r="DT122" s="144"/>
      <c r="DU122" s="144"/>
      <c r="DV122" s="144"/>
      <c r="DW122" s="144"/>
      <c r="DX122" s="144"/>
      <c r="DY122" s="144"/>
      <c r="DZ122" s="144"/>
      <c r="EA122" s="144"/>
      <c r="EB122" s="144"/>
      <c r="EC122" s="144"/>
      <c r="ED122" s="144"/>
      <c r="EE122" s="144"/>
      <c r="EF122" s="144"/>
    </row>
    <row r="123" spans="1:158" x14ac:dyDescent="0.3">
      <c r="A123" s="72"/>
      <c r="B123" s="2"/>
      <c r="C123" s="151"/>
      <c r="D123" s="122"/>
      <c r="E123" s="123"/>
      <c r="F123" s="123"/>
      <c r="G123" s="124"/>
      <c r="H123" s="125"/>
      <c r="I123" s="126"/>
      <c r="J123" s="122"/>
      <c r="K123" s="127"/>
      <c r="L123" s="142"/>
      <c r="M123" s="142"/>
      <c r="N123" s="120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  <c r="Z123" s="136"/>
      <c r="AA123" s="136"/>
      <c r="AB123" s="136"/>
      <c r="AC123" s="136"/>
      <c r="AD123" s="136"/>
      <c r="AE123" s="136"/>
      <c r="AF123" s="136"/>
      <c r="AG123" s="136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6"/>
      <c r="AV123" s="136"/>
      <c r="AW123" s="136"/>
      <c r="AX123" s="136"/>
      <c r="AY123" s="136"/>
      <c r="AZ123" s="136"/>
      <c r="BA123" s="136"/>
      <c r="BB123" s="136"/>
      <c r="BC123" s="136"/>
      <c r="BD123" s="136"/>
      <c r="BE123" s="136"/>
      <c r="BF123" s="136"/>
      <c r="BG123" s="136"/>
      <c r="BH123" s="136"/>
      <c r="BI123" s="136"/>
      <c r="BJ123" s="136"/>
      <c r="BK123" s="136"/>
      <c r="BL123" s="136"/>
      <c r="BM123" s="136"/>
      <c r="BN123" s="136"/>
      <c r="BO123" s="136"/>
      <c r="BP123" s="136"/>
      <c r="BQ123" s="136"/>
      <c r="BR123" s="136"/>
      <c r="BS123" s="136"/>
      <c r="BT123" s="136"/>
      <c r="BU123" s="136"/>
      <c r="BV123" s="136"/>
      <c r="BW123" s="136"/>
      <c r="BX123" s="136"/>
      <c r="BY123" s="136"/>
      <c r="BZ123" s="136"/>
      <c r="CA123" s="136"/>
      <c r="CB123" s="136"/>
      <c r="CC123" s="136"/>
      <c r="CD123" s="136"/>
      <c r="CE123" s="136"/>
      <c r="CF123" s="136"/>
      <c r="CG123" s="136"/>
      <c r="CH123" s="136"/>
      <c r="CI123" s="136"/>
      <c r="CJ123" s="136"/>
      <c r="CK123" s="136"/>
      <c r="CL123" s="136"/>
      <c r="CM123" s="136"/>
      <c r="CN123" s="136"/>
      <c r="CO123" s="136"/>
      <c r="CP123" s="136"/>
      <c r="CQ123" s="136"/>
      <c r="CR123" s="136"/>
      <c r="CS123" s="136"/>
      <c r="CT123" s="136"/>
      <c r="CU123" s="136"/>
      <c r="CV123" s="136"/>
      <c r="CW123" s="136"/>
      <c r="CX123" s="136"/>
      <c r="CY123" s="136"/>
      <c r="CZ123" s="136"/>
      <c r="DA123" s="136"/>
      <c r="DB123" s="136"/>
      <c r="DC123" s="136"/>
      <c r="DD123" s="136"/>
      <c r="DE123" s="136"/>
      <c r="DF123" s="136"/>
      <c r="DG123" s="136"/>
      <c r="DH123" s="136"/>
      <c r="DI123" s="136"/>
      <c r="DJ123" s="136"/>
      <c r="DK123" s="136"/>
      <c r="DL123" s="136"/>
      <c r="DM123" s="136"/>
      <c r="DN123" s="136"/>
      <c r="DO123" s="136"/>
      <c r="DP123" s="136"/>
      <c r="DQ123" s="136"/>
      <c r="DR123" s="136"/>
      <c r="DS123" s="136"/>
      <c r="DT123" s="136"/>
      <c r="DU123" s="136"/>
      <c r="DV123" s="136"/>
      <c r="DW123" s="136"/>
      <c r="DX123" s="136"/>
      <c r="DY123" s="136"/>
      <c r="DZ123" s="136"/>
      <c r="EA123" s="136"/>
      <c r="EB123" s="136"/>
      <c r="EC123" s="136"/>
      <c r="ED123" s="136"/>
      <c r="EE123" s="136"/>
      <c r="EF123" s="136"/>
    </row>
    <row r="124" spans="1:158" x14ac:dyDescent="0.3">
      <c r="A124" s="72"/>
      <c r="B124" s="2"/>
      <c r="C124" s="151"/>
      <c r="D124" s="122"/>
      <c r="E124" s="123"/>
      <c r="F124" s="123"/>
      <c r="G124" s="124"/>
      <c r="H124" s="125"/>
      <c r="I124" s="126"/>
      <c r="J124" s="122"/>
      <c r="K124" s="127"/>
      <c r="L124" s="133"/>
      <c r="M124" s="133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  <c r="Z124" s="136"/>
      <c r="AA124" s="136"/>
      <c r="AB124" s="136"/>
      <c r="AC124" s="136"/>
      <c r="AD124" s="136"/>
      <c r="AE124" s="136"/>
      <c r="AF124" s="136"/>
      <c r="AG124" s="136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6"/>
      <c r="AV124" s="136"/>
      <c r="AW124" s="136"/>
      <c r="AX124" s="136"/>
      <c r="AY124" s="136"/>
      <c r="AZ124" s="136"/>
      <c r="BA124" s="136"/>
      <c r="BB124" s="136"/>
      <c r="BC124" s="136"/>
      <c r="BD124" s="136"/>
      <c r="BE124" s="136"/>
      <c r="BF124" s="136"/>
      <c r="BG124" s="136"/>
      <c r="BH124" s="136"/>
      <c r="BI124" s="136"/>
      <c r="BJ124" s="136"/>
      <c r="BK124" s="136"/>
      <c r="BL124" s="136"/>
      <c r="BM124" s="136"/>
      <c r="BN124" s="136"/>
      <c r="BO124" s="136"/>
      <c r="BP124" s="136"/>
      <c r="BQ124" s="136"/>
      <c r="BR124" s="136"/>
      <c r="BS124" s="136"/>
      <c r="BT124" s="136"/>
      <c r="BU124" s="136"/>
      <c r="BV124" s="136"/>
      <c r="BW124" s="136"/>
      <c r="BX124" s="136"/>
      <c r="BY124" s="136"/>
      <c r="BZ124" s="136"/>
      <c r="CA124" s="136"/>
      <c r="CB124" s="136"/>
      <c r="CC124" s="136"/>
      <c r="CD124" s="136"/>
      <c r="CE124" s="136"/>
      <c r="CF124" s="136"/>
      <c r="CG124" s="136"/>
      <c r="CH124" s="136"/>
      <c r="CI124" s="136"/>
      <c r="CJ124" s="136"/>
      <c r="CK124" s="136"/>
      <c r="CL124" s="136"/>
      <c r="CM124" s="136"/>
      <c r="CN124" s="136"/>
      <c r="CO124" s="136"/>
      <c r="CP124" s="136"/>
      <c r="CQ124" s="136"/>
      <c r="CR124" s="136"/>
      <c r="CS124" s="136"/>
      <c r="CT124" s="136"/>
      <c r="CU124" s="136"/>
      <c r="CV124" s="136"/>
      <c r="CW124" s="136"/>
      <c r="CX124" s="136"/>
      <c r="CY124" s="136"/>
      <c r="CZ124" s="136"/>
      <c r="DA124" s="136"/>
      <c r="DB124" s="136"/>
      <c r="DC124" s="136"/>
      <c r="DD124" s="136"/>
      <c r="DE124" s="136"/>
      <c r="DF124" s="136"/>
      <c r="DG124" s="136"/>
      <c r="DH124" s="136"/>
      <c r="DI124" s="136"/>
      <c r="DJ124" s="136"/>
      <c r="DK124" s="136"/>
      <c r="DL124" s="136"/>
      <c r="DM124" s="136"/>
      <c r="DN124" s="136"/>
      <c r="DO124" s="136"/>
      <c r="DP124" s="136"/>
      <c r="DQ124" s="136"/>
      <c r="DR124" s="136"/>
      <c r="DS124" s="136"/>
      <c r="DT124" s="136"/>
      <c r="DU124" s="136"/>
      <c r="DV124" s="136"/>
      <c r="DW124" s="136"/>
      <c r="DX124" s="136"/>
      <c r="DY124" s="136"/>
      <c r="DZ124" s="136"/>
      <c r="EA124" s="136"/>
      <c r="EB124" s="136"/>
      <c r="EC124" s="136"/>
      <c r="ED124" s="136"/>
      <c r="EE124" s="136"/>
      <c r="EF124" s="136"/>
    </row>
    <row r="125" spans="1:158" x14ac:dyDescent="0.3">
      <c r="A125" s="138"/>
      <c r="B125" s="139"/>
      <c r="C125" s="147"/>
      <c r="D125" s="140"/>
      <c r="E125" s="138"/>
      <c r="F125" s="138"/>
      <c r="G125" s="124"/>
      <c r="H125" s="138"/>
      <c r="I125" s="138"/>
      <c r="J125" s="140"/>
      <c r="K125" s="138"/>
      <c r="L125" s="142"/>
      <c r="M125" s="142"/>
      <c r="N125" s="120"/>
      <c r="O125" s="143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  <c r="AU125" s="144"/>
      <c r="AV125" s="144"/>
      <c r="AW125" s="144"/>
      <c r="AX125" s="144"/>
      <c r="AY125" s="144"/>
      <c r="AZ125" s="144"/>
      <c r="BA125" s="144"/>
      <c r="BB125" s="144"/>
      <c r="BC125" s="144"/>
      <c r="BD125" s="144"/>
      <c r="BE125" s="144"/>
      <c r="BF125" s="144"/>
      <c r="BG125" s="144"/>
      <c r="BH125" s="144"/>
      <c r="BI125" s="144"/>
      <c r="BJ125" s="144"/>
      <c r="BK125" s="144"/>
      <c r="BL125" s="144"/>
      <c r="BM125" s="144"/>
      <c r="BN125" s="144"/>
      <c r="BO125" s="144"/>
      <c r="BP125" s="144"/>
      <c r="BQ125" s="144"/>
      <c r="BR125" s="144"/>
      <c r="BS125" s="144"/>
      <c r="BT125" s="144"/>
      <c r="BU125" s="144"/>
      <c r="BV125" s="144"/>
      <c r="BW125" s="144"/>
      <c r="BX125" s="144"/>
      <c r="BY125" s="144"/>
      <c r="BZ125" s="144"/>
      <c r="CA125" s="144"/>
      <c r="CB125" s="144"/>
      <c r="CC125" s="144"/>
      <c r="CD125" s="144"/>
      <c r="CE125" s="144"/>
      <c r="CF125" s="144"/>
      <c r="CG125" s="144"/>
      <c r="CH125" s="144"/>
      <c r="CI125" s="144"/>
      <c r="CJ125" s="144"/>
      <c r="CK125" s="144"/>
      <c r="CL125" s="144"/>
      <c r="CM125" s="144"/>
      <c r="CN125" s="144"/>
      <c r="CO125" s="144"/>
      <c r="CP125" s="144"/>
      <c r="CQ125" s="144"/>
      <c r="CR125" s="144"/>
      <c r="CS125" s="144"/>
      <c r="CT125" s="144"/>
      <c r="CU125" s="144"/>
      <c r="CV125" s="144"/>
      <c r="CW125" s="144"/>
      <c r="CX125" s="144"/>
      <c r="CY125" s="144"/>
      <c r="CZ125" s="144"/>
      <c r="DA125" s="144"/>
      <c r="DB125" s="144"/>
      <c r="DC125" s="144"/>
      <c r="DD125" s="144"/>
      <c r="DE125" s="144"/>
      <c r="DF125" s="144"/>
      <c r="DG125" s="144"/>
      <c r="DH125" s="144"/>
      <c r="DI125" s="144"/>
      <c r="DJ125" s="144"/>
      <c r="DK125" s="144"/>
      <c r="DL125" s="144"/>
      <c r="DM125" s="144"/>
      <c r="DN125" s="144"/>
      <c r="DO125" s="144"/>
      <c r="DP125" s="144"/>
      <c r="DQ125" s="144"/>
      <c r="DR125" s="144"/>
      <c r="DS125" s="144"/>
      <c r="DT125" s="144"/>
      <c r="DU125" s="144"/>
      <c r="DV125" s="144"/>
      <c r="DW125" s="144"/>
      <c r="DX125" s="144"/>
      <c r="DY125" s="144"/>
      <c r="DZ125" s="144"/>
      <c r="EA125" s="144"/>
      <c r="EB125" s="144"/>
      <c r="EC125" s="144"/>
      <c r="ED125" s="144"/>
      <c r="EE125" s="144"/>
      <c r="EF125" s="144"/>
    </row>
    <row r="126" spans="1:158" x14ac:dyDescent="0.3">
      <c r="A126" s="72"/>
      <c r="B126" s="2"/>
      <c r="C126" s="145"/>
      <c r="D126" s="122"/>
      <c r="E126" s="123"/>
      <c r="F126" s="123"/>
      <c r="G126" s="124"/>
      <c r="H126" s="125"/>
      <c r="I126" s="126"/>
      <c r="J126" s="122"/>
      <c r="K126" s="127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33"/>
      <c r="CD126" s="33"/>
      <c r="CE126" s="33"/>
      <c r="CF126" s="33"/>
      <c r="CG126" s="33"/>
      <c r="CH126" s="33"/>
      <c r="CI126" s="33"/>
      <c r="CJ126" s="33"/>
      <c r="CK126" s="33"/>
      <c r="CL126" s="33"/>
      <c r="CM126" s="33"/>
      <c r="CN126" s="33"/>
      <c r="CO126" s="33"/>
      <c r="CP126" s="33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  <c r="DB126" s="33"/>
      <c r="DC126" s="33"/>
      <c r="DD126" s="33"/>
      <c r="DE126" s="33"/>
      <c r="DF126" s="33"/>
      <c r="DG126" s="33"/>
      <c r="DH126" s="33"/>
      <c r="DI126" s="33"/>
      <c r="DJ126" s="33"/>
      <c r="DK126" s="33"/>
      <c r="DL126" s="33"/>
      <c r="DM126" s="33"/>
      <c r="DN126" s="33"/>
      <c r="DO126" s="33"/>
      <c r="DP126" s="33"/>
      <c r="DQ126" s="33"/>
      <c r="DR126" s="33"/>
      <c r="DS126" s="33"/>
      <c r="DT126" s="33"/>
      <c r="DU126" s="33"/>
      <c r="DV126" s="33"/>
      <c r="DW126" s="33"/>
      <c r="DX126" s="33"/>
      <c r="DY126" s="33"/>
      <c r="DZ126" s="33"/>
      <c r="EA126" s="33"/>
      <c r="EB126" s="33"/>
      <c r="EC126" s="33"/>
      <c r="ED126" s="33"/>
      <c r="EE126" s="33"/>
      <c r="EF126" s="33"/>
    </row>
    <row r="127" spans="1:158" x14ac:dyDescent="0.3">
      <c r="A127" s="128"/>
      <c r="B127" s="129"/>
      <c r="C127" s="146"/>
      <c r="D127" s="131"/>
      <c r="E127" s="128"/>
      <c r="F127" s="128"/>
      <c r="G127" s="124"/>
      <c r="H127" s="128"/>
      <c r="I127" s="128"/>
      <c r="J127" s="131"/>
      <c r="K127" s="128"/>
      <c r="L127" s="133"/>
      <c r="M127" s="1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33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  <c r="CD127" s="33"/>
      <c r="CE127" s="33"/>
      <c r="CF127" s="33"/>
      <c r="CG127" s="33"/>
      <c r="CH127" s="33"/>
      <c r="CI127" s="33"/>
      <c r="CJ127" s="33"/>
      <c r="CK127" s="33"/>
      <c r="CL127" s="33"/>
      <c r="CM127" s="33"/>
      <c r="CN127" s="33"/>
      <c r="CO127" s="33"/>
      <c r="CP127" s="33"/>
      <c r="CQ127" s="33"/>
      <c r="CR127" s="33"/>
      <c r="CS127" s="33"/>
      <c r="CT127" s="33"/>
      <c r="CU127" s="33"/>
      <c r="CV127" s="33"/>
      <c r="CW127" s="33"/>
      <c r="CX127" s="33"/>
      <c r="CY127" s="33"/>
      <c r="CZ127" s="33"/>
      <c r="DA127" s="33"/>
      <c r="DB127" s="33"/>
      <c r="DC127" s="33"/>
      <c r="DD127" s="33"/>
      <c r="DE127" s="33"/>
      <c r="DF127" s="33"/>
      <c r="DG127" s="33"/>
      <c r="DH127" s="33"/>
      <c r="DI127" s="33"/>
      <c r="DJ127" s="33"/>
      <c r="DK127" s="33"/>
      <c r="DL127" s="33"/>
      <c r="DM127" s="33"/>
      <c r="DN127" s="33"/>
      <c r="DO127" s="33"/>
      <c r="DP127" s="33"/>
      <c r="DQ127" s="33"/>
      <c r="DR127" s="33"/>
      <c r="DS127" s="33"/>
      <c r="DT127" s="33"/>
      <c r="DU127" s="33"/>
      <c r="DV127" s="33"/>
      <c r="DW127" s="33"/>
      <c r="DX127" s="33"/>
      <c r="DY127" s="33"/>
      <c r="DZ127" s="33"/>
      <c r="EA127" s="33"/>
      <c r="EB127" s="33"/>
      <c r="EC127" s="33"/>
      <c r="ED127" s="33"/>
      <c r="EE127" s="33"/>
      <c r="EF127" s="33"/>
    </row>
    <row r="128" spans="1:158" x14ac:dyDescent="0.3">
      <c r="A128" s="138"/>
      <c r="B128" s="139"/>
      <c r="C128" s="147"/>
      <c r="D128" s="140"/>
      <c r="E128" s="138"/>
      <c r="F128" s="138"/>
      <c r="G128" s="124"/>
      <c r="H128" s="138"/>
      <c r="I128" s="138"/>
      <c r="J128" s="140"/>
      <c r="K128" s="138"/>
      <c r="L128" s="142"/>
      <c r="M128" s="142"/>
      <c r="N128" s="120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  <c r="AU128" s="143"/>
      <c r="AV128" s="143"/>
      <c r="AW128" s="143"/>
      <c r="AX128" s="143"/>
      <c r="AY128" s="143"/>
      <c r="AZ128" s="143"/>
      <c r="BA128" s="143"/>
      <c r="BB128" s="143"/>
      <c r="BC128" s="143"/>
      <c r="BD128" s="143"/>
      <c r="BE128" s="143"/>
      <c r="BF128" s="143"/>
      <c r="BG128" s="143"/>
      <c r="BH128" s="143"/>
      <c r="BI128" s="143"/>
      <c r="BJ128" s="143"/>
      <c r="BK128" s="143"/>
      <c r="BL128" s="143"/>
      <c r="BM128" s="143"/>
      <c r="BN128" s="143"/>
      <c r="BO128" s="143"/>
      <c r="BP128" s="143"/>
      <c r="BQ128" s="143"/>
      <c r="BR128" s="143"/>
      <c r="BS128" s="143"/>
      <c r="BT128" s="143"/>
      <c r="BU128" s="143"/>
      <c r="BV128" s="143"/>
      <c r="BW128" s="143"/>
      <c r="BX128" s="143"/>
      <c r="BY128" s="143"/>
      <c r="BZ128" s="143"/>
      <c r="CA128" s="143"/>
      <c r="CB128" s="143"/>
      <c r="CC128" s="143"/>
      <c r="CD128" s="143"/>
      <c r="CE128" s="143"/>
      <c r="CF128" s="143"/>
      <c r="CG128" s="143"/>
      <c r="CH128" s="143"/>
      <c r="CI128" s="143"/>
      <c r="CJ128" s="143"/>
      <c r="CK128" s="143"/>
      <c r="CL128" s="143"/>
      <c r="CM128" s="143"/>
      <c r="CN128" s="143"/>
      <c r="CO128" s="143"/>
      <c r="CP128" s="143"/>
      <c r="CQ128" s="143"/>
      <c r="CR128" s="143"/>
      <c r="CS128" s="143"/>
      <c r="CT128" s="143"/>
      <c r="CU128" s="143"/>
      <c r="CV128" s="143"/>
      <c r="CW128" s="143"/>
      <c r="CX128" s="143"/>
      <c r="CY128" s="143"/>
      <c r="CZ128" s="143"/>
      <c r="DA128" s="143"/>
      <c r="DB128" s="143"/>
      <c r="DC128" s="143"/>
      <c r="DD128" s="143"/>
      <c r="DE128" s="143"/>
      <c r="DF128" s="143"/>
      <c r="DG128" s="143"/>
      <c r="DH128" s="143"/>
      <c r="DI128" s="143"/>
      <c r="DJ128" s="143"/>
      <c r="DK128" s="143"/>
      <c r="DL128" s="143"/>
      <c r="DM128" s="143"/>
      <c r="DN128" s="143"/>
      <c r="DO128" s="143"/>
      <c r="DP128" s="143"/>
      <c r="DQ128" s="143"/>
      <c r="DR128" s="143"/>
      <c r="DS128" s="143"/>
      <c r="DT128" s="143"/>
      <c r="DU128" s="143"/>
      <c r="DV128" s="143"/>
      <c r="DW128" s="143"/>
      <c r="DX128" s="143"/>
      <c r="DY128" s="143"/>
      <c r="DZ128" s="143"/>
      <c r="EA128" s="143"/>
      <c r="EB128" s="143"/>
      <c r="EC128" s="143"/>
      <c r="ED128" s="143"/>
      <c r="EE128" s="143"/>
      <c r="EF128" s="143"/>
    </row>
    <row r="129" spans="1:136" x14ac:dyDescent="0.3">
      <c r="A129" s="72"/>
      <c r="B129" s="2"/>
      <c r="C129" s="145"/>
      <c r="D129" s="122"/>
      <c r="E129" s="123"/>
      <c r="F129" s="123"/>
      <c r="G129" s="124"/>
      <c r="H129" s="125"/>
      <c r="I129" s="126"/>
      <c r="J129" s="122"/>
      <c r="K129" s="127"/>
      <c r="L129" s="133"/>
      <c r="M129" s="133"/>
      <c r="N129" s="134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33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  <c r="CE129" s="33"/>
      <c r="CF129" s="33"/>
      <c r="CG129" s="33"/>
      <c r="CH129" s="33"/>
      <c r="CI129" s="33"/>
      <c r="CJ129" s="33"/>
      <c r="CK129" s="33"/>
      <c r="CL129" s="33"/>
      <c r="CM129" s="33"/>
      <c r="CN129" s="33"/>
      <c r="CO129" s="33"/>
      <c r="CP129" s="33"/>
      <c r="CQ129" s="33"/>
      <c r="CR129" s="33"/>
      <c r="CS129" s="33"/>
      <c r="CT129" s="33"/>
      <c r="CU129" s="33"/>
      <c r="CV129" s="33"/>
      <c r="CW129" s="33"/>
      <c r="CX129" s="33"/>
      <c r="CY129" s="33"/>
      <c r="CZ129" s="33"/>
      <c r="DA129" s="33"/>
      <c r="DB129" s="33"/>
      <c r="DC129" s="33"/>
      <c r="DD129" s="33"/>
      <c r="DE129" s="33"/>
      <c r="DF129" s="33"/>
      <c r="DG129" s="33"/>
      <c r="DH129" s="33"/>
      <c r="DI129" s="33"/>
      <c r="DJ129" s="33"/>
      <c r="DK129" s="33"/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V129" s="33"/>
      <c r="DW129" s="33"/>
      <c r="DX129" s="33"/>
      <c r="DY129" s="33"/>
      <c r="DZ129" s="33"/>
      <c r="EA129" s="33"/>
      <c r="EB129" s="33"/>
      <c r="EC129" s="33"/>
      <c r="ED129" s="33"/>
      <c r="EE129" s="33"/>
      <c r="EF129" s="33"/>
    </row>
    <row r="130" spans="1:136" x14ac:dyDescent="0.3">
      <c r="A130" s="128"/>
      <c r="B130" s="129"/>
      <c r="C130" s="146"/>
      <c r="D130" s="131"/>
      <c r="E130" s="128"/>
      <c r="F130" s="128"/>
      <c r="G130" s="124"/>
      <c r="H130" s="128"/>
      <c r="I130" s="128"/>
      <c r="J130" s="131"/>
      <c r="K130" s="128"/>
      <c r="L130" s="133"/>
      <c r="M130" s="1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  <c r="BZ130" s="33"/>
      <c r="CA130" s="33"/>
      <c r="CB130" s="33"/>
      <c r="CC130" s="33"/>
      <c r="CD130" s="33"/>
      <c r="CE130" s="33"/>
      <c r="CF130" s="33"/>
      <c r="CG130" s="33"/>
      <c r="CH130" s="33"/>
      <c r="CI130" s="33"/>
      <c r="CJ130" s="33"/>
      <c r="CK130" s="33"/>
      <c r="CL130" s="33"/>
      <c r="CM130" s="33"/>
      <c r="CN130" s="33"/>
      <c r="CO130" s="33"/>
      <c r="CP130" s="33"/>
      <c r="CQ130" s="33"/>
      <c r="CR130" s="33"/>
      <c r="CS130" s="33"/>
      <c r="CT130" s="33"/>
      <c r="CU130" s="33"/>
      <c r="CV130" s="33"/>
      <c r="CW130" s="33"/>
      <c r="CX130" s="33"/>
      <c r="CY130" s="33"/>
      <c r="CZ130" s="33"/>
      <c r="DA130" s="33"/>
      <c r="DB130" s="33"/>
      <c r="DC130" s="33"/>
      <c r="DD130" s="33"/>
      <c r="DE130" s="33"/>
      <c r="DF130" s="33"/>
      <c r="DG130" s="33"/>
      <c r="DH130" s="33"/>
      <c r="DI130" s="33"/>
      <c r="DJ130" s="33"/>
      <c r="DK130" s="33"/>
      <c r="DL130" s="33"/>
      <c r="DM130" s="33"/>
      <c r="DN130" s="33"/>
      <c r="DO130" s="33"/>
      <c r="DP130" s="33"/>
      <c r="DQ130" s="33"/>
      <c r="DR130" s="33"/>
      <c r="DS130" s="33"/>
      <c r="DT130" s="33"/>
      <c r="DU130" s="33"/>
      <c r="DV130" s="33"/>
      <c r="DW130" s="33"/>
      <c r="DX130" s="33"/>
      <c r="DY130" s="33"/>
      <c r="DZ130" s="33"/>
      <c r="EA130" s="33"/>
      <c r="EB130" s="33"/>
      <c r="EC130" s="33"/>
      <c r="ED130" s="33"/>
      <c r="EE130" s="33"/>
      <c r="EF130" s="33"/>
    </row>
    <row r="131" spans="1:136" x14ac:dyDescent="0.3">
      <c r="A131" s="138"/>
      <c r="B131" s="139"/>
      <c r="C131" s="147"/>
      <c r="D131" s="140"/>
      <c r="E131" s="138"/>
      <c r="F131" s="138"/>
      <c r="G131" s="124"/>
      <c r="H131" s="138"/>
      <c r="I131" s="138"/>
      <c r="J131" s="140"/>
      <c r="K131" s="138"/>
      <c r="L131" s="142"/>
      <c r="M131" s="142"/>
      <c r="N131" s="120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  <c r="AU131" s="143"/>
      <c r="AV131" s="143"/>
      <c r="AW131" s="143"/>
      <c r="AX131" s="143"/>
      <c r="AY131" s="143"/>
      <c r="AZ131" s="143"/>
      <c r="BA131" s="143"/>
      <c r="BB131" s="143"/>
      <c r="BC131" s="143"/>
      <c r="BD131" s="143"/>
      <c r="BE131" s="143"/>
      <c r="BF131" s="143"/>
      <c r="BG131" s="143"/>
      <c r="BH131" s="143"/>
      <c r="BI131" s="143"/>
      <c r="BJ131" s="143"/>
      <c r="BK131" s="143"/>
      <c r="BL131" s="143"/>
      <c r="BM131" s="143"/>
      <c r="BN131" s="143"/>
      <c r="BO131" s="143"/>
      <c r="BP131" s="143"/>
      <c r="BQ131" s="143"/>
      <c r="BR131" s="143"/>
      <c r="BS131" s="143"/>
      <c r="BT131" s="143"/>
      <c r="BU131" s="143"/>
      <c r="BV131" s="143"/>
      <c r="BW131" s="143"/>
      <c r="BX131" s="143"/>
      <c r="BY131" s="143"/>
      <c r="BZ131" s="143"/>
      <c r="CA131" s="143"/>
      <c r="CB131" s="143"/>
      <c r="CC131" s="143"/>
      <c r="CD131" s="143"/>
      <c r="CE131" s="143"/>
      <c r="CF131" s="143"/>
      <c r="CG131" s="143"/>
      <c r="CH131" s="143"/>
      <c r="CI131" s="143"/>
      <c r="CJ131" s="143"/>
      <c r="CK131" s="143"/>
      <c r="CL131" s="143"/>
      <c r="CM131" s="143"/>
      <c r="CN131" s="143"/>
      <c r="CO131" s="143"/>
      <c r="CP131" s="143"/>
      <c r="CQ131" s="143"/>
      <c r="CR131" s="143"/>
      <c r="CS131" s="143"/>
      <c r="CT131" s="143"/>
      <c r="CU131" s="143"/>
      <c r="CV131" s="143"/>
      <c r="CW131" s="143"/>
      <c r="CX131" s="143"/>
      <c r="CY131" s="143"/>
      <c r="CZ131" s="143"/>
      <c r="DA131" s="143"/>
      <c r="DB131" s="143"/>
      <c r="DC131" s="143"/>
      <c r="DD131" s="143"/>
      <c r="DE131" s="143"/>
      <c r="DF131" s="143"/>
      <c r="DG131" s="143"/>
      <c r="DH131" s="143"/>
      <c r="DI131" s="143"/>
      <c r="DJ131" s="143"/>
      <c r="DK131" s="143"/>
      <c r="DL131" s="143"/>
      <c r="DM131" s="143"/>
      <c r="DN131" s="143"/>
      <c r="DO131" s="143"/>
      <c r="DP131" s="143"/>
      <c r="DQ131" s="143"/>
      <c r="DR131" s="143"/>
      <c r="DS131" s="143"/>
      <c r="DT131" s="143"/>
      <c r="DU131" s="143"/>
      <c r="DV131" s="143"/>
      <c r="DW131" s="143"/>
      <c r="DX131" s="143"/>
      <c r="DY131" s="143"/>
      <c r="DZ131" s="143"/>
      <c r="EA131" s="143"/>
      <c r="EB131" s="143"/>
      <c r="EC131" s="143"/>
      <c r="ED131" s="143"/>
      <c r="EE131" s="143"/>
      <c r="EF131" s="143"/>
    </row>
    <row r="132" spans="1:136" x14ac:dyDescent="0.3">
      <c r="A132" s="72"/>
      <c r="B132" s="2"/>
      <c r="C132" s="135"/>
      <c r="D132" s="122"/>
      <c r="E132" s="123"/>
      <c r="F132" s="123"/>
      <c r="G132" s="124"/>
      <c r="H132" s="125"/>
      <c r="I132" s="126"/>
      <c r="J132" s="122"/>
      <c r="K132" s="127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  <c r="BN132" s="33"/>
      <c r="BO132" s="33"/>
      <c r="BP132" s="33"/>
      <c r="BQ132" s="33"/>
      <c r="BR132" s="33"/>
      <c r="BS132" s="33"/>
      <c r="BT132" s="33"/>
      <c r="BU132" s="33"/>
      <c r="BV132" s="33"/>
      <c r="BW132" s="33"/>
      <c r="BX132" s="33"/>
      <c r="BY132" s="33"/>
      <c r="BZ132" s="33"/>
      <c r="CA132" s="33"/>
      <c r="CB132" s="33"/>
      <c r="CC132" s="33"/>
      <c r="CD132" s="33"/>
      <c r="CE132" s="33"/>
      <c r="CF132" s="33"/>
      <c r="CG132" s="33"/>
      <c r="CH132" s="33"/>
      <c r="CI132" s="33"/>
      <c r="CJ132" s="33"/>
      <c r="CK132" s="33"/>
      <c r="CL132" s="33"/>
      <c r="CM132" s="33"/>
      <c r="CN132" s="33"/>
      <c r="CO132" s="33"/>
      <c r="CP132" s="33"/>
      <c r="CQ132" s="33"/>
      <c r="CR132" s="33"/>
      <c r="CS132" s="33"/>
      <c r="CT132" s="33"/>
      <c r="CU132" s="33"/>
      <c r="CV132" s="33"/>
      <c r="CW132" s="33"/>
      <c r="CX132" s="33"/>
      <c r="CY132" s="33"/>
      <c r="CZ132" s="33"/>
      <c r="DA132" s="33"/>
      <c r="DB132" s="33"/>
      <c r="DC132" s="33"/>
      <c r="DD132" s="33"/>
      <c r="DE132" s="33"/>
      <c r="DF132" s="33"/>
      <c r="DG132" s="33"/>
      <c r="DH132" s="33"/>
      <c r="DI132" s="33"/>
      <c r="DJ132" s="33"/>
      <c r="DK132" s="33"/>
      <c r="DL132" s="33"/>
      <c r="DM132" s="33"/>
      <c r="DN132" s="33"/>
      <c r="DO132" s="33"/>
      <c r="DP132" s="33"/>
      <c r="DQ132" s="33"/>
      <c r="DR132" s="33"/>
      <c r="DS132" s="33"/>
      <c r="DT132" s="33"/>
      <c r="DU132" s="33"/>
      <c r="DV132" s="33"/>
      <c r="DW132" s="33"/>
      <c r="DX132" s="33"/>
      <c r="DY132" s="33"/>
      <c r="DZ132" s="33"/>
      <c r="EA132" s="33"/>
      <c r="EB132" s="33"/>
      <c r="EC132" s="33"/>
      <c r="ED132" s="33"/>
      <c r="EE132" s="33"/>
      <c r="EF132" s="33"/>
    </row>
    <row r="133" spans="1:136" x14ac:dyDescent="0.3">
      <c r="A133" s="128"/>
      <c r="B133" s="129"/>
      <c r="C133" s="137"/>
      <c r="D133" s="131"/>
      <c r="E133" s="128"/>
      <c r="F133" s="128"/>
      <c r="G133" s="132"/>
      <c r="H133" s="128"/>
      <c r="I133" s="128"/>
      <c r="J133" s="131"/>
      <c r="K133" s="128"/>
      <c r="L133" s="133"/>
      <c r="M133" s="133"/>
      <c r="N133" s="134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33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33"/>
      <c r="CC133" s="33"/>
      <c r="CD133" s="33"/>
      <c r="CE133" s="33"/>
      <c r="CF133" s="33"/>
      <c r="CG133" s="33"/>
      <c r="CH133" s="33"/>
      <c r="CI133" s="33"/>
      <c r="CJ133" s="33"/>
      <c r="CK133" s="33"/>
      <c r="CL133" s="33"/>
      <c r="CM133" s="33"/>
      <c r="CN133" s="33"/>
      <c r="CO133" s="33"/>
      <c r="CP133" s="33"/>
      <c r="CQ133" s="33"/>
      <c r="CR133" s="33"/>
      <c r="CS133" s="33"/>
      <c r="CT133" s="33"/>
      <c r="CU133" s="33"/>
      <c r="CV133" s="33"/>
      <c r="CW133" s="33"/>
      <c r="CX133" s="33"/>
      <c r="CY133" s="33"/>
      <c r="CZ133" s="33"/>
      <c r="DA133" s="33"/>
      <c r="DB133" s="33"/>
      <c r="DC133" s="33"/>
      <c r="DD133" s="33"/>
      <c r="DE133" s="33"/>
      <c r="DF133" s="33"/>
      <c r="DG133" s="33"/>
      <c r="DH133" s="33"/>
      <c r="DI133" s="33"/>
      <c r="DJ133" s="33"/>
      <c r="DK133" s="33"/>
      <c r="DL133" s="33"/>
      <c r="DM133" s="33"/>
      <c r="DN133" s="33"/>
      <c r="DO133" s="33"/>
      <c r="DP133" s="33"/>
      <c r="DQ133" s="33"/>
      <c r="DR133" s="33"/>
      <c r="DS133" s="33"/>
      <c r="DT133" s="33"/>
      <c r="DU133" s="33"/>
      <c r="DV133" s="33"/>
      <c r="DW133" s="33"/>
      <c r="DX133" s="33"/>
      <c r="DY133" s="33"/>
      <c r="DZ133" s="33"/>
      <c r="EA133" s="33"/>
      <c r="EB133" s="33"/>
      <c r="EC133" s="33"/>
      <c r="ED133" s="33"/>
      <c r="EE133" s="33"/>
      <c r="EF133" s="33"/>
    </row>
    <row r="134" spans="1:136" x14ac:dyDescent="0.3">
      <c r="A134" s="72"/>
      <c r="B134" s="2"/>
      <c r="C134" s="145"/>
      <c r="D134" s="122"/>
      <c r="E134" s="123"/>
      <c r="F134" s="123"/>
      <c r="G134" s="124"/>
      <c r="H134" s="125"/>
      <c r="I134" s="126"/>
      <c r="J134" s="122"/>
      <c r="K134" s="127"/>
      <c r="L134" s="133"/>
      <c r="M134" s="133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  <c r="Z134" s="136"/>
      <c r="AA134" s="136"/>
      <c r="AB134" s="136"/>
      <c r="AC134" s="136"/>
      <c r="AD134" s="136"/>
      <c r="AE134" s="136"/>
      <c r="AF134" s="136"/>
      <c r="AG134" s="136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6"/>
      <c r="AV134" s="136"/>
      <c r="AW134" s="136"/>
      <c r="AX134" s="136"/>
      <c r="AY134" s="136"/>
      <c r="AZ134" s="136"/>
      <c r="BA134" s="136"/>
      <c r="BB134" s="136"/>
      <c r="BC134" s="136"/>
      <c r="BD134" s="136"/>
      <c r="BE134" s="136"/>
      <c r="BF134" s="136"/>
      <c r="BG134" s="136"/>
      <c r="BH134" s="136"/>
      <c r="BI134" s="136"/>
      <c r="BJ134" s="136"/>
      <c r="BK134" s="136"/>
      <c r="BL134" s="136"/>
      <c r="BM134" s="136"/>
      <c r="BN134" s="136"/>
      <c r="BO134" s="136"/>
      <c r="BP134" s="136"/>
      <c r="BQ134" s="136"/>
      <c r="BR134" s="136"/>
      <c r="BS134" s="136"/>
      <c r="BT134" s="136"/>
      <c r="BU134" s="136"/>
      <c r="BV134" s="136"/>
      <c r="BW134" s="136"/>
      <c r="BX134" s="136"/>
      <c r="BY134" s="136"/>
      <c r="BZ134" s="136"/>
      <c r="CA134" s="136"/>
      <c r="CB134" s="136"/>
      <c r="CC134" s="136"/>
      <c r="CD134" s="136"/>
      <c r="CE134" s="136"/>
      <c r="CF134" s="136"/>
      <c r="CG134" s="136"/>
      <c r="CH134" s="136"/>
      <c r="CI134" s="136"/>
      <c r="CJ134" s="136"/>
      <c r="CK134" s="136"/>
      <c r="CL134" s="136"/>
      <c r="CM134" s="136"/>
      <c r="CN134" s="136"/>
      <c r="CO134" s="136"/>
      <c r="CP134" s="136"/>
      <c r="CQ134" s="136"/>
      <c r="CR134" s="136"/>
      <c r="CS134" s="136"/>
      <c r="CT134" s="136"/>
      <c r="CU134" s="136"/>
      <c r="CV134" s="136"/>
      <c r="CW134" s="136"/>
      <c r="CX134" s="136"/>
      <c r="CY134" s="136"/>
      <c r="CZ134" s="136"/>
      <c r="DA134" s="136"/>
      <c r="DB134" s="136"/>
      <c r="DC134" s="136"/>
      <c r="DD134" s="136"/>
      <c r="DE134" s="136"/>
      <c r="DF134" s="136"/>
      <c r="DG134" s="136"/>
      <c r="DH134" s="136"/>
      <c r="DI134" s="136"/>
      <c r="DJ134" s="136"/>
      <c r="DK134" s="136"/>
      <c r="DL134" s="136"/>
      <c r="DM134" s="136"/>
      <c r="DN134" s="136"/>
      <c r="DO134" s="136"/>
      <c r="DP134" s="136"/>
      <c r="DQ134" s="136"/>
      <c r="DR134" s="136"/>
      <c r="DS134" s="136"/>
      <c r="DT134" s="136"/>
      <c r="DU134" s="136"/>
      <c r="DV134" s="136"/>
      <c r="DW134" s="136"/>
      <c r="DX134" s="136"/>
      <c r="DY134" s="136"/>
      <c r="DZ134" s="136"/>
      <c r="EA134" s="136"/>
      <c r="EB134" s="136"/>
      <c r="EC134" s="136"/>
      <c r="ED134" s="136"/>
      <c r="EE134" s="136"/>
      <c r="EF134" s="136"/>
    </row>
    <row r="135" spans="1:136" x14ac:dyDescent="0.3">
      <c r="A135" s="128"/>
      <c r="B135" s="129"/>
      <c r="C135" s="146"/>
      <c r="D135" s="131"/>
      <c r="E135" s="128"/>
      <c r="F135" s="128"/>
      <c r="G135" s="132"/>
      <c r="H135" s="128"/>
      <c r="I135" s="128"/>
      <c r="J135" s="131"/>
      <c r="K135" s="128"/>
      <c r="L135" s="133"/>
      <c r="M135" s="133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6"/>
      <c r="AC135" s="136"/>
      <c r="AD135" s="136"/>
      <c r="AE135" s="136"/>
      <c r="AF135" s="136"/>
      <c r="AG135" s="136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6"/>
      <c r="AV135" s="136"/>
      <c r="AW135" s="136"/>
      <c r="AX135" s="136"/>
      <c r="AY135" s="136"/>
      <c r="AZ135" s="136"/>
      <c r="BA135" s="136"/>
      <c r="BB135" s="136"/>
      <c r="BC135" s="136"/>
      <c r="BD135" s="136"/>
      <c r="BE135" s="136"/>
      <c r="BF135" s="136"/>
      <c r="BG135" s="136"/>
      <c r="BH135" s="136"/>
      <c r="BI135" s="136"/>
      <c r="BJ135" s="136"/>
      <c r="BK135" s="136"/>
      <c r="BL135" s="136"/>
      <c r="BM135" s="136"/>
      <c r="BN135" s="136"/>
      <c r="BO135" s="136"/>
      <c r="BP135" s="136"/>
      <c r="BQ135" s="136"/>
      <c r="BR135" s="136"/>
      <c r="BS135" s="136"/>
      <c r="BT135" s="136"/>
      <c r="BU135" s="136"/>
      <c r="BV135" s="136"/>
      <c r="BW135" s="136"/>
      <c r="BX135" s="136"/>
      <c r="BY135" s="136"/>
      <c r="BZ135" s="136"/>
      <c r="CA135" s="136"/>
      <c r="CB135" s="136"/>
      <c r="CC135" s="136"/>
      <c r="CD135" s="136"/>
      <c r="CE135" s="136"/>
      <c r="CF135" s="136"/>
      <c r="CG135" s="136"/>
      <c r="CH135" s="136"/>
      <c r="CI135" s="136"/>
      <c r="CJ135" s="136"/>
      <c r="CK135" s="136"/>
      <c r="CL135" s="136"/>
      <c r="CM135" s="136"/>
      <c r="CN135" s="136"/>
      <c r="CO135" s="136"/>
      <c r="CP135" s="136"/>
      <c r="CQ135" s="136"/>
      <c r="CR135" s="136"/>
      <c r="CS135" s="136"/>
      <c r="CT135" s="136"/>
      <c r="CU135" s="136"/>
      <c r="CV135" s="136"/>
      <c r="CW135" s="136"/>
      <c r="CX135" s="136"/>
      <c r="CY135" s="136"/>
      <c r="CZ135" s="136"/>
      <c r="DA135" s="136"/>
      <c r="DB135" s="136"/>
      <c r="DC135" s="136"/>
      <c r="DD135" s="136"/>
      <c r="DE135" s="136"/>
      <c r="DF135" s="136"/>
      <c r="DG135" s="136"/>
      <c r="DH135" s="136"/>
      <c r="DI135" s="136"/>
      <c r="DJ135" s="136"/>
      <c r="DK135" s="136"/>
      <c r="DL135" s="136"/>
      <c r="DM135" s="136"/>
      <c r="DN135" s="136"/>
      <c r="DO135" s="136"/>
      <c r="DP135" s="136"/>
      <c r="DQ135" s="136"/>
      <c r="DR135" s="136"/>
      <c r="DS135" s="136"/>
      <c r="DT135" s="136"/>
      <c r="DU135" s="136"/>
      <c r="DV135" s="136"/>
      <c r="DW135" s="136"/>
      <c r="DX135" s="136"/>
      <c r="DY135" s="136"/>
      <c r="DZ135" s="136"/>
      <c r="EA135" s="136"/>
      <c r="EB135" s="136"/>
      <c r="EC135" s="136"/>
      <c r="ED135" s="136"/>
      <c r="EE135" s="136"/>
      <c r="EF135" s="136"/>
    </row>
    <row r="136" spans="1:136" x14ac:dyDescent="0.3">
      <c r="A136" s="138"/>
      <c r="B136" s="139"/>
      <c r="C136" s="147"/>
      <c r="D136" s="140"/>
      <c r="E136" s="138"/>
      <c r="F136" s="138"/>
      <c r="G136" s="141"/>
      <c r="H136" s="138"/>
      <c r="I136" s="138"/>
      <c r="J136" s="140"/>
      <c r="K136" s="138"/>
      <c r="L136" s="142"/>
      <c r="M136" s="142"/>
      <c r="N136" s="120"/>
      <c r="O136" s="143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  <c r="AU136" s="144"/>
      <c r="AV136" s="144"/>
      <c r="AW136" s="144"/>
      <c r="AX136" s="144"/>
      <c r="AY136" s="144"/>
      <c r="AZ136" s="144"/>
      <c r="BA136" s="144"/>
      <c r="BB136" s="144"/>
      <c r="BC136" s="144"/>
      <c r="BD136" s="144"/>
      <c r="BE136" s="144"/>
      <c r="BF136" s="144"/>
      <c r="BG136" s="144"/>
      <c r="BH136" s="144"/>
      <c r="BI136" s="144"/>
      <c r="BJ136" s="144"/>
      <c r="BK136" s="144"/>
      <c r="BL136" s="144"/>
      <c r="BM136" s="144"/>
      <c r="BN136" s="144"/>
      <c r="BO136" s="144"/>
      <c r="BP136" s="144"/>
      <c r="BQ136" s="144"/>
      <c r="BR136" s="144"/>
      <c r="BS136" s="144"/>
      <c r="BT136" s="144"/>
      <c r="BU136" s="144"/>
      <c r="BV136" s="144"/>
      <c r="BW136" s="144"/>
      <c r="BX136" s="144"/>
      <c r="BY136" s="144"/>
      <c r="BZ136" s="144"/>
      <c r="CA136" s="144"/>
      <c r="CB136" s="144"/>
      <c r="CC136" s="144"/>
      <c r="CD136" s="144"/>
      <c r="CE136" s="144"/>
      <c r="CF136" s="144"/>
      <c r="CG136" s="144"/>
      <c r="CH136" s="144"/>
      <c r="CI136" s="144"/>
      <c r="CJ136" s="144"/>
      <c r="CK136" s="144"/>
      <c r="CL136" s="144"/>
      <c r="CM136" s="144"/>
      <c r="CN136" s="144"/>
      <c r="CO136" s="144"/>
      <c r="CP136" s="144"/>
      <c r="CQ136" s="144"/>
      <c r="CR136" s="144"/>
      <c r="CS136" s="144"/>
      <c r="CT136" s="144"/>
      <c r="CU136" s="144"/>
      <c r="CV136" s="144"/>
      <c r="CW136" s="144"/>
      <c r="CX136" s="144"/>
      <c r="CY136" s="144"/>
      <c r="CZ136" s="144"/>
      <c r="DA136" s="144"/>
      <c r="DB136" s="144"/>
      <c r="DC136" s="144"/>
      <c r="DD136" s="144"/>
      <c r="DE136" s="144"/>
      <c r="DF136" s="144"/>
      <c r="DG136" s="144"/>
      <c r="DH136" s="144"/>
      <c r="DI136" s="144"/>
      <c r="DJ136" s="144"/>
      <c r="DK136" s="144"/>
      <c r="DL136" s="144"/>
      <c r="DM136" s="144"/>
      <c r="DN136" s="144"/>
      <c r="DO136" s="144"/>
      <c r="DP136" s="144"/>
      <c r="DQ136" s="144"/>
      <c r="DR136" s="144"/>
      <c r="DS136" s="144"/>
      <c r="DT136" s="144"/>
      <c r="DU136" s="144"/>
      <c r="DV136" s="144"/>
      <c r="DW136" s="144"/>
      <c r="DX136" s="144"/>
      <c r="DY136" s="144"/>
      <c r="DZ136" s="144"/>
      <c r="EA136" s="144"/>
      <c r="EB136" s="144"/>
      <c r="EC136" s="144"/>
      <c r="ED136" s="144"/>
      <c r="EE136" s="144"/>
      <c r="EF136" s="144"/>
    </row>
    <row r="137" spans="1:136" x14ac:dyDescent="0.3">
      <c r="A137" s="72"/>
      <c r="B137" s="2"/>
      <c r="C137" s="145"/>
      <c r="D137" s="122"/>
      <c r="E137" s="123"/>
      <c r="F137" s="123"/>
      <c r="G137" s="124"/>
      <c r="H137" s="125"/>
      <c r="I137" s="126"/>
      <c r="J137" s="122"/>
      <c r="K137" s="127"/>
      <c r="L137" s="142"/>
      <c r="M137" s="142"/>
      <c r="N137" s="120"/>
      <c r="P137" s="136"/>
      <c r="Q137" s="136"/>
      <c r="R137" s="136"/>
      <c r="S137" s="136"/>
      <c r="T137" s="136"/>
      <c r="U137" s="136"/>
      <c r="V137" s="136"/>
      <c r="W137" s="136"/>
      <c r="X137" s="136"/>
      <c r="Y137" s="136"/>
      <c r="Z137" s="136"/>
      <c r="AA137" s="136"/>
      <c r="AB137" s="136"/>
      <c r="AC137" s="136"/>
      <c r="AD137" s="136"/>
      <c r="AE137" s="136"/>
      <c r="AF137" s="136"/>
      <c r="AG137" s="136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6"/>
      <c r="AV137" s="136"/>
      <c r="AW137" s="136"/>
      <c r="AX137" s="136"/>
      <c r="AY137" s="136"/>
      <c r="AZ137" s="136"/>
      <c r="BA137" s="136"/>
      <c r="BB137" s="136"/>
      <c r="BC137" s="136"/>
      <c r="BD137" s="136"/>
      <c r="BE137" s="136"/>
      <c r="BF137" s="136"/>
      <c r="BG137" s="136"/>
      <c r="BH137" s="136"/>
      <c r="BI137" s="136"/>
      <c r="BJ137" s="136"/>
      <c r="BK137" s="136"/>
      <c r="BL137" s="136"/>
      <c r="BM137" s="136"/>
      <c r="BN137" s="136"/>
      <c r="BO137" s="136"/>
      <c r="BP137" s="136"/>
      <c r="BQ137" s="136"/>
      <c r="BR137" s="136"/>
      <c r="BS137" s="136"/>
      <c r="BT137" s="136"/>
      <c r="BU137" s="136"/>
      <c r="BV137" s="136"/>
      <c r="BW137" s="136"/>
      <c r="BX137" s="136"/>
      <c r="BY137" s="136"/>
      <c r="BZ137" s="136"/>
      <c r="CA137" s="136"/>
      <c r="CB137" s="136"/>
      <c r="CC137" s="136"/>
      <c r="CD137" s="136"/>
      <c r="CE137" s="136"/>
      <c r="CF137" s="136"/>
      <c r="CG137" s="136"/>
      <c r="CH137" s="136"/>
      <c r="CI137" s="136"/>
      <c r="CJ137" s="136"/>
      <c r="CK137" s="136"/>
      <c r="CL137" s="136"/>
      <c r="CM137" s="136"/>
      <c r="CN137" s="136"/>
      <c r="CO137" s="136"/>
      <c r="CP137" s="136"/>
      <c r="CQ137" s="136"/>
      <c r="CR137" s="136"/>
      <c r="CS137" s="136"/>
      <c r="CT137" s="136"/>
      <c r="CU137" s="136"/>
      <c r="CV137" s="136"/>
      <c r="CW137" s="136"/>
      <c r="CX137" s="136"/>
      <c r="CY137" s="136"/>
      <c r="CZ137" s="136"/>
      <c r="DA137" s="136"/>
      <c r="DB137" s="136"/>
      <c r="DC137" s="136"/>
      <c r="DD137" s="136"/>
      <c r="DE137" s="136"/>
      <c r="DF137" s="136"/>
      <c r="DG137" s="136"/>
      <c r="DH137" s="136"/>
      <c r="DI137" s="136"/>
      <c r="DJ137" s="136"/>
      <c r="DK137" s="136"/>
      <c r="DL137" s="136"/>
      <c r="DM137" s="136"/>
      <c r="DN137" s="136"/>
      <c r="DO137" s="136"/>
      <c r="DP137" s="136"/>
      <c r="DQ137" s="136"/>
      <c r="DR137" s="136"/>
      <c r="DS137" s="136"/>
      <c r="DT137" s="136"/>
      <c r="DU137" s="136"/>
      <c r="DV137" s="136"/>
      <c r="DW137" s="136"/>
      <c r="DX137" s="136"/>
      <c r="DY137" s="136"/>
      <c r="DZ137" s="136"/>
      <c r="EA137" s="136"/>
      <c r="EB137" s="136"/>
      <c r="EC137" s="136"/>
      <c r="ED137" s="136"/>
      <c r="EE137" s="136"/>
      <c r="EF137" s="136"/>
    </row>
    <row r="138" spans="1:136" x14ac:dyDescent="0.3">
      <c r="A138" s="128"/>
      <c r="B138" s="129"/>
      <c r="C138" s="146"/>
      <c r="D138" s="131"/>
      <c r="E138" s="128"/>
      <c r="F138" s="128"/>
      <c r="G138" s="132"/>
      <c r="H138" s="128"/>
      <c r="I138" s="128"/>
      <c r="J138" s="131"/>
      <c r="K138" s="128"/>
      <c r="L138" s="133"/>
      <c r="M138" s="133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  <c r="Z138" s="136"/>
      <c r="AA138" s="136"/>
      <c r="AB138" s="136"/>
      <c r="AC138" s="136"/>
      <c r="AD138" s="136"/>
      <c r="AE138" s="136"/>
      <c r="AF138" s="136"/>
      <c r="AG138" s="136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6"/>
      <c r="AV138" s="136"/>
      <c r="AW138" s="136"/>
      <c r="AX138" s="136"/>
      <c r="AY138" s="136"/>
      <c r="AZ138" s="136"/>
      <c r="BA138" s="136"/>
      <c r="BB138" s="136"/>
      <c r="BC138" s="136"/>
      <c r="BD138" s="136"/>
      <c r="BE138" s="136"/>
      <c r="BF138" s="136"/>
      <c r="BG138" s="136"/>
      <c r="BH138" s="136"/>
      <c r="BI138" s="136"/>
      <c r="BJ138" s="136"/>
      <c r="BK138" s="136"/>
      <c r="BL138" s="136"/>
      <c r="BM138" s="136"/>
      <c r="BN138" s="136"/>
      <c r="BO138" s="136"/>
      <c r="BP138" s="136"/>
      <c r="BQ138" s="136"/>
      <c r="BR138" s="136"/>
      <c r="BS138" s="136"/>
      <c r="BT138" s="136"/>
      <c r="BU138" s="136"/>
      <c r="BV138" s="136"/>
      <c r="BW138" s="136"/>
      <c r="BX138" s="136"/>
      <c r="BY138" s="136"/>
      <c r="BZ138" s="136"/>
      <c r="CA138" s="136"/>
      <c r="CB138" s="136"/>
      <c r="CC138" s="136"/>
      <c r="CD138" s="136"/>
      <c r="CE138" s="136"/>
      <c r="CF138" s="136"/>
      <c r="CG138" s="136"/>
      <c r="CH138" s="136"/>
      <c r="CI138" s="136"/>
      <c r="CJ138" s="136"/>
      <c r="CK138" s="136"/>
      <c r="CL138" s="136"/>
      <c r="CM138" s="136"/>
      <c r="CN138" s="136"/>
      <c r="CO138" s="136"/>
      <c r="CP138" s="136"/>
      <c r="CQ138" s="136"/>
      <c r="CR138" s="136"/>
      <c r="CS138" s="136"/>
      <c r="CT138" s="136"/>
      <c r="CU138" s="136"/>
      <c r="CV138" s="136"/>
      <c r="CW138" s="136"/>
      <c r="CX138" s="136"/>
      <c r="CY138" s="136"/>
      <c r="CZ138" s="136"/>
      <c r="DA138" s="136"/>
      <c r="DB138" s="136"/>
      <c r="DC138" s="136"/>
      <c r="DD138" s="136"/>
      <c r="DE138" s="136"/>
      <c r="DF138" s="136"/>
      <c r="DG138" s="136"/>
      <c r="DH138" s="136"/>
      <c r="DI138" s="136"/>
      <c r="DJ138" s="136"/>
      <c r="DK138" s="136"/>
      <c r="DL138" s="136"/>
      <c r="DM138" s="136"/>
      <c r="DN138" s="136"/>
      <c r="DO138" s="136"/>
      <c r="DP138" s="136"/>
      <c r="DQ138" s="136"/>
      <c r="DR138" s="136"/>
      <c r="DS138" s="136"/>
      <c r="DT138" s="136"/>
      <c r="DU138" s="136"/>
      <c r="DV138" s="136"/>
      <c r="DW138" s="136"/>
      <c r="DX138" s="136"/>
      <c r="DY138" s="136"/>
      <c r="DZ138" s="136"/>
      <c r="EA138" s="136"/>
      <c r="EB138" s="136"/>
      <c r="EC138" s="136"/>
      <c r="ED138" s="136"/>
      <c r="EE138" s="136"/>
      <c r="EF138" s="136"/>
    </row>
    <row r="139" spans="1:136" x14ac:dyDescent="0.3">
      <c r="A139" s="138"/>
      <c r="B139" s="139"/>
      <c r="C139" s="147"/>
      <c r="D139" s="140"/>
      <c r="E139" s="138"/>
      <c r="F139" s="138"/>
      <c r="G139" s="141"/>
      <c r="H139" s="138"/>
      <c r="I139" s="138"/>
      <c r="J139" s="140"/>
      <c r="K139" s="138"/>
      <c r="L139" s="142"/>
      <c r="M139" s="142"/>
      <c r="N139" s="120"/>
      <c r="O139" s="143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  <c r="AU139" s="144"/>
      <c r="AV139" s="144"/>
      <c r="AW139" s="144"/>
      <c r="AX139" s="144"/>
      <c r="AY139" s="144"/>
      <c r="AZ139" s="144"/>
      <c r="BA139" s="144"/>
      <c r="BB139" s="144"/>
      <c r="BC139" s="144"/>
      <c r="BD139" s="144"/>
      <c r="BE139" s="144"/>
      <c r="BF139" s="144"/>
      <c r="BG139" s="144"/>
      <c r="BH139" s="144"/>
      <c r="BI139" s="144"/>
      <c r="BJ139" s="144"/>
      <c r="BK139" s="144"/>
      <c r="BL139" s="144"/>
      <c r="BM139" s="144"/>
      <c r="BN139" s="144"/>
      <c r="BO139" s="144"/>
      <c r="BP139" s="144"/>
      <c r="BQ139" s="144"/>
      <c r="BR139" s="144"/>
      <c r="BS139" s="144"/>
      <c r="BT139" s="144"/>
      <c r="BU139" s="144"/>
      <c r="BV139" s="144"/>
      <c r="BW139" s="144"/>
      <c r="BX139" s="144"/>
      <c r="BY139" s="144"/>
      <c r="BZ139" s="144"/>
      <c r="CA139" s="144"/>
      <c r="CB139" s="144"/>
      <c r="CC139" s="144"/>
      <c r="CD139" s="144"/>
      <c r="CE139" s="144"/>
      <c r="CF139" s="144"/>
      <c r="CG139" s="144"/>
      <c r="CH139" s="144"/>
      <c r="CI139" s="144"/>
      <c r="CJ139" s="144"/>
      <c r="CK139" s="144"/>
      <c r="CL139" s="144"/>
      <c r="CM139" s="144"/>
      <c r="CN139" s="144"/>
      <c r="CO139" s="144"/>
      <c r="CP139" s="144"/>
      <c r="CQ139" s="144"/>
      <c r="CR139" s="144"/>
      <c r="CS139" s="144"/>
      <c r="CT139" s="144"/>
      <c r="CU139" s="144"/>
      <c r="CV139" s="144"/>
      <c r="CW139" s="144"/>
      <c r="CX139" s="144"/>
      <c r="CY139" s="144"/>
      <c r="CZ139" s="144"/>
      <c r="DA139" s="144"/>
      <c r="DB139" s="144"/>
      <c r="DC139" s="144"/>
      <c r="DD139" s="144"/>
      <c r="DE139" s="144"/>
      <c r="DF139" s="144"/>
      <c r="DG139" s="144"/>
      <c r="DH139" s="144"/>
      <c r="DI139" s="144"/>
      <c r="DJ139" s="144"/>
      <c r="DK139" s="144"/>
      <c r="DL139" s="144"/>
      <c r="DM139" s="144"/>
      <c r="DN139" s="144"/>
      <c r="DO139" s="144"/>
      <c r="DP139" s="144"/>
      <c r="DQ139" s="144"/>
      <c r="DR139" s="144"/>
      <c r="DS139" s="144"/>
      <c r="DT139" s="144"/>
      <c r="DU139" s="144"/>
      <c r="DV139" s="144"/>
      <c r="DW139" s="144"/>
      <c r="DX139" s="144"/>
      <c r="DY139" s="144"/>
      <c r="DZ139" s="144"/>
      <c r="EA139" s="144"/>
      <c r="EB139" s="144"/>
      <c r="EC139" s="144"/>
      <c r="ED139" s="144"/>
      <c r="EE139" s="144"/>
      <c r="EF139" s="144"/>
    </row>
    <row r="140" spans="1:136" x14ac:dyDescent="0.3">
      <c r="A140" s="72"/>
      <c r="B140" s="2"/>
      <c r="C140" s="145"/>
      <c r="D140" s="122"/>
      <c r="E140" s="123"/>
      <c r="F140" s="123"/>
      <c r="G140" s="124"/>
      <c r="H140" s="125"/>
      <c r="I140" s="126"/>
      <c r="J140" s="122"/>
      <c r="K140" s="127"/>
      <c r="P140" s="136"/>
      <c r="Q140" s="136"/>
      <c r="R140" s="136"/>
      <c r="S140" s="136"/>
      <c r="T140" s="136"/>
      <c r="U140" s="136"/>
      <c r="V140" s="136"/>
      <c r="W140" s="136"/>
      <c r="X140" s="136"/>
      <c r="Y140" s="136"/>
      <c r="Z140" s="136"/>
      <c r="AA140" s="136"/>
      <c r="AB140" s="136"/>
      <c r="AC140" s="136"/>
      <c r="AD140" s="136"/>
      <c r="AE140" s="136"/>
      <c r="AF140" s="136"/>
      <c r="AG140" s="136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6"/>
      <c r="AV140" s="136"/>
      <c r="AW140" s="136"/>
      <c r="AX140" s="136"/>
      <c r="AY140" s="136"/>
      <c r="AZ140" s="136"/>
      <c r="BA140" s="136"/>
      <c r="BB140" s="136"/>
      <c r="BC140" s="136"/>
      <c r="BD140" s="136"/>
      <c r="BE140" s="136"/>
      <c r="BF140" s="136"/>
      <c r="BG140" s="136"/>
      <c r="BH140" s="136"/>
      <c r="BI140" s="136"/>
      <c r="BJ140" s="136"/>
      <c r="BK140" s="136"/>
      <c r="BL140" s="136"/>
      <c r="BM140" s="136"/>
      <c r="BN140" s="136"/>
      <c r="BO140" s="136"/>
      <c r="BP140" s="136"/>
      <c r="BQ140" s="136"/>
      <c r="BR140" s="136"/>
      <c r="BS140" s="136"/>
      <c r="BT140" s="136"/>
      <c r="BU140" s="136"/>
      <c r="BV140" s="136"/>
      <c r="BW140" s="136"/>
      <c r="BX140" s="136"/>
      <c r="BY140" s="136"/>
      <c r="BZ140" s="136"/>
      <c r="CA140" s="136"/>
      <c r="CB140" s="136"/>
      <c r="CC140" s="136"/>
      <c r="CD140" s="136"/>
      <c r="CE140" s="136"/>
      <c r="CF140" s="136"/>
      <c r="CG140" s="136"/>
      <c r="CH140" s="136"/>
      <c r="CI140" s="136"/>
      <c r="CJ140" s="136"/>
      <c r="CK140" s="136"/>
      <c r="CL140" s="136"/>
      <c r="CM140" s="136"/>
      <c r="CN140" s="136"/>
      <c r="CO140" s="136"/>
      <c r="CP140" s="136"/>
      <c r="CQ140" s="136"/>
      <c r="CR140" s="136"/>
      <c r="CS140" s="136"/>
      <c r="CT140" s="136"/>
      <c r="CU140" s="136"/>
      <c r="CV140" s="136"/>
      <c r="CW140" s="136"/>
      <c r="CX140" s="136"/>
      <c r="CY140" s="136"/>
      <c r="CZ140" s="136"/>
      <c r="DA140" s="136"/>
      <c r="DB140" s="136"/>
      <c r="DC140" s="136"/>
      <c r="DD140" s="136"/>
      <c r="DE140" s="136"/>
      <c r="DF140" s="136"/>
      <c r="DG140" s="136"/>
      <c r="DH140" s="136"/>
      <c r="DI140" s="136"/>
      <c r="DJ140" s="136"/>
      <c r="DK140" s="136"/>
      <c r="DL140" s="136"/>
      <c r="DM140" s="136"/>
      <c r="DN140" s="136"/>
      <c r="DO140" s="136"/>
      <c r="DP140" s="136"/>
      <c r="DQ140" s="136"/>
      <c r="DR140" s="136"/>
      <c r="DS140" s="136"/>
      <c r="DT140" s="136"/>
      <c r="DU140" s="136"/>
      <c r="DV140" s="136"/>
      <c r="DW140" s="136"/>
      <c r="DX140" s="136"/>
      <c r="DY140" s="136"/>
      <c r="DZ140" s="136"/>
      <c r="EA140" s="136"/>
      <c r="EB140" s="136"/>
      <c r="EC140" s="136"/>
      <c r="ED140" s="136"/>
      <c r="EE140" s="136"/>
      <c r="EF140" s="136"/>
    </row>
    <row r="141" spans="1:136" x14ac:dyDescent="0.3">
      <c r="A141" s="128"/>
      <c r="B141" s="129"/>
      <c r="C141" s="146"/>
      <c r="D141" s="131"/>
      <c r="E141" s="128"/>
      <c r="F141" s="128"/>
      <c r="G141" s="132"/>
      <c r="H141" s="128"/>
      <c r="I141" s="128"/>
      <c r="J141" s="131"/>
      <c r="K141" s="128"/>
      <c r="L141" s="133"/>
      <c r="M141" s="133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  <c r="AE141" s="136"/>
      <c r="AF141" s="136"/>
      <c r="AG141" s="136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6"/>
      <c r="AV141" s="136"/>
      <c r="AW141" s="136"/>
      <c r="AX141" s="136"/>
      <c r="AY141" s="136"/>
      <c r="AZ141" s="136"/>
      <c r="BA141" s="136"/>
      <c r="BB141" s="136"/>
      <c r="BC141" s="136"/>
      <c r="BD141" s="136"/>
      <c r="BE141" s="136"/>
      <c r="BF141" s="136"/>
      <c r="BG141" s="136"/>
      <c r="BH141" s="136"/>
      <c r="BI141" s="136"/>
      <c r="BJ141" s="136"/>
      <c r="BK141" s="136"/>
      <c r="BL141" s="136"/>
      <c r="BM141" s="136"/>
      <c r="BN141" s="136"/>
      <c r="BO141" s="136"/>
      <c r="BP141" s="136"/>
      <c r="BQ141" s="136"/>
      <c r="BR141" s="136"/>
      <c r="BS141" s="136"/>
      <c r="BT141" s="136"/>
      <c r="BU141" s="136"/>
      <c r="BV141" s="136"/>
      <c r="BW141" s="136"/>
      <c r="BX141" s="136"/>
      <c r="BY141" s="136"/>
      <c r="BZ141" s="136"/>
      <c r="CA141" s="136"/>
      <c r="CB141" s="136"/>
      <c r="CC141" s="136"/>
      <c r="CD141" s="136"/>
      <c r="CE141" s="136"/>
      <c r="CF141" s="136"/>
      <c r="CG141" s="136"/>
      <c r="CH141" s="136"/>
      <c r="CI141" s="136"/>
      <c r="CJ141" s="136"/>
      <c r="CK141" s="136"/>
      <c r="CL141" s="136"/>
      <c r="CM141" s="136"/>
      <c r="CN141" s="136"/>
      <c r="CO141" s="136"/>
      <c r="CP141" s="136"/>
      <c r="CQ141" s="136"/>
      <c r="CR141" s="136"/>
      <c r="CS141" s="136"/>
      <c r="CT141" s="136"/>
      <c r="CU141" s="136"/>
      <c r="CV141" s="136"/>
      <c r="CW141" s="136"/>
      <c r="CX141" s="136"/>
      <c r="CY141" s="136"/>
      <c r="CZ141" s="136"/>
      <c r="DA141" s="136"/>
      <c r="DB141" s="136"/>
      <c r="DC141" s="136"/>
      <c r="DD141" s="136"/>
      <c r="DE141" s="136"/>
      <c r="DF141" s="136"/>
      <c r="DG141" s="136"/>
      <c r="DH141" s="136"/>
      <c r="DI141" s="136"/>
      <c r="DJ141" s="136"/>
      <c r="DK141" s="136"/>
      <c r="DL141" s="136"/>
      <c r="DM141" s="136"/>
      <c r="DN141" s="136"/>
      <c r="DO141" s="136"/>
      <c r="DP141" s="136"/>
      <c r="DQ141" s="136"/>
      <c r="DR141" s="136"/>
      <c r="DS141" s="136"/>
      <c r="DT141" s="136"/>
      <c r="DU141" s="136"/>
      <c r="DV141" s="136"/>
      <c r="DW141" s="136"/>
      <c r="DX141" s="136"/>
      <c r="DY141" s="136"/>
      <c r="DZ141" s="136"/>
      <c r="EA141" s="136"/>
      <c r="EB141" s="136"/>
      <c r="EC141" s="136"/>
      <c r="ED141" s="136"/>
      <c r="EE141" s="136"/>
      <c r="EF141" s="136"/>
    </row>
    <row r="142" spans="1:136" x14ac:dyDescent="0.3">
      <c r="A142" s="138"/>
      <c r="B142" s="139"/>
      <c r="C142" s="147"/>
      <c r="D142" s="140"/>
      <c r="E142" s="138"/>
      <c r="F142" s="138"/>
      <c r="G142" s="141"/>
      <c r="H142" s="138"/>
      <c r="I142" s="138"/>
      <c r="J142" s="140"/>
      <c r="K142" s="138"/>
      <c r="L142" s="142"/>
      <c r="M142" s="142"/>
      <c r="N142" s="120"/>
      <c r="O142" s="143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  <c r="AU142" s="144"/>
      <c r="AV142" s="144"/>
      <c r="AW142" s="144"/>
      <c r="AX142" s="144"/>
      <c r="AY142" s="144"/>
      <c r="AZ142" s="144"/>
      <c r="BA142" s="144"/>
      <c r="BB142" s="144"/>
      <c r="BC142" s="144"/>
      <c r="BD142" s="144"/>
      <c r="BE142" s="144"/>
      <c r="BF142" s="144"/>
      <c r="BG142" s="144"/>
      <c r="BH142" s="144"/>
      <c r="BI142" s="144"/>
      <c r="BJ142" s="144"/>
      <c r="BK142" s="144"/>
      <c r="BL142" s="144"/>
      <c r="BM142" s="144"/>
      <c r="BN142" s="144"/>
      <c r="BO142" s="144"/>
      <c r="BP142" s="144"/>
      <c r="BQ142" s="144"/>
      <c r="BR142" s="144"/>
      <c r="BS142" s="144"/>
      <c r="BT142" s="144"/>
      <c r="BU142" s="144"/>
      <c r="BV142" s="144"/>
      <c r="BW142" s="144"/>
      <c r="BX142" s="144"/>
      <c r="BY142" s="144"/>
      <c r="BZ142" s="144"/>
      <c r="CA142" s="144"/>
      <c r="CB142" s="144"/>
      <c r="CC142" s="144"/>
      <c r="CD142" s="144"/>
      <c r="CE142" s="144"/>
      <c r="CF142" s="144"/>
      <c r="CG142" s="144"/>
      <c r="CH142" s="144"/>
      <c r="CI142" s="144"/>
      <c r="CJ142" s="144"/>
      <c r="CK142" s="144"/>
      <c r="CL142" s="144"/>
      <c r="CM142" s="144"/>
      <c r="CN142" s="144"/>
      <c r="CO142" s="144"/>
      <c r="CP142" s="144"/>
      <c r="CQ142" s="144"/>
      <c r="CR142" s="144"/>
      <c r="CS142" s="144"/>
      <c r="CT142" s="144"/>
      <c r="CU142" s="144"/>
      <c r="CV142" s="144"/>
      <c r="CW142" s="144"/>
      <c r="CX142" s="144"/>
      <c r="CY142" s="144"/>
      <c r="CZ142" s="144"/>
      <c r="DA142" s="144"/>
      <c r="DB142" s="144"/>
      <c r="DC142" s="144"/>
      <c r="DD142" s="144"/>
      <c r="DE142" s="144"/>
      <c r="DF142" s="144"/>
      <c r="DG142" s="144"/>
      <c r="DH142" s="144"/>
      <c r="DI142" s="144"/>
      <c r="DJ142" s="144"/>
      <c r="DK142" s="144"/>
      <c r="DL142" s="144"/>
      <c r="DM142" s="144"/>
      <c r="DN142" s="144"/>
      <c r="DO142" s="144"/>
      <c r="DP142" s="144"/>
      <c r="DQ142" s="144"/>
      <c r="DR142" s="144"/>
      <c r="DS142" s="144"/>
      <c r="DT142" s="144"/>
      <c r="DU142" s="144"/>
      <c r="DV142" s="144"/>
      <c r="DW142" s="144"/>
      <c r="DX142" s="144"/>
      <c r="DY142" s="144"/>
      <c r="DZ142" s="144"/>
      <c r="EA142" s="144"/>
      <c r="EB142" s="144"/>
      <c r="EC142" s="144"/>
      <c r="ED142" s="144"/>
      <c r="EE142" s="144"/>
      <c r="EF142" s="144"/>
    </row>
    <row r="143" spans="1:136" x14ac:dyDescent="0.3">
      <c r="A143" s="72"/>
      <c r="B143" s="2"/>
      <c r="C143" s="145"/>
      <c r="D143" s="122"/>
      <c r="E143" s="123"/>
      <c r="F143" s="123"/>
      <c r="G143" s="124"/>
      <c r="H143" s="125"/>
      <c r="I143" s="126"/>
      <c r="J143" s="122"/>
      <c r="K143" s="127"/>
      <c r="L143" s="133"/>
      <c r="M143" s="133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6"/>
      <c r="AV143" s="136"/>
      <c r="AW143" s="136"/>
      <c r="AX143" s="136"/>
      <c r="AY143" s="136"/>
      <c r="AZ143" s="136"/>
      <c r="BA143" s="136"/>
      <c r="BB143" s="136"/>
      <c r="BC143" s="136"/>
      <c r="BD143" s="136"/>
      <c r="BE143" s="136"/>
      <c r="BF143" s="136"/>
      <c r="BG143" s="136"/>
      <c r="BH143" s="136"/>
      <c r="BI143" s="136"/>
      <c r="BJ143" s="136"/>
      <c r="BK143" s="136"/>
      <c r="BL143" s="136"/>
      <c r="BM143" s="136"/>
      <c r="BN143" s="136"/>
      <c r="BO143" s="136"/>
      <c r="BP143" s="136"/>
      <c r="BQ143" s="136"/>
      <c r="BR143" s="136"/>
      <c r="BS143" s="136"/>
      <c r="BT143" s="136"/>
      <c r="BU143" s="136"/>
      <c r="BV143" s="136"/>
      <c r="BW143" s="136"/>
      <c r="BX143" s="136"/>
      <c r="BY143" s="136"/>
      <c r="BZ143" s="136"/>
      <c r="CA143" s="136"/>
      <c r="CB143" s="136"/>
      <c r="CC143" s="136"/>
      <c r="CD143" s="136"/>
      <c r="CE143" s="136"/>
      <c r="CF143" s="136"/>
      <c r="CG143" s="136"/>
      <c r="CH143" s="136"/>
      <c r="CI143" s="136"/>
      <c r="CJ143" s="136"/>
      <c r="CK143" s="136"/>
      <c r="CL143" s="136"/>
      <c r="CM143" s="136"/>
      <c r="CN143" s="136"/>
      <c r="CO143" s="136"/>
      <c r="CP143" s="136"/>
      <c r="CQ143" s="136"/>
      <c r="CR143" s="136"/>
      <c r="CS143" s="136"/>
      <c r="CT143" s="136"/>
      <c r="CU143" s="136"/>
      <c r="CV143" s="136"/>
      <c r="CW143" s="136"/>
      <c r="CX143" s="136"/>
      <c r="CY143" s="136"/>
      <c r="CZ143" s="136"/>
      <c r="DA143" s="136"/>
      <c r="DB143" s="136"/>
      <c r="DC143" s="136"/>
      <c r="DD143" s="136"/>
      <c r="DE143" s="136"/>
      <c r="DF143" s="136"/>
      <c r="DG143" s="136"/>
      <c r="DH143" s="136"/>
      <c r="DI143" s="136"/>
      <c r="DJ143" s="136"/>
      <c r="DK143" s="136"/>
      <c r="DL143" s="136"/>
      <c r="DM143" s="136"/>
      <c r="DN143" s="136"/>
      <c r="DO143" s="136"/>
      <c r="DP143" s="136"/>
      <c r="DQ143" s="136"/>
      <c r="DR143" s="136"/>
      <c r="DS143" s="136"/>
      <c r="DT143" s="136"/>
      <c r="DU143" s="136"/>
      <c r="DV143" s="136"/>
      <c r="DW143" s="136"/>
      <c r="DX143" s="136"/>
      <c r="DY143" s="136"/>
      <c r="DZ143" s="136"/>
      <c r="EA143" s="136"/>
      <c r="EB143" s="136"/>
      <c r="EC143" s="136"/>
      <c r="ED143" s="136"/>
      <c r="EE143" s="136"/>
      <c r="EF143" s="136"/>
    </row>
    <row r="144" spans="1:136" x14ac:dyDescent="0.3">
      <c r="A144" s="128"/>
      <c r="B144" s="129"/>
      <c r="C144" s="146"/>
      <c r="D144" s="131"/>
      <c r="E144" s="128"/>
      <c r="F144" s="128"/>
      <c r="G144" s="132"/>
      <c r="H144" s="128"/>
      <c r="I144" s="128"/>
      <c r="J144" s="131"/>
      <c r="K144" s="128"/>
      <c r="L144" s="133"/>
      <c r="M144" s="133"/>
      <c r="P144" s="136"/>
      <c r="Q144" s="136"/>
      <c r="R144" s="136"/>
      <c r="S144" s="136"/>
      <c r="T144" s="136"/>
      <c r="U144" s="136"/>
      <c r="V144" s="136"/>
      <c r="W144" s="136"/>
      <c r="X144" s="136"/>
      <c r="Y144" s="136"/>
      <c r="Z144" s="136"/>
      <c r="AA144" s="136"/>
      <c r="AB144" s="136"/>
      <c r="AC144" s="136"/>
      <c r="AD144" s="136"/>
      <c r="AE144" s="136"/>
      <c r="AF144" s="136"/>
      <c r="AG144" s="136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6"/>
      <c r="AV144" s="136"/>
      <c r="AW144" s="136"/>
      <c r="AX144" s="136"/>
      <c r="AY144" s="136"/>
      <c r="AZ144" s="136"/>
      <c r="BA144" s="136"/>
      <c r="BB144" s="136"/>
      <c r="BC144" s="136"/>
      <c r="BD144" s="136"/>
      <c r="BE144" s="136"/>
      <c r="BF144" s="136"/>
      <c r="BG144" s="136"/>
      <c r="BH144" s="136"/>
      <c r="BI144" s="136"/>
      <c r="BJ144" s="136"/>
      <c r="BK144" s="136"/>
      <c r="BL144" s="136"/>
      <c r="BM144" s="136"/>
      <c r="BN144" s="136"/>
      <c r="BO144" s="136"/>
      <c r="BP144" s="136"/>
      <c r="BQ144" s="136"/>
      <c r="BR144" s="136"/>
      <c r="BS144" s="136"/>
      <c r="BT144" s="136"/>
      <c r="BU144" s="136"/>
      <c r="BV144" s="136"/>
      <c r="BW144" s="136"/>
      <c r="BX144" s="136"/>
      <c r="BY144" s="136"/>
      <c r="BZ144" s="136"/>
      <c r="CA144" s="136"/>
      <c r="CB144" s="136"/>
      <c r="CC144" s="136"/>
      <c r="CD144" s="136"/>
      <c r="CE144" s="136"/>
      <c r="CF144" s="136"/>
      <c r="CG144" s="136"/>
      <c r="CH144" s="136"/>
      <c r="CI144" s="136"/>
      <c r="CJ144" s="136"/>
      <c r="CK144" s="136"/>
      <c r="CL144" s="136"/>
      <c r="CM144" s="136"/>
      <c r="CN144" s="136"/>
      <c r="CO144" s="136"/>
      <c r="CP144" s="136"/>
      <c r="CQ144" s="136"/>
      <c r="CR144" s="136"/>
      <c r="CS144" s="136"/>
      <c r="CT144" s="136"/>
      <c r="CU144" s="136"/>
      <c r="CV144" s="136"/>
      <c r="CW144" s="136"/>
      <c r="CX144" s="136"/>
      <c r="CY144" s="136"/>
      <c r="CZ144" s="136"/>
      <c r="DA144" s="136"/>
      <c r="DB144" s="136"/>
      <c r="DC144" s="136"/>
      <c r="DD144" s="136"/>
      <c r="DE144" s="136"/>
      <c r="DF144" s="136"/>
      <c r="DG144" s="136"/>
      <c r="DH144" s="136"/>
      <c r="DI144" s="136"/>
      <c r="DJ144" s="136"/>
      <c r="DK144" s="136"/>
      <c r="DL144" s="136"/>
      <c r="DM144" s="136"/>
      <c r="DN144" s="136"/>
      <c r="DO144" s="136"/>
      <c r="DP144" s="136"/>
      <c r="DQ144" s="136"/>
      <c r="DR144" s="136"/>
      <c r="DS144" s="136"/>
      <c r="DT144" s="136"/>
      <c r="DU144" s="136"/>
      <c r="DV144" s="136"/>
      <c r="DW144" s="136"/>
      <c r="DX144" s="136"/>
      <c r="DY144" s="136"/>
      <c r="DZ144" s="136"/>
      <c r="EA144" s="136"/>
      <c r="EB144" s="136"/>
      <c r="EC144" s="136"/>
      <c r="ED144" s="136"/>
      <c r="EE144" s="136"/>
      <c r="EF144" s="136"/>
    </row>
    <row r="145" spans="1:136" x14ac:dyDescent="0.3">
      <c r="A145" s="138"/>
      <c r="B145" s="139"/>
      <c r="C145" s="147"/>
      <c r="D145" s="140"/>
      <c r="E145" s="138"/>
      <c r="F145" s="138"/>
      <c r="G145" s="141"/>
      <c r="H145" s="138"/>
      <c r="I145" s="138"/>
      <c r="J145" s="140"/>
      <c r="K145" s="138"/>
      <c r="L145" s="142"/>
      <c r="M145" s="142"/>
      <c r="N145" s="120"/>
      <c r="O145" s="143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  <c r="AU145" s="144"/>
      <c r="AV145" s="144"/>
      <c r="AW145" s="144"/>
      <c r="AX145" s="144"/>
      <c r="AY145" s="144"/>
      <c r="AZ145" s="144"/>
      <c r="BA145" s="144"/>
      <c r="BB145" s="144"/>
      <c r="BC145" s="144"/>
      <c r="BD145" s="144"/>
      <c r="BE145" s="144"/>
      <c r="BF145" s="144"/>
      <c r="BG145" s="144"/>
      <c r="BH145" s="144"/>
      <c r="BI145" s="144"/>
      <c r="BJ145" s="144"/>
      <c r="BK145" s="144"/>
      <c r="BL145" s="144"/>
      <c r="BM145" s="144"/>
      <c r="BN145" s="144"/>
      <c r="BO145" s="144"/>
      <c r="BP145" s="144"/>
      <c r="BQ145" s="144"/>
      <c r="BR145" s="144"/>
      <c r="BS145" s="144"/>
      <c r="BT145" s="144"/>
      <c r="BU145" s="144"/>
      <c r="BV145" s="144"/>
      <c r="BW145" s="144"/>
      <c r="BX145" s="144"/>
      <c r="BY145" s="144"/>
      <c r="BZ145" s="144"/>
      <c r="CA145" s="144"/>
      <c r="CB145" s="144"/>
      <c r="CC145" s="144"/>
      <c r="CD145" s="144"/>
      <c r="CE145" s="144"/>
      <c r="CF145" s="144"/>
      <c r="CG145" s="144"/>
      <c r="CH145" s="144"/>
      <c r="CI145" s="144"/>
      <c r="CJ145" s="144"/>
      <c r="CK145" s="144"/>
      <c r="CL145" s="144"/>
      <c r="CM145" s="144"/>
      <c r="CN145" s="144"/>
      <c r="CO145" s="144"/>
      <c r="CP145" s="144"/>
      <c r="CQ145" s="144"/>
      <c r="CR145" s="144"/>
      <c r="CS145" s="144"/>
      <c r="CT145" s="144"/>
      <c r="CU145" s="144"/>
      <c r="CV145" s="144"/>
      <c r="CW145" s="144"/>
      <c r="CX145" s="144"/>
      <c r="CY145" s="144"/>
      <c r="CZ145" s="144"/>
      <c r="DA145" s="144"/>
      <c r="DB145" s="144"/>
      <c r="DC145" s="144"/>
      <c r="DD145" s="144"/>
      <c r="DE145" s="144"/>
      <c r="DF145" s="144"/>
      <c r="DG145" s="144"/>
      <c r="DH145" s="144"/>
      <c r="DI145" s="144"/>
      <c r="DJ145" s="144"/>
      <c r="DK145" s="144"/>
      <c r="DL145" s="144"/>
      <c r="DM145" s="144"/>
      <c r="DN145" s="144"/>
      <c r="DO145" s="144"/>
      <c r="DP145" s="144"/>
      <c r="DQ145" s="144"/>
      <c r="DR145" s="144"/>
      <c r="DS145" s="144"/>
      <c r="DT145" s="144"/>
      <c r="DU145" s="144"/>
      <c r="DV145" s="144"/>
      <c r="DW145" s="144"/>
      <c r="DX145" s="144"/>
      <c r="DY145" s="144"/>
      <c r="DZ145" s="144"/>
      <c r="EA145" s="144"/>
      <c r="EB145" s="144"/>
      <c r="EC145" s="144"/>
      <c r="ED145" s="144"/>
      <c r="EE145" s="144"/>
      <c r="EF145" s="144"/>
    </row>
    <row r="146" spans="1:136" x14ac:dyDescent="0.3">
      <c r="A146" s="72"/>
      <c r="B146" s="2"/>
      <c r="C146" s="145"/>
      <c r="D146" s="122"/>
      <c r="E146" s="123"/>
      <c r="F146" s="123"/>
      <c r="G146" s="124"/>
      <c r="H146" s="125"/>
      <c r="I146" s="126"/>
      <c r="J146" s="122"/>
      <c r="K146" s="127"/>
      <c r="L146" s="142"/>
      <c r="M146" s="142"/>
      <c r="N146" s="120"/>
      <c r="P146" s="136"/>
      <c r="Q146" s="136"/>
      <c r="R146" s="136"/>
      <c r="S146" s="136"/>
      <c r="T146" s="136"/>
      <c r="U146" s="136"/>
      <c r="V146" s="136"/>
      <c r="W146" s="136"/>
      <c r="X146" s="136"/>
      <c r="Y146" s="136"/>
      <c r="Z146" s="136"/>
      <c r="AA146" s="136"/>
      <c r="AB146" s="136"/>
      <c r="AC146" s="136"/>
      <c r="AD146" s="136"/>
      <c r="AE146" s="136"/>
      <c r="AF146" s="136"/>
      <c r="AG146" s="136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6"/>
      <c r="AV146" s="136"/>
      <c r="AW146" s="136"/>
      <c r="AX146" s="136"/>
      <c r="AY146" s="136"/>
      <c r="AZ146" s="136"/>
      <c r="BA146" s="136"/>
      <c r="BB146" s="136"/>
      <c r="BC146" s="136"/>
      <c r="BD146" s="136"/>
      <c r="BE146" s="136"/>
      <c r="BF146" s="136"/>
      <c r="BG146" s="136"/>
      <c r="BH146" s="136"/>
      <c r="BI146" s="136"/>
      <c r="BJ146" s="136"/>
      <c r="BK146" s="136"/>
      <c r="BL146" s="136"/>
      <c r="BM146" s="136"/>
      <c r="BN146" s="136"/>
      <c r="BO146" s="136"/>
      <c r="BP146" s="136"/>
      <c r="BQ146" s="136"/>
      <c r="BR146" s="136"/>
      <c r="BS146" s="136"/>
      <c r="BT146" s="136"/>
      <c r="BU146" s="136"/>
      <c r="BV146" s="136"/>
      <c r="BW146" s="136"/>
      <c r="BX146" s="136"/>
      <c r="BY146" s="136"/>
      <c r="BZ146" s="136"/>
      <c r="CA146" s="136"/>
      <c r="CB146" s="136"/>
      <c r="CC146" s="136"/>
      <c r="CD146" s="136"/>
      <c r="CE146" s="136"/>
      <c r="CF146" s="136"/>
      <c r="CG146" s="136"/>
      <c r="CH146" s="136"/>
      <c r="CI146" s="136"/>
      <c r="CJ146" s="136"/>
      <c r="CK146" s="136"/>
      <c r="CL146" s="136"/>
      <c r="CM146" s="136"/>
      <c r="CN146" s="136"/>
      <c r="CO146" s="136"/>
      <c r="CP146" s="136"/>
      <c r="CQ146" s="136"/>
      <c r="CR146" s="136"/>
      <c r="CS146" s="136"/>
      <c r="CT146" s="136"/>
      <c r="CU146" s="136"/>
      <c r="CV146" s="136"/>
      <c r="CW146" s="136"/>
      <c r="CX146" s="136"/>
      <c r="CY146" s="136"/>
      <c r="CZ146" s="136"/>
      <c r="DA146" s="136"/>
      <c r="DB146" s="136"/>
      <c r="DC146" s="136"/>
      <c r="DD146" s="136"/>
      <c r="DE146" s="136"/>
      <c r="DF146" s="136"/>
      <c r="DG146" s="136"/>
      <c r="DH146" s="136"/>
      <c r="DI146" s="136"/>
      <c r="DJ146" s="136"/>
      <c r="DK146" s="136"/>
      <c r="DL146" s="136"/>
      <c r="DM146" s="136"/>
      <c r="DN146" s="136"/>
      <c r="DO146" s="136"/>
      <c r="DP146" s="136"/>
      <c r="DQ146" s="136"/>
      <c r="DR146" s="136"/>
      <c r="DS146" s="136"/>
      <c r="DT146" s="136"/>
      <c r="DU146" s="136"/>
      <c r="DV146" s="136"/>
      <c r="DW146" s="136"/>
      <c r="DX146" s="136"/>
      <c r="DY146" s="136"/>
      <c r="DZ146" s="136"/>
      <c r="EA146" s="136"/>
      <c r="EB146" s="136"/>
      <c r="EC146" s="136"/>
      <c r="ED146" s="136"/>
      <c r="EE146" s="136"/>
      <c r="EF146" s="136"/>
    </row>
    <row r="147" spans="1:136" x14ac:dyDescent="0.3">
      <c r="A147" s="128"/>
      <c r="B147" s="129"/>
      <c r="C147" s="146"/>
      <c r="D147" s="131"/>
      <c r="E147" s="128"/>
      <c r="F147" s="128"/>
      <c r="G147" s="132"/>
      <c r="H147" s="128"/>
      <c r="I147" s="128"/>
      <c r="J147" s="131"/>
      <c r="K147" s="128"/>
      <c r="L147" s="133"/>
      <c r="M147" s="133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6"/>
      <c r="AV147" s="136"/>
      <c r="AW147" s="136"/>
      <c r="AX147" s="136"/>
      <c r="AY147" s="136"/>
      <c r="AZ147" s="136"/>
      <c r="BA147" s="136"/>
      <c r="BB147" s="136"/>
      <c r="BC147" s="136"/>
      <c r="BD147" s="136"/>
      <c r="BE147" s="136"/>
      <c r="BF147" s="136"/>
      <c r="BG147" s="136"/>
      <c r="BH147" s="136"/>
      <c r="BI147" s="136"/>
      <c r="BJ147" s="136"/>
      <c r="BK147" s="136"/>
      <c r="BL147" s="136"/>
      <c r="BM147" s="136"/>
      <c r="BN147" s="136"/>
      <c r="BO147" s="136"/>
      <c r="BP147" s="136"/>
      <c r="BQ147" s="136"/>
      <c r="BR147" s="136"/>
      <c r="BS147" s="136"/>
      <c r="BT147" s="136"/>
      <c r="BU147" s="136"/>
      <c r="BV147" s="136"/>
      <c r="BW147" s="136"/>
      <c r="BX147" s="136"/>
      <c r="BY147" s="136"/>
      <c r="BZ147" s="136"/>
      <c r="CA147" s="136"/>
      <c r="CB147" s="136"/>
      <c r="CC147" s="136"/>
      <c r="CD147" s="136"/>
      <c r="CE147" s="136"/>
      <c r="CF147" s="136"/>
      <c r="CG147" s="136"/>
      <c r="CH147" s="136"/>
      <c r="CI147" s="136"/>
      <c r="CJ147" s="136"/>
      <c r="CK147" s="136"/>
      <c r="CL147" s="136"/>
      <c r="CM147" s="136"/>
      <c r="CN147" s="136"/>
      <c r="CO147" s="136"/>
      <c r="CP147" s="136"/>
      <c r="CQ147" s="136"/>
      <c r="CR147" s="136"/>
      <c r="CS147" s="136"/>
      <c r="CT147" s="136"/>
      <c r="CU147" s="136"/>
      <c r="CV147" s="136"/>
      <c r="CW147" s="136"/>
      <c r="CX147" s="136"/>
      <c r="CY147" s="136"/>
      <c r="CZ147" s="136"/>
      <c r="DA147" s="136"/>
      <c r="DB147" s="136"/>
      <c r="DC147" s="136"/>
      <c r="DD147" s="136"/>
      <c r="DE147" s="136"/>
      <c r="DF147" s="136"/>
      <c r="DG147" s="136"/>
      <c r="DH147" s="136"/>
      <c r="DI147" s="136"/>
      <c r="DJ147" s="136"/>
      <c r="DK147" s="136"/>
      <c r="DL147" s="136"/>
      <c r="DM147" s="136"/>
      <c r="DN147" s="136"/>
      <c r="DO147" s="136"/>
      <c r="DP147" s="136"/>
      <c r="DQ147" s="136"/>
      <c r="DR147" s="136"/>
      <c r="DS147" s="136"/>
      <c r="DT147" s="136"/>
      <c r="DU147" s="136"/>
      <c r="DV147" s="136"/>
      <c r="DW147" s="136"/>
      <c r="DX147" s="136"/>
      <c r="DY147" s="136"/>
      <c r="DZ147" s="136"/>
      <c r="EA147" s="136"/>
      <c r="EB147" s="136"/>
      <c r="EC147" s="136"/>
      <c r="ED147" s="136"/>
      <c r="EE147" s="136"/>
      <c r="EF147" s="136"/>
    </row>
    <row r="148" spans="1:136" x14ac:dyDescent="0.3">
      <c r="A148" s="138"/>
      <c r="B148" s="139"/>
      <c r="C148" s="147"/>
      <c r="D148" s="140"/>
      <c r="E148" s="138"/>
      <c r="F148" s="138"/>
      <c r="G148" s="141"/>
      <c r="H148" s="138"/>
      <c r="I148" s="138"/>
      <c r="J148" s="140"/>
      <c r="K148" s="138"/>
      <c r="L148" s="142"/>
      <c r="M148" s="142"/>
      <c r="N148" s="120"/>
      <c r="O148" s="143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  <c r="AU148" s="144"/>
      <c r="AV148" s="144"/>
      <c r="AW148" s="144"/>
      <c r="AX148" s="144"/>
      <c r="AY148" s="144"/>
      <c r="AZ148" s="144"/>
      <c r="BA148" s="144"/>
      <c r="BB148" s="144"/>
      <c r="BC148" s="144"/>
      <c r="BD148" s="144"/>
      <c r="BE148" s="144"/>
      <c r="BF148" s="144"/>
      <c r="BG148" s="144"/>
      <c r="BH148" s="144"/>
      <c r="BI148" s="144"/>
      <c r="BJ148" s="144"/>
      <c r="BK148" s="144"/>
      <c r="BL148" s="144"/>
      <c r="BM148" s="144"/>
      <c r="BN148" s="144"/>
      <c r="BO148" s="144"/>
      <c r="BP148" s="144"/>
      <c r="BQ148" s="144"/>
      <c r="BR148" s="144"/>
      <c r="BS148" s="144"/>
      <c r="BT148" s="144"/>
      <c r="BU148" s="144"/>
      <c r="BV148" s="144"/>
      <c r="BW148" s="144"/>
      <c r="BX148" s="144"/>
      <c r="BY148" s="144"/>
      <c r="BZ148" s="144"/>
      <c r="CA148" s="144"/>
      <c r="CB148" s="144"/>
      <c r="CC148" s="144"/>
      <c r="CD148" s="144"/>
      <c r="CE148" s="144"/>
      <c r="CF148" s="144"/>
      <c r="CG148" s="144"/>
      <c r="CH148" s="144"/>
      <c r="CI148" s="144"/>
      <c r="CJ148" s="144"/>
      <c r="CK148" s="144"/>
      <c r="CL148" s="144"/>
      <c r="CM148" s="144"/>
      <c r="CN148" s="144"/>
      <c r="CO148" s="144"/>
      <c r="CP148" s="144"/>
      <c r="CQ148" s="144"/>
      <c r="CR148" s="144"/>
      <c r="CS148" s="144"/>
      <c r="CT148" s="144"/>
      <c r="CU148" s="144"/>
      <c r="CV148" s="144"/>
      <c r="CW148" s="144"/>
      <c r="CX148" s="144"/>
      <c r="CY148" s="144"/>
      <c r="CZ148" s="144"/>
      <c r="DA148" s="144"/>
      <c r="DB148" s="144"/>
      <c r="DC148" s="144"/>
      <c r="DD148" s="144"/>
      <c r="DE148" s="144"/>
      <c r="DF148" s="144"/>
      <c r="DG148" s="144"/>
      <c r="DH148" s="144"/>
      <c r="DI148" s="144"/>
      <c r="DJ148" s="144"/>
      <c r="DK148" s="144"/>
      <c r="DL148" s="144"/>
      <c r="DM148" s="144"/>
      <c r="DN148" s="144"/>
      <c r="DO148" s="144"/>
      <c r="DP148" s="144"/>
      <c r="DQ148" s="144"/>
      <c r="DR148" s="144"/>
      <c r="DS148" s="144"/>
      <c r="DT148" s="144"/>
      <c r="DU148" s="144"/>
      <c r="DV148" s="144"/>
      <c r="DW148" s="144"/>
      <c r="DX148" s="144"/>
      <c r="DY148" s="144"/>
      <c r="DZ148" s="144"/>
      <c r="EA148" s="144"/>
      <c r="EB148" s="144"/>
      <c r="EC148" s="144"/>
      <c r="ED148" s="144"/>
      <c r="EE148" s="144"/>
      <c r="EF148" s="144"/>
    </row>
    <row r="149" spans="1:136" x14ac:dyDescent="0.3">
      <c r="A149" s="72"/>
      <c r="B149" s="2"/>
      <c r="C149" s="145"/>
      <c r="D149" s="122"/>
      <c r="E149" s="123"/>
      <c r="F149" s="123"/>
      <c r="G149" s="124"/>
      <c r="H149" s="125"/>
      <c r="I149" s="126"/>
      <c r="J149" s="122"/>
      <c r="K149" s="127"/>
      <c r="P149" s="136"/>
      <c r="Q149" s="136"/>
      <c r="R149" s="136"/>
      <c r="S149" s="136"/>
      <c r="T149" s="136"/>
      <c r="U149" s="136"/>
      <c r="V149" s="136"/>
      <c r="W149" s="136"/>
      <c r="X149" s="136"/>
      <c r="Y149" s="136"/>
      <c r="Z149" s="136"/>
      <c r="AA149" s="136"/>
      <c r="AB149" s="136"/>
      <c r="AC149" s="136"/>
      <c r="AD149" s="136"/>
      <c r="AE149" s="136"/>
      <c r="AF149" s="136"/>
      <c r="AG149" s="136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6"/>
      <c r="AV149" s="136"/>
      <c r="AW149" s="136"/>
      <c r="AX149" s="136"/>
      <c r="AY149" s="136"/>
      <c r="AZ149" s="136"/>
      <c r="BA149" s="136"/>
      <c r="BB149" s="136"/>
      <c r="BC149" s="136"/>
      <c r="BD149" s="136"/>
      <c r="BE149" s="136"/>
      <c r="BF149" s="136"/>
      <c r="BG149" s="136"/>
      <c r="BH149" s="136"/>
      <c r="BI149" s="136"/>
      <c r="BJ149" s="136"/>
      <c r="BK149" s="136"/>
      <c r="BL149" s="136"/>
      <c r="BM149" s="136"/>
      <c r="BN149" s="136"/>
      <c r="BO149" s="136"/>
      <c r="BP149" s="136"/>
      <c r="BQ149" s="136"/>
      <c r="BR149" s="136"/>
      <c r="BS149" s="136"/>
      <c r="BT149" s="136"/>
      <c r="BU149" s="136"/>
      <c r="BV149" s="136"/>
      <c r="BW149" s="136"/>
      <c r="BX149" s="136"/>
      <c r="BY149" s="136"/>
      <c r="BZ149" s="136"/>
      <c r="CA149" s="136"/>
      <c r="CB149" s="136"/>
      <c r="CC149" s="136"/>
      <c r="CD149" s="136"/>
      <c r="CE149" s="136"/>
      <c r="CF149" s="136"/>
      <c r="CG149" s="136"/>
      <c r="CH149" s="136"/>
      <c r="CI149" s="136"/>
      <c r="CJ149" s="136"/>
      <c r="CK149" s="136"/>
      <c r="CL149" s="136"/>
      <c r="CM149" s="136"/>
      <c r="CN149" s="136"/>
      <c r="CO149" s="136"/>
      <c r="CP149" s="136"/>
      <c r="CQ149" s="136"/>
      <c r="CR149" s="136"/>
      <c r="CS149" s="136"/>
      <c r="CT149" s="136"/>
      <c r="CU149" s="136"/>
      <c r="CV149" s="136"/>
      <c r="CW149" s="136"/>
      <c r="CX149" s="136"/>
      <c r="CY149" s="136"/>
      <c r="CZ149" s="136"/>
      <c r="DA149" s="136"/>
      <c r="DB149" s="136"/>
      <c r="DC149" s="136"/>
      <c r="DD149" s="136"/>
      <c r="DE149" s="136"/>
      <c r="DF149" s="136"/>
      <c r="DG149" s="136"/>
      <c r="DH149" s="136"/>
      <c r="DI149" s="136"/>
      <c r="DJ149" s="136"/>
      <c r="DK149" s="136"/>
      <c r="DL149" s="136"/>
      <c r="DM149" s="136"/>
      <c r="DN149" s="136"/>
      <c r="DO149" s="136"/>
      <c r="DP149" s="136"/>
      <c r="DQ149" s="136"/>
      <c r="DR149" s="136"/>
      <c r="DS149" s="136"/>
      <c r="DT149" s="136"/>
      <c r="DU149" s="136"/>
      <c r="DV149" s="136"/>
      <c r="DW149" s="136"/>
      <c r="DX149" s="136"/>
      <c r="DY149" s="136"/>
      <c r="DZ149" s="136"/>
      <c r="EA149" s="136"/>
      <c r="EB149" s="136"/>
      <c r="EC149" s="136"/>
      <c r="ED149" s="136"/>
      <c r="EE149" s="136"/>
      <c r="EF149" s="136"/>
    </row>
    <row r="150" spans="1:136" x14ac:dyDescent="0.3">
      <c r="A150" s="128"/>
      <c r="B150" s="129"/>
      <c r="C150" s="146"/>
      <c r="D150" s="131"/>
      <c r="E150" s="128"/>
      <c r="F150" s="128"/>
      <c r="G150" s="132"/>
      <c r="H150" s="128"/>
      <c r="I150" s="128"/>
      <c r="J150" s="131"/>
      <c r="K150" s="128"/>
      <c r="L150" s="133"/>
      <c r="M150" s="133"/>
      <c r="P150" s="136"/>
      <c r="Q150" s="136"/>
      <c r="R150" s="136"/>
      <c r="S150" s="136"/>
      <c r="T150" s="136"/>
      <c r="U150" s="136"/>
      <c r="V150" s="136"/>
      <c r="W150" s="136"/>
      <c r="X150" s="136"/>
      <c r="Y150" s="136"/>
      <c r="Z150" s="136"/>
      <c r="AA150" s="136"/>
      <c r="AB150" s="136"/>
      <c r="AC150" s="136"/>
      <c r="AD150" s="136"/>
      <c r="AE150" s="136"/>
      <c r="AF150" s="136"/>
      <c r="AG150" s="136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6"/>
      <c r="AV150" s="136"/>
      <c r="AW150" s="136"/>
      <c r="AX150" s="136"/>
      <c r="AY150" s="136"/>
      <c r="AZ150" s="136"/>
      <c r="BA150" s="136"/>
      <c r="BB150" s="136"/>
      <c r="BC150" s="136"/>
      <c r="BD150" s="136"/>
      <c r="BE150" s="136"/>
      <c r="BF150" s="136"/>
      <c r="BG150" s="136"/>
      <c r="BH150" s="136"/>
      <c r="BI150" s="136"/>
      <c r="BJ150" s="136"/>
      <c r="BK150" s="136"/>
      <c r="BL150" s="136"/>
      <c r="BM150" s="136"/>
      <c r="BN150" s="136"/>
      <c r="BO150" s="136"/>
      <c r="BP150" s="136"/>
      <c r="BQ150" s="136"/>
      <c r="BR150" s="136"/>
      <c r="BS150" s="136"/>
      <c r="BT150" s="136"/>
      <c r="BU150" s="136"/>
      <c r="BV150" s="136"/>
      <c r="BW150" s="136"/>
      <c r="BX150" s="136"/>
      <c r="BY150" s="136"/>
      <c r="BZ150" s="136"/>
      <c r="CA150" s="136"/>
      <c r="CB150" s="136"/>
      <c r="CC150" s="136"/>
      <c r="CD150" s="136"/>
      <c r="CE150" s="136"/>
      <c r="CF150" s="136"/>
      <c r="CG150" s="136"/>
      <c r="CH150" s="136"/>
      <c r="CI150" s="136"/>
      <c r="CJ150" s="136"/>
      <c r="CK150" s="136"/>
      <c r="CL150" s="136"/>
      <c r="CM150" s="136"/>
      <c r="CN150" s="136"/>
      <c r="CO150" s="136"/>
      <c r="CP150" s="136"/>
      <c r="CQ150" s="136"/>
      <c r="CR150" s="136"/>
      <c r="CS150" s="136"/>
      <c r="CT150" s="136"/>
      <c r="CU150" s="136"/>
      <c r="CV150" s="136"/>
      <c r="CW150" s="136"/>
      <c r="CX150" s="136"/>
      <c r="CY150" s="136"/>
      <c r="CZ150" s="136"/>
      <c r="DA150" s="136"/>
      <c r="DB150" s="136"/>
      <c r="DC150" s="136"/>
      <c r="DD150" s="136"/>
      <c r="DE150" s="136"/>
      <c r="DF150" s="136"/>
      <c r="DG150" s="136"/>
      <c r="DH150" s="136"/>
      <c r="DI150" s="136"/>
      <c r="DJ150" s="136"/>
      <c r="DK150" s="136"/>
      <c r="DL150" s="136"/>
      <c r="DM150" s="136"/>
      <c r="DN150" s="136"/>
      <c r="DO150" s="136"/>
      <c r="DP150" s="136"/>
      <c r="DQ150" s="136"/>
      <c r="DR150" s="136"/>
      <c r="DS150" s="136"/>
      <c r="DT150" s="136"/>
      <c r="DU150" s="136"/>
      <c r="DV150" s="136"/>
      <c r="DW150" s="136"/>
      <c r="DX150" s="136"/>
      <c r="DY150" s="136"/>
      <c r="DZ150" s="136"/>
      <c r="EA150" s="136"/>
      <c r="EB150" s="136"/>
      <c r="EC150" s="136"/>
      <c r="ED150" s="136"/>
      <c r="EE150" s="136"/>
      <c r="EF150" s="136"/>
    </row>
    <row r="151" spans="1:136" x14ac:dyDescent="0.3">
      <c r="A151" s="138"/>
      <c r="B151" s="139"/>
      <c r="C151" s="147"/>
      <c r="D151" s="140"/>
      <c r="E151" s="138"/>
      <c r="F151" s="138"/>
      <c r="G151" s="141"/>
      <c r="H151" s="138"/>
      <c r="I151" s="138"/>
      <c r="J151" s="140"/>
      <c r="K151" s="138"/>
      <c r="L151" s="142"/>
      <c r="M151" s="142"/>
      <c r="N151" s="120"/>
      <c r="O151" s="143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  <c r="AU151" s="144"/>
      <c r="AV151" s="144"/>
      <c r="AW151" s="144"/>
      <c r="AX151" s="144"/>
      <c r="AY151" s="144"/>
      <c r="AZ151" s="144"/>
      <c r="BA151" s="144"/>
      <c r="BB151" s="144"/>
      <c r="BC151" s="144"/>
      <c r="BD151" s="144"/>
      <c r="BE151" s="144"/>
      <c r="BF151" s="144"/>
      <c r="BG151" s="144"/>
      <c r="BH151" s="144"/>
      <c r="BI151" s="144"/>
      <c r="BJ151" s="144"/>
      <c r="BK151" s="144"/>
      <c r="BL151" s="144"/>
      <c r="BM151" s="144"/>
      <c r="BN151" s="144"/>
      <c r="BO151" s="144"/>
      <c r="BP151" s="144"/>
      <c r="BQ151" s="144"/>
      <c r="BR151" s="144"/>
      <c r="BS151" s="144"/>
      <c r="BT151" s="144"/>
      <c r="BU151" s="144"/>
      <c r="BV151" s="144"/>
      <c r="BW151" s="144"/>
      <c r="BX151" s="144"/>
      <c r="BY151" s="144"/>
      <c r="BZ151" s="144"/>
      <c r="CA151" s="144"/>
      <c r="CB151" s="144"/>
      <c r="CC151" s="144"/>
      <c r="CD151" s="144"/>
      <c r="CE151" s="144"/>
      <c r="CF151" s="144"/>
      <c r="CG151" s="144"/>
      <c r="CH151" s="144"/>
      <c r="CI151" s="144"/>
      <c r="CJ151" s="144"/>
      <c r="CK151" s="144"/>
      <c r="CL151" s="144"/>
      <c r="CM151" s="144"/>
      <c r="CN151" s="144"/>
      <c r="CO151" s="144"/>
      <c r="CP151" s="144"/>
      <c r="CQ151" s="144"/>
      <c r="CR151" s="144"/>
      <c r="CS151" s="144"/>
      <c r="CT151" s="144"/>
      <c r="CU151" s="144"/>
      <c r="CV151" s="144"/>
      <c r="CW151" s="144"/>
      <c r="CX151" s="144"/>
      <c r="CY151" s="144"/>
      <c r="CZ151" s="144"/>
      <c r="DA151" s="144"/>
      <c r="DB151" s="144"/>
      <c r="DC151" s="144"/>
      <c r="DD151" s="144"/>
      <c r="DE151" s="144"/>
      <c r="DF151" s="144"/>
      <c r="DG151" s="144"/>
      <c r="DH151" s="144"/>
      <c r="DI151" s="144"/>
      <c r="DJ151" s="144"/>
      <c r="DK151" s="144"/>
      <c r="DL151" s="144"/>
      <c r="DM151" s="144"/>
      <c r="DN151" s="144"/>
      <c r="DO151" s="144"/>
      <c r="DP151" s="144"/>
      <c r="DQ151" s="144"/>
      <c r="DR151" s="144"/>
      <c r="DS151" s="144"/>
      <c r="DT151" s="144"/>
      <c r="DU151" s="144"/>
      <c r="DV151" s="144"/>
      <c r="DW151" s="144"/>
      <c r="DX151" s="144"/>
      <c r="DY151" s="144"/>
      <c r="DZ151" s="144"/>
      <c r="EA151" s="144"/>
      <c r="EB151" s="144"/>
      <c r="EC151" s="144"/>
      <c r="ED151" s="144"/>
      <c r="EE151" s="144"/>
      <c r="EF151" s="144"/>
    </row>
    <row r="152" spans="1:136" x14ac:dyDescent="0.3">
      <c r="A152" s="72"/>
      <c r="B152" s="2"/>
      <c r="C152" s="145"/>
      <c r="D152" s="122"/>
      <c r="E152" s="123"/>
      <c r="F152" s="123"/>
      <c r="G152" s="124"/>
      <c r="H152" s="125"/>
      <c r="I152" s="126"/>
      <c r="J152" s="122"/>
      <c r="K152" s="127"/>
      <c r="L152" s="133"/>
      <c r="M152" s="133"/>
      <c r="P152" s="136"/>
      <c r="Q152" s="136"/>
      <c r="R152" s="136"/>
      <c r="S152" s="136"/>
      <c r="T152" s="136"/>
      <c r="U152" s="136"/>
      <c r="V152" s="136"/>
      <c r="W152" s="136"/>
      <c r="X152" s="136"/>
      <c r="Y152" s="136"/>
      <c r="Z152" s="136"/>
      <c r="AA152" s="136"/>
      <c r="AB152" s="136"/>
      <c r="AC152" s="136"/>
      <c r="AD152" s="136"/>
      <c r="AE152" s="136"/>
      <c r="AF152" s="136"/>
      <c r="AG152" s="136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6"/>
      <c r="AV152" s="136"/>
      <c r="AW152" s="136"/>
      <c r="AX152" s="136"/>
      <c r="AY152" s="136"/>
      <c r="AZ152" s="136"/>
      <c r="BA152" s="136"/>
      <c r="BB152" s="136"/>
      <c r="BC152" s="136"/>
      <c r="BD152" s="136"/>
      <c r="BE152" s="136"/>
      <c r="BF152" s="136"/>
      <c r="BG152" s="136"/>
      <c r="BH152" s="136"/>
      <c r="BI152" s="136"/>
      <c r="BJ152" s="136"/>
      <c r="BK152" s="136"/>
      <c r="BL152" s="136"/>
      <c r="BM152" s="136"/>
      <c r="BN152" s="136"/>
      <c r="BO152" s="136"/>
      <c r="BP152" s="136"/>
      <c r="BQ152" s="136"/>
      <c r="BR152" s="136"/>
      <c r="BS152" s="136"/>
      <c r="BT152" s="136"/>
      <c r="BU152" s="136"/>
      <c r="BV152" s="136"/>
      <c r="BW152" s="136"/>
      <c r="BX152" s="136"/>
      <c r="BY152" s="136"/>
      <c r="BZ152" s="136"/>
      <c r="CA152" s="136"/>
      <c r="CB152" s="136"/>
      <c r="CC152" s="136"/>
      <c r="CD152" s="136"/>
      <c r="CE152" s="136"/>
      <c r="CF152" s="136"/>
      <c r="CG152" s="136"/>
      <c r="CH152" s="136"/>
      <c r="CI152" s="136"/>
      <c r="CJ152" s="136"/>
      <c r="CK152" s="136"/>
      <c r="CL152" s="136"/>
      <c r="CM152" s="136"/>
      <c r="CN152" s="136"/>
      <c r="CO152" s="136"/>
      <c r="CP152" s="136"/>
      <c r="CQ152" s="136"/>
      <c r="CR152" s="136"/>
      <c r="CS152" s="136"/>
      <c r="CT152" s="136"/>
      <c r="CU152" s="136"/>
      <c r="CV152" s="136"/>
      <c r="CW152" s="136"/>
      <c r="CX152" s="136"/>
      <c r="CY152" s="136"/>
      <c r="CZ152" s="136"/>
      <c r="DA152" s="136"/>
      <c r="DB152" s="136"/>
      <c r="DC152" s="136"/>
      <c r="DD152" s="136"/>
      <c r="DE152" s="136"/>
      <c r="DF152" s="136"/>
      <c r="DG152" s="136"/>
      <c r="DH152" s="136"/>
      <c r="DI152" s="136"/>
      <c r="DJ152" s="136"/>
      <c r="DK152" s="136"/>
      <c r="DL152" s="136"/>
      <c r="DM152" s="136"/>
      <c r="DN152" s="136"/>
      <c r="DO152" s="136"/>
      <c r="DP152" s="136"/>
      <c r="DQ152" s="136"/>
      <c r="DR152" s="136"/>
      <c r="DS152" s="136"/>
      <c r="DT152" s="136"/>
      <c r="DU152" s="136"/>
      <c r="DV152" s="136"/>
      <c r="DW152" s="136"/>
      <c r="DX152" s="136"/>
      <c r="DY152" s="136"/>
      <c r="DZ152" s="136"/>
      <c r="EA152" s="136"/>
      <c r="EB152" s="136"/>
      <c r="EC152" s="136"/>
      <c r="ED152" s="136"/>
      <c r="EE152" s="136"/>
      <c r="EF152" s="136"/>
    </row>
    <row r="153" spans="1:136" x14ac:dyDescent="0.3">
      <c r="A153" s="128"/>
      <c r="B153" s="129"/>
      <c r="C153" s="146"/>
      <c r="D153" s="131"/>
      <c r="E153" s="128"/>
      <c r="F153" s="128"/>
      <c r="G153" s="132"/>
      <c r="H153" s="128"/>
      <c r="I153" s="128"/>
      <c r="J153" s="131"/>
      <c r="K153" s="128"/>
      <c r="L153" s="133"/>
      <c r="M153" s="133"/>
      <c r="P153" s="136"/>
      <c r="Q153" s="136"/>
      <c r="R153" s="136"/>
      <c r="S153" s="136"/>
      <c r="T153" s="136"/>
      <c r="U153" s="136"/>
      <c r="V153" s="136"/>
      <c r="W153" s="136"/>
      <c r="X153" s="136"/>
      <c r="Y153" s="136"/>
      <c r="Z153" s="136"/>
      <c r="AA153" s="136"/>
      <c r="AB153" s="136"/>
      <c r="AC153" s="136"/>
      <c r="AD153" s="136"/>
      <c r="AE153" s="136"/>
      <c r="AF153" s="136"/>
      <c r="AG153" s="136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6"/>
      <c r="AV153" s="136"/>
      <c r="AW153" s="136"/>
      <c r="AX153" s="136"/>
      <c r="AY153" s="136"/>
      <c r="AZ153" s="136"/>
      <c r="BA153" s="136"/>
      <c r="BB153" s="136"/>
      <c r="BC153" s="136"/>
      <c r="BD153" s="136"/>
      <c r="BE153" s="136"/>
      <c r="BF153" s="136"/>
      <c r="BG153" s="136"/>
      <c r="BH153" s="136"/>
      <c r="BI153" s="136"/>
      <c r="BJ153" s="136"/>
      <c r="BK153" s="136"/>
      <c r="BL153" s="136"/>
      <c r="BM153" s="136"/>
      <c r="BN153" s="136"/>
      <c r="BO153" s="136"/>
      <c r="BP153" s="136"/>
      <c r="BQ153" s="136"/>
      <c r="BR153" s="136"/>
      <c r="BS153" s="136"/>
      <c r="BT153" s="136"/>
      <c r="BU153" s="136"/>
      <c r="BV153" s="136"/>
      <c r="BW153" s="136"/>
      <c r="BX153" s="136"/>
      <c r="BY153" s="136"/>
      <c r="BZ153" s="136"/>
      <c r="CA153" s="136"/>
      <c r="CB153" s="136"/>
      <c r="CC153" s="136"/>
      <c r="CD153" s="136"/>
      <c r="CE153" s="136"/>
      <c r="CF153" s="136"/>
      <c r="CG153" s="136"/>
      <c r="CH153" s="136"/>
      <c r="CI153" s="136"/>
      <c r="CJ153" s="136"/>
      <c r="CK153" s="136"/>
      <c r="CL153" s="136"/>
      <c r="CM153" s="136"/>
      <c r="CN153" s="136"/>
      <c r="CO153" s="136"/>
      <c r="CP153" s="136"/>
      <c r="CQ153" s="136"/>
      <c r="CR153" s="136"/>
      <c r="CS153" s="136"/>
      <c r="CT153" s="136"/>
      <c r="CU153" s="136"/>
      <c r="CV153" s="136"/>
      <c r="CW153" s="136"/>
      <c r="CX153" s="136"/>
      <c r="CY153" s="136"/>
      <c r="CZ153" s="136"/>
      <c r="DA153" s="136"/>
      <c r="DB153" s="136"/>
      <c r="DC153" s="136"/>
      <c r="DD153" s="136"/>
      <c r="DE153" s="136"/>
      <c r="DF153" s="136"/>
      <c r="DG153" s="136"/>
      <c r="DH153" s="136"/>
      <c r="DI153" s="136"/>
      <c r="DJ153" s="136"/>
      <c r="DK153" s="136"/>
      <c r="DL153" s="136"/>
      <c r="DM153" s="136"/>
      <c r="DN153" s="136"/>
      <c r="DO153" s="136"/>
      <c r="DP153" s="136"/>
      <c r="DQ153" s="136"/>
      <c r="DR153" s="136"/>
      <c r="DS153" s="136"/>
      <c r="DT153" s="136"/>
      <c r="DU153" s="136"/>
      <c r="DV153" s="136"/>
      <c r="DW153" s="136"/>
      <c r="DX153" s="136"/>
      <c r="DY153" s="136"/>
      <c r="DZ153" s="136"/>
      <c r="EA153" s="136"/>
      <c r="EB153" s="136"/>
      <c r="EC153" s="136"/>
      <c r="ED153" s="136"/>
      <c r="EE153" s="136"/>
      <c r="EF153" s="136"/>
    </row>
    <row r="154" spans="1:136" x14ac:dyDescent="0.3">
      <c r="A154" s="138"/>
      <c r="B154" s="139"/>
      <c r="C154" s="147"/>
      <c r="D154" s="140"/>
      <c r="E154" s="138"/>
      <c r="F154" s="138"/>
      <c r="G154" s="141"/>
      <c r="H154" s="138"/>
      <c r="I154" s="138"/>
      <c r="J154" s="140"/>
      <c r="K154" s="138"/>
      <c r="L154" s="142"/>
      <c r="M154" s="142"/>
      <c r="N154" s="120"/>
      <c r="O154" s="143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  <c r="AU154" s="144"/>
      <c r="AV154" s="144"/>
      <c r="AW154" s="144"/>
      <c r="AX154" s="144"/>
      <c r="AY154" s="144"/>
      <c r="AZ154" s="144"/>
      <c r="BA154" s="144"/>
      <c r="BB154" s="144"/>
      <c r="BC154" s="144"/>
      <c r="BD154" s="144"/>
      <c r="BE154" s="144"/>
      <c r="BF154" s="144"/>
      <c r="BG154" s="144"/>
      <c r="BH154" s="144"/>
      <c r="BI154" s="144"/>
      <c r="BJ154" s="144"/>
      <c r="BK154" s="144"/>
      <c r="BL154" s="144"/>
      <c r="BM154" s="144"/>
      <c r="BN154" s="144"/>
      <c r="BO154" s="144"/>
      <c r="BP154" s="144"/>
      <c r="BQ154" s="144"/>
      <c r="BR154" s="144"/>
      <c r="BS154" s="144"/>
      <c r="BT154" s="144"/>
      <c r="BU154" s="144"/>
      <c r="BV154" s="144"/>
      <c r="BW154" s="144"/>
      <c r="BX154" s="144"/>
      <c r="BY154" s="144"/>
      <c r="BZ154" s="144"/>
      <c r="CA154" s="144"/>
      <c r="CB154" s="144"/>
      <c r="CC154" s="144"/>
      <c r="CD154" s="144"/>
      <c r="CE154" s="144"/>
      <c r="CF154" s="144"/>
      <c r="CG154" s="144"/>
      <c r="CH154" s="144"/>
      <c r="CI154" s="144"/>
      <c r="CJ154" s="144"/>
      <c r="CK154" s="144"/>
      <c r="CL154" s="144"/>
      <c r="CM154" s="144"/>
      <c r="CN154" s="144"/>
      <c r="CO154" s="144"/>
      <c r="CP154" s="144"/>
      <c r="CQ154" s="144"/>
      <c r="CR154" s="144"/>
      <c r="CS154" s="144"/>
      <c r="CT154" s="144"/>
      <c r="CU154" s="144"/>
      <c r="CV154" s="144"/>
      <c r="CW154" s="144"/>
      <c r="CX154" s="144"/>
      <c r="CY154" s="144"/>
      <c r="CZ154" s="144"/>
      <c r="DA154" s="144"/>
      <c r="DB154" s="144"/>
      <c r="DC154" s="144"/>
      <c r="DD154" s="144"/>
      <c r="DE154" s="144"/>
      <c r="DF154" s="144"/>
      <c r="DG154" s="144"/>
      <c r="DH154" s="144"/>
      <c r="DI154" s="144"/>
      <c r="DJ154" s="144"/>
      <c r="DK154" s="144"/>
      <c r="DL154" s="144"/>
      <c r="DM154" s="144"/>
      <c r="DN154" s="144"/>
      <c r="DO154" s="144"/>
      <c r="DP154" s="144"/>
      <c r="DQ154" s="144"/>
      <c r="DR154" s="144"/>
      <c r="DS154" s="144"/>
      <c r="DT154" s="144"/>
      <c r="DU154" s="144"/>
      <c r="DV154" s="144"/>
      <c r="DW154" s="144"/>
      <c r="DX154" s="144"/>
      <c r="DY154" s="144"/>
      <c r="DZ154" s="144"/>
      <c r="EA154" s="144"/>
      <c r="EB154" s="144"/>
      <c r="EC154" s="144"/>
      <c r="ED154" s="144"/>
      <c r="EE154" s="144"/>
      <c r="EF154" s="144"/>
    </row>
    <row r="155" spans="1:136" x14ac:dyDescent="0.3">
      <c r="A155" s="72"/>
      <c r="B155" s="2"/>
      <c r="C155" s="145"/>
      <c r="D155" s="122"/>
      <c r="E155" s="123"/>
      <c r="F155" s="123"/>
      <c r="G155" s="124"/>
      <c r="H155" s="125"/>
      <c r="I155" s="126"/>
      <c r="J155" s="122"/>
      <c r="K155" s="127"/>
      <c r="L155" s="142"/>
      <c r="M155" s="142"/>
      <c r="N155" s="120"/>
      <c r="P155" s="136"/>
      <c r="Q155" s="136"/>
      <c r="R155" s="136"/>
      <c r="S155" s="136"/>
      <c r="T155" s="136"/>
      <c r="U155" s="136"/>
      <c r="V155" s="136"/>
      <c r="W155" s="136"/>
      <c r="X155" s="136"/>
      <c r="Y155" s="136"/>
      <c r="Z155" s="136"/>
      <c r="AA155" s="136"/>
      <c r="AB155" s="136"/>
      <c r="AC155" s="136"/>
      <c r="AD155" s="136"/>
      <c r="AE155" s="136"/>
      <c r="AF155" s="136"/>
      <c r="AG155" s="136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6"/>
      <c r="AV155" s="136"/>
      <c r="AW155" s="136"/>
      <c r="AX155" s="136"/>
      <c r="AY155" s="136"/>
      <c r="AZ155" s="136"/>
      <c r="BA155" s="136"/>
      <c r="BB155" s="136"/>
      <c r="BC155" s="136"/>
      <c r="BD155" s="136"/>
      <c r="BE155" s="136"/>
      <c r="BF155" s="136"/>
      <c r="BG155" s="136"/>
      <c r="BH155" s="136"/>
      <c r="BI155" s="136"/>
      <c r="BJ155" s="136"/>
      <c r="BK155" s="136"/>
      <c r="BL155" s="136"/>
      <c r="BM155" s="136"/>
      <c r="BN155" s="136"/>
      <c r="BO155" s="136"/>
      <c r="BP155" s="136"/>
      <c r="BQ155" s="136"/>
      <c r="BR155" s="136"/>
      <c r="BS155" s="136"/>
      <c r="BT155" s="136"/>
      <c r="BU155" s="136"/>
      <c r="BV155" s="136"/>
      <c r="BW155" s="136"/>
      <c r="BX155" s="136"/>
      <c r="BY155" s="136"/>
      <c r="BZ155" s="136"/>
      <c r="CA155" s="136"/>
      <c r="CB155" s="136"/>
      <c r="CC155" s="136"/>
      <c r="CD155" s="136"/>
      <c r="CE155" s="136"/>
      <c r="CF155" s="136"/>
      <c r="CG155" s="136"/>
      <c r="CH155" s="136"/>
      <c r="CI155" s="136"/>
      <c r="CJ155" s="136"/>
      <c r="CK155" s="136"/>
      <c r="CL155" s="136"/>
      <c r="CM155" s="136"/>
      <c r="CN155" s="136"/>
      <c r="CO155" s="136"/>
      <c r="CP155" s="136"/>
      <c r="CQ155" s="136"/>
      <c r="CR155" s="136"/>
      <c r="CS155" s="136"/>
      <c r="CT155" s="136"/>
      <c r="CU155" s="136"/>
      <c r="CV155" s="136"/>
      <c r="CW155" s="136"/>
      <c r="CX155" s="136"/>
      <c r="CY155" s="136"/>
      <c r="CZ155" s="136"/>
      <c r="DA155" s="136"/>
      <c r="DB155" s="136"/>
      <c r="DC155" s="136"/>
      <c r="DD155" s="136"/>
      <c r="DE155" s="136"/>
      <c r="DF155" s="136"/>
      <c r="DG155" s="136"/>
      <c r="DH155" s="136"/>
      <c r="DI155" s="136"/>
      <c r="DJ155" s="136"/>
      <c r="DK155" s="136"/>
      <c r="DL155" s="136"/>
      <c r="DM155" s="136"/>
      <c r="DN155" s="136"/>
      <c r="DO155" s="136"/>
      <c r="DP155" s="136"/>
      <c r="DQ155" s="136"/>
      <c r="DR155" s="136"/>
      <c r="DS155" s="136"/>
      <c r="DT155" s="136"/>
      <c r="DU155" s="136"/>
      <c r="DV155" s="136"/>
      <c r="DW155" s="136"/>
      <c r="DX155" s="136"/>
      <c r="DY155" s="136"/>
      <c r="DZ155" s="136"/>
      <c r="EA155" s="136"/>
      <c r="EB155" s="136"/>
      <c r="EC155" s="136"/>
      <c r="ED155" s="136"/>
      <c r="EE155" s="136"/>
      <c r="EF155" s="136"/>
    </row>
    <row r="156" spans="1:136" x14ac:dyDescent="0.3">
      <c r="A156" s="128"/>
      <c r="B156" s="129"/>
      <c r="C156" s="146"/>
      <c r="D156" s="131"/>
      <c r="E156" s="128"/>
      <c r="F156" s="128"/>
      <c r="G156" s="132"/>
      <c r="H156" s="128"/>
      <c r="I156" s="128"/>
      <c r="J156" s="131"/>
      <c r="K156" s="128"/>
      <c r="L156" s="133"/>
      <c r="M156" s="133"/>
      <c r="P156" s="136"/>
      <c r="Q156" s="136"/>
      <c r="R156" s="136"/>
      <c r="S156" s="136"/>
      <c r="T156" s="136"/>
      <c r="U156" s="136"/>
      <c r="V156" s="136"/>
      <c r="W156" s="136"/>
      <c r="X156" s="136"/>
      <c r="Y156" s="136"/>
      <c r="Z156" s="136"/>
      <c r="AA156" s="136"/>
      <c r="AB156" s="136"/>
      <c r="AC156" s="136"/>
      <c r="AD156" s="136"/>
      <c r="AE156" s="136"/>
      <c r="AF156" s="136"/>
      <c r="AG156" s="136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6"/>
      <c r="AV156" s="136"/>
      <c r="AW156" s="136"/>
      <c r="AX156" s="136"/>
      <c r="AY156" s="136"/>
      <c r="AZ156" s="136"/>
      <c r="BA156" s="136"/>
      <c r="BB156" s="136"/>
      <c r="BC156" s="136"/>
      <c r="BD156" s="136"/>
      <c r="BE156" s="136"/>
      <c r="BF156" s="136"/>
      <c r="BG156" s="136"/>
      <c r="BH156" s="136"/>
      <c r="BI156" s="136"/>
      <c r="BJ156" s="136"/>
      <c r="BK156" s="136"/>
      <c r="BL156" s="136"/>
      <c r="BM156" s="136"/>
      <c r="BN156" s="136"/>
      <c r="BO156" s="136"/>
      <c r="BP156" s="136"/>
      <c r="BQ156" s="136"/>
      <c r="BR156" s="136"/>
      <c r="BS156" s="136"/>
      <c r="BT156" s="136"/>
      <c r="BU156" s="136"/>
      <c r="BV156" s="136"/>
      <c r="BW156" s="136"/>
      <c r="BX156" s="136"/>
      <c r="BY156" s="136"/>
      <c r="BZ156" s="136"/>
      <c r="CA156" s="136"/>
      <c r="CB156" s="136"/>
      <c r="CC156" s="136"/>
      <c r="CD156" s="136"/>
      <c r="CE156" s="136"/>
      <c r="CF156" s="136"/>
      <c r="CG156" s="136"/>
      <c r="CH156" s="136"/>
      <c r="CI156" s="136"/>
      <c r="CJ156" s="136"/>
      <c r="CK156" s="136"/>
      <c r="CL156" s="136"/>
      <c r="CM156" s="136"/>
      <c r="CN156" s="136"/>
      <c r="CO156" s="136"/>
      <c r="CP156" s="136"/>
      <c r="CQ156" s="136"/>
      <c r="CR156" s="136"/>
      <c r="CS156" s="136"/>
      <c r="CT156" s="136"/>
      <c r="CU156" s="136"/>
      <c r="CV156" s="136"/>
      <c r="CW156" s="136"/>
      <c r="CX156" s="136"/>
      <c r="CY156" s="136"/>
      <c r="CZ156" s="136"/>
      <c r="DA156" s="136"/>
      <c r="DB156" s="136"/>
      <c r="DC156" s="136"/>
      <c r="DD156" s="136"/>
      <c r="DE156" s="136"/>
      <c r="DF156" s="136"/>
      <c r="DG156" s="136"/>
      <c r="DH156" s="136"/>
      <c r="DI156" s="136"/>
      <c r="DJ156" s="136"/>
      <c r="DK156" s="136"/>
      <c r="DL156" s="136"/>
      <c r="DM156" s="136"/>
      <c r="DN156" s="136"/>
      <c r="DO156" s="136"/>
      <c r="DP156" s="136"/>
      <c r="DQ156" s="136"/>
      <c r="DR156" s="136"/>
      <c r="DS156" s="136"/>
      <c r="DT156" s="136"/>
      <c r="DU156" s="136"/>
      <c r="DV156" s="136"/>
      <c r="DW156" s="136"/>
      <c r="DX156" s="136"/>
      <c r="DY156" s="136"/>
      <c r="DZ156" s="136"/>
      <c r="EA156" s="136"/>
      <c r="EB156" s="136"/>
      <c r="EC156" s="136"/>
      <c r="ED156" s="136"/>
      <c r="EE156" s="136"/>
      <c r="EF156" s="136"/>
    </row>
    <row r="157" spans="1:136" x14ac:dyDescent="0.3">
      <c r="A157" s="138"/>
      <c r="B157" s="139"/>
      <c r="C157" s="147"/>
      <c r="D157" s="140"/>
      <c r="E157" s="138"/>
      <c r="F157" s="138"/>
      <c r="G157" s="141"/>
      <c r="H157" s="138"/>
      <c r="I157" s="138"/>
      <c r="J157" s="140"/>
      <c r="K157" s="138"/>
      <c r="L157" s="142"/>
      <c r="M157" s="142"/>
      <c r="N157" s="120"/>
      <c r="O157" s="143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  <c r="AU157" s="144"/>
      <c r="AV157" s="144"/>
      <c r="AW157" s="144"/>
      <c r="AX157" s="144"/>
      <c r="AY157" s="144"/>
      <c r="AZ157" s="144"/>
      <c r="BA157" s="144"/>
      <c r="BB157" s="144"/>
      <c r="BC157" s="144"/>
      <c r="BD157" s="144"/>
      <c r="BE157" s="144"/>
      <c r="BF157" s="144"/>
      <c r="BG157" s="144"/>
      <c r="BH157" s="144"/>
      <c r="BI157" s="144"/>
      <c r="BJ157" s="144"/>
      <c r="BK157" s="144"/>
      <c r="BL157" s="144"/>
      <c r="BM157" s="144"/>
      <c r="BN157" s="144"/>
      <c r="BO157" s="144"/>
      <c r="BP157" s="144"/>
      <c r="BQ157" s="144"/>
      <c r="BR157" s="144"/>
      <c r="BS157" s="144"/>
      <c r="BT157" s="144"/>
      <c r="BU157" s="144"/>
      <c r="BV157" s="144"/>
      <c r="BW157" s="144"/>
      <c r="BX157" s="144"/>
      <c r="BY157" s="144"/>
      <c r="BZ157" s="144"/>
      <c r="CA157" s="144"/>
      <c r="CB157" s="144"/>
      <c r="CC157" s="144"/>
      <c r="CD157" s="144"/>
      <c r="CE157" s="144"/>
      <c r="CF157" s="144"/>
      <c r="CG157" s="144"/>
      <c r="CH157" s="144"/>
      <c r="CI157" s="144"/>
      <c r="CJ157" s="144"/>
      <c r="CK157" s="144"/>
      <c r="CL157" s="144"/>
      <c r="CM157" s="144"/>
      <c r="CN157" s="144"/>
      <c r="CO157" s="144"/>
      <c r="CP157" s="144"/>
      <c r="CQ157" s="144"/>
      <c r="CR157" s="144"/>
      <c r="CS157" s="144"/>
      <c r="CT157" s="144"/>
      <c r="CU157" s="144"/>
      <c r="CV157" s="144"/>
      <c r="CW157" s="144"/>
      <c r="CX157" s="144"/>
      <c r="CY157" s="144"/>
      <c r="CZ157" s="144"/>
      <c r="DA157" s="144"/>
      <c r="DB157" s="144"/>
      <c r="DC157" s="144"/>
      <c r="DD157" s="144"/>
      <c r="DE157" s="144"/>
      <c r="DF157" s="144"/>
      <c r="DG157" s="144"/>
      <c r="DH157" s="144"/>
      <c r="DI157" s="144"/>
      <c r="DJ157" s="144"/>
      <c r="DK157" s="144"/>
      <c r="DL157" s="144"/>
      <c r="DM157" s="144"/>
      <c r="DN157" s="144"/>
      <c r="DO157" s="144"/>
      <c r="DP157" s="144"/>
      <c r="DQ157" s="144"/>
      <c r="DR157" s="144"/>
      <c r="DS157" s="144"/>
      <c r="DT157" s="144"/>
      <c r="DU157" s="144"/>
      <c r="DV157" s="144"/>
      <c r="DW157" s="144"/>
      <c r="DX157" s="144"/>
      <c r="DY157" s="144"/>
      <c r="DZ157" s="144"/>
      <c r="EA157" s="144"/>
      <c r="EB157" s="144"/>
      <c r="EC157" s="144"/>
      <c r="ED157" s="144"/>
      <c r="EE157" s="144"/>
      <c r="EF157" s="144"/>
    </row>
    <row r="158" spans="1:136" x14ac:dyDescent="0.3">
      <c r="A158" s="72"/>
      <c r="B158" s="2"/>
      <c r="C158" s="145"/>
      <c r="D158" s="122"/>
      <c r="E158" s="123"/>
      <c r="F158" s="123"/>
      <c r="G158" s="124"/>
      <c r="H158" s="125"/>
      <c r="I158" s="126"/>
      <c r="J158" s="122"/>
      <c r="K158" s="127"/>
      <c r="P158" s="136"/>
      <c r="Q158" s="136"/>
      <c r="R158" s="136"/>
      <c r="S158" s="136"/>
      <c r="T158" s="136"/>
      <c r="U158" s="136"/>
      <c r="V158" s="136"/>
      <c r="W158" s="136"/>
      <c r="X158" s="136"/>
      <c r="Y158" s="136"/>
      <c r="Z158" s="136"/>
      <c r="AA158" s="136"/>
      <c r="AB158" s="136"/>
      <c r="AC158" s="136"/>
      <c r="AD158" s="136"/>
      <c r="AE158" s="136"/>
      <c r="AF158" s="136"/>
      <c r="AG158" s="136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6"/>
      <c r="AV158" s="136"/>
      <c r="AW158" s="136"/>
      <c r="AX158" s="136"/>
      <c r="AY158" s="136"/>
      <c r="AZ158" s="136"/>
      <c r="BA158" s="136"/>
      <c r="BB158" s="136"/>
      <c r="BC158" s="136"/>
      <c r="BD158" s="136"/>
      <c r="BE158" s="136"/>
      <c r="BF158" s="136"/>
      <c r="BG158" s="136"/>
      <c r="BH158" s="136"/>
      <c r="BI158" s="136"/>
      <c r="BJ158" s="136"/>
      <c r="BK158" s="136"/>
      <c r="BL158" s="136"/>
      <c r="BM158" s="136"/>
      <c r="BN158" s="136"/>
      <c r="BO158" s="136"/>
      <c r="BP158" s="136"/>
      <c r="BQ158" s="136"/>
      <c r="BR158" s="136"/>
      <c r="BS158" s="136"/>
      <c r="BT158" s="136"/>
      <c r="BU158" s="136"/>
      <c r="BV158" s="136"/>
      <c r="BW158" s="136"/>
      <c r="BX158" s="136"/>
      <c r="BY158" s="136"/>
      <c r="BZ158" s="136"/>
      <c r="CA158" s="136"/>
      <c r="CB158" s="136"/>
      <c r="CC158" s="136"/>
      <c r="CD158" s="136"/>
      <c r="CE158" s="136"/>
      <c r="CF158" s="136"/>
      <c r="CG158" s="136"/>
      <c r="CH158" s="136"/>
      <c r="CI158" s="136"/>
      <c r="CJ158" s="136"/>
      <c r="CK158" s="136"/>
      <c r="CL158" s="136"/>
      <c r="CM158" s="136"/>
      <c r="CN158" s="136"/>
      <c r="CO158" s="136"/>
      <c r="CP158" s="136"/>
      <c r="CQ158" s="136"/>
      <c r="CR158" s="136"/>
      <c r="CS158" s="136"/>
      <c r="CT158" s="136"/>
      <c r="CU158" s="136"/>
      <c r="CV158" s="136"/>
      <c r="CW158" s="136"/>
      <c r="CX158" s="136"/>
      <c r="CY158" s="136"/>
      <c r="CZ158" s="136"/>
      <c r="DA158" s="136"/>
      <c r="DB158" s="136"/>
      <c r="DC158" s="136"/>
      <c r="DD158" s="136"/>
      <c r="DE158" s="136"/>
      <c r="DF158" s="136"/>
      <c r="DG158" s="136"/>
      <c r="DH158" s="136"/>
      <c r="DI158" s="136"/>
      <c r="DJ158" s="136"/>
      <c r="DK158" s="136"/>
      <c r="DL158" s="136"/>
      <c r="DM158" s="136"/>
      <c r="DN158" s="136"/>
      <c r="DO158" s="136"/>
      <c r="DP158" s="136"/>
      <c r="DQ158" s="136"/>
      <c r="DR158" s="136"/>
      <c r="DS158" s="136"/>
      <c r="DT158" s="136"/>
      <c r="DU158" s="136"/>
      <c r="DV158" s="136"/>
      <c r="DW158" s="136"/>
      <c r="DX158" s="136"/>
      <c r="DY158" s="136"/>
      <c r="DZ158" s="136"/>
      <c r="EA158" s="136"/>
      <c r="EB158" s="136"/>
      <c r="EC158" s="136"/>
      <c r="ED158" s="136"/>
      <c r="EE158" s="136"/>
      <c r="EF158" s="136"/>
    </row>
    <row r="159" spans="1:136" x14ac:dyDescent="0.3">
      <c r="A159" s="128"/>
      <c r="B159" s="129"/>
      <c r="C159" s="146"/>
      <c r="D159" s="131"/>
      <c r="E159" s="128"/>
      <c r="F159" s="128"/>
      <c r="G159" s="132"/>
      <c r="H159" s="128"/>
      <c r="I159" s="128"/>
      <c r="J159" s="131"/>
      <c r="K159" s="128"/>
      <c r="L159" s="133"/>
      <c r="M159" s="133"/>
      <c r="P159" s="136"/>
      <c r="Q159" s="136"/>
      <c r="R159" s="136"/>
      <c r="S159" s="136"/>
      <c r="T159" s="136"/>
      <c r="U159" s="136"/>
      <c r="V159" s="136"/>
      <c r="W159" s="136"/>
      <c r="X159" s="136"/>
      <c r="Y159" s="136"/>
      <c r="Z159" s="136"/>
      <c r="AA159" s="136"/>
      <c r="AB159" s="136"/>
      <c r="AC159" s="136"/>
      <c r="AD159" s="136"/>
      <c r="AE159" s="136"/>
      <c r="AF159" s="136"/>
      <c r="AG159" s="136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6"/>
      <c r="AV159" s="136"/>
      <c r="AW159" s="136"/>
      <c r="AX159" s="136"/>
      <c r="AY159" s="136"/>
      <c r="AZ159" s="136"/>
      <c r="BA159" s="136"/>
      <c r="BB159" s="136"/>
      <c r="BC159" s="136"/>
      <c r="BD159" s="136"/>
      <c r="BE159" s="136"/>
      <c r="BF159" s="136"/>
      <c r="BG159" s="136"/>
      <c r="BH159" s="136"/>
      <c r="BI159" s="136"/>
      <c r="BJ159" s="136"/>
      <c r="BK159" s="136"/>
      <c r="BL159" s="136"/>
      <c r="BM159" s="136"/>
      <c r="BN159" s="136"/>
      <c r="BO159" s="136"/>
      <c r="BP159" s="136"/>
      <c r="BQ159" s="136"/>
      <c r="BR159" s="136"/>
      <c r="BS159" s="136"/>
      <c r="BT159" s="136"/>
      <c r="BU159" s="136"/>
      <c r="BV159" s="136"/>
      <c r="BW159" s="136"/>
      <c r="BX159" s="136"/>
      <c r="BY159" s="136"/>
      <c r="BZ159" s="136"/>
      <c r="CA159" s="136"/>
      <c r="CB159" s="136"/>
      <c r="CC159" s="136"/>
      <c r="CD159" s="136"/>
      <c r="CE159" s="136"/>
      <c r="CF159" s="136"/>
      <c r="CG159" s="136"/>
      <c r="CH159" s="136"/>
      <c r="CI159" s="136"/>
      <c r="CJ159" s="136"/>
      <c r="CK159" s="136"/>
      <c r="CL159" s="136"/>
      <c r="CM159" s="136"/>
      <c r="CN159" s="136"/>
      <c r="CO159" s="136"/>
      <c r="CP159" s="136"/>
      <c r="CQ159" s="136"/>
      <c r="CR159" s="136"/>
      <c r="CS159" s="136"/>
      <c r="CT159" s="136"/>
      <c r="CU159" s="136"/>
      <c r="CV159" s="136"/>
      <c r="CW159" s="136"/>
      <c r="CX159" s="136"/>
      <c r="CY159" s="136"/>
      <c r="CZ159" s="136"/>
      <c r="DA159" s="136"/>
      <c r="DB159" s="136"/>
      <c r="DC159" s="136"/>
      <c r="DD159" s="136"/>
      <c r="DE159" s="136"/>
      <c r="DF159" s="136"/>
      <c r="DG159" s="136"/>
      <c r="DH159" s="136"/>
      <c r="DI159" s="136"/>
      <c r="DJ159" s="136"/>
      <c r="DK159" s="136"/>
      <c r="DL159" s="136"/>
      <c r="DM159" s="136"/>
      <c r="DN159" s="136"/>
      <c r="DO159" s="136"/>
      <c r="DP159" s="136"/>
      <c r="DQ159" s="136"/>
      <c r="DR159" s="136"/>
      <c r="DS159" s="136"/>
      <c r="DT159" s="136"/>
      <c r="DU159" s="136"/>
      <c r="DV159" s="136"/>
      <c r="DW159" s="136"/>
      <c r="DX159" s="136"/>
      <c r="DY159" s="136"/>
      <c r="DZ159" s="136"/>
      <c r="EA159" s="136"/>
      <c r="EB159" s="136"/>
      <c r="EC159" s="136"/>
      <c r="ED159" s="136"/>
      <c r="EE159" s="136"/>
      <c r="EF159" s="136"/>
    </row>
    <row r="160" spans="1:136" x14ac:dyDescent="0.3">
      <c r="A160" s="138"/>
      <c r="B160" s="139"/>
      <c r="C160" s="147"/>
      <c r="D160" s="140"/>
      <c r="E160" s="138"/>
      <c r="F160" s="138"/>
      <c r="G160" s="141"/>
      <c r="H160" s="138"/>
      <c r="I160" s="138"/>
      <c r="J160" s="140"/>
      <c r="K160" s="138"/>
      <c r="L160" s="142"/>
      <c r="M160" s="142"/>
      <c r="N160" s="120"/>
      <c r="O160" s="143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  <c r="AU160" s="144"/>
      <c r="AV160" s="144"/>
      <c r="AW160" s="144"/>
      <c r="AX160" s="144"/>
      <c r="AY160" s="144"/>
      <c r="AZ160" s="144"/>
      <c r="BA160" s="144"/>
      <c r="BB160" s="144"/>
      <c r="BC160" s="144"/>
      <c r="BD160" s="144"/>
      <c r="BE160" s="144"/>
      <c r="BF160" s="144"/>
      <c r="BG160" s="144"/>
      <c r="BH160" s="144"/>
      <c r="BI160" s="144"/>
      <c r="BJ160" s="144"/>
      <c r="BK160" s="144"/>
      <c r="BL160" s="144"/>
      <c r="BM160" s="144"/>
      <c r="BN160" s="144"/>
      <c r="BO160" s="144"/>
      <c r="BP160" s="144"/>
      <c r="BQ160" s="144"/>
      <c r="BR160" s="144"/>
      <c r="BS160" s="144"/>
      <c r="BT160" s="144"/>
      <c r="BU160" s="144"/>
      <c r="BV160" s="144"/>
      <c r="BW160" s="144"/>
      <c r="BX160" s="144"/>
      <c r="BY160" s="144"/>
      <c r="BZ160" s="144"/>
      <c r="CA160" s="144"/>
      <c r="CB160" s="144"/>
      <c r="CC160" s="144"/>
      <c r="CD160" s="144"/>
      <c r="CE160" s="144"/>
      <c r="CF160" s="144"/>
      <c r="CG160" s="144"/>
      <c r="CH160" s="144"/>
      <c r="CI160" s="144"/>
      <c r="CJ160" s="144"/>
      <c r="CK160" s="144"/>
      <c r="CL160" s="144"/>
      <c r="CM160" s="144"/>
      <c r="CN160" s="144"/>
      <c r="CO160" s="144"/>
      <c r="CP160" s="144"/>
      <c r="CQ160" s="144"/>
      <c r="CR160" s="144"/>
      <c r="CS160" s="144"/>
      <c r="CT160" s="144"/>
      <c r="CU160" s="144"/>
      <c r="CV160" s="144"/>
      <c r="CW160" s="144"/>
      <c r="CX160" s="144"/>
      <c r="CY160" s="144"/>
      <c r="CZ160" s="144"/>
      <c r="DA160" s="144"/>
      <c r="DB160" s="144"/>
      <c r="DC160" s="144"/>
      <c r="DD160" s="144"/>
      <c r="DE160" s="144"/>
      <c r="DF160" s="144"/>
      <c r="DG160" s="144"/>
      <c r="DH160" s="144"/>
      <c r="DI160" s="144"/>
      <c r="DJ160" s="144"/>
      <c r="DK160" s="144"/>
      <c r="DL160" s="144"/>
      <c r="DM160" s="144"/>
      <c r="DN160" s="144"/>
      <c r="DO160" s="144"/>
      <c r="DP160" s="144"/>
      <c r="DQ160" s="144"/>
      <c r="DR160" s="144"/>
      <c r="DS160" s="144"/>
      <c r="DT160" s="144"/>
      <c r="DU160" s="144"/>
      <c r="DV160" s="144"/>
      <c r="DW160" s="144"/>
      <c r="DX160" s="144"/>
      <c r="DY160" s="144"/>
      <c r="DZ160" s="144"/>
      <c r="EA160" s="144"/>
      <c r="EB160" s="144"/>
      <c r="EC160" s="144"/>
      <c r="ED160" s="144"/>
      <c r="EE160" s="144"/>
      <c r="EF160" s="144"/>
    </row>
    <row r="161" spans="1:136" x14ac:dyDescent="0.3">
      <c r="A161" s="72"/>
      <c r="B161" s="2"/>
      <c r="C161" s="135"/>
      <c r="D161" s="122"/>
      <c r="E161" s="123"/>
      <c r="F161" s="123"/>
      <c r="G161" s="124"/>
      <c r="H161" s="125"/>
      <c r="I161" s="126"/>
      <c r="J161" s="122"/>
      <c r="K161" s="127"/>
      <c r="L161" s="133"/>
      <c r="M161" s="1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33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33"/>
      <c r="CD161" s="33"/>
      <c r="CE161" s="33"/>
      <c r="CF161" s="33"/>
      <c r="CG161" s="33"/>
      <c r="CH161" s="33"/>
      <c r="CI161" s="33"/>
      <c r="CJ161" s="33"/>
      <c r="CK161" s="33"/>
      <c r="CL161" s="33"/>
      <c r="CM161" s="33"/>
      <c r="CN161" s="33"/>
      <c r="CO161" s="33"/>
      <c r="CP161" s="33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33"/>
      <c r="DJ161" s="33"/>
      <c r="DK161" s="33"/>
      <c r="DL161" s="33"/>
      <c r="DM161" s="33"/>
      <c r="DN161" s="33"/>
      <c r="DO161" s="33"/>
      <c r="DP161" s="33"/>
      <c r="DQ161" s="33"/>
      <c r="DR161" s="33"/>
      <c r="DS161" s="33"/>
      <c r="DT161" s="33"/>
      <c r="DU161" s="33"/>
      <c r="DV161" s="33"/>
      <c r="DW161" s="33"/>
      <c r="DX161" s="33"/>
      <c r="DY161" s="33"/>
      <c r="DZ161" s="33"/>
      <c r="EA161" s="33"/>
      <c r="EB161" s="33"/>
      <c r="EC161" s="33"/>
      <c r="ED161" s="33"/>
      <c r="EE161" s="33"/>
      <c r="EF161" s="33"/>
    </row>
    <row r="162" spans="1:136" x14ac:dyDescent="0.3">
      <c r="A162" s="128"/>
      <c r="B162" s="129"/>
      <c r="C162" s="137"/>
      <c r="D162" s="131"/>
      <c r="E162" s="128"/>
      <c r="F162" s="128"/>
      <c r="G162" s="132"/>
      <c r="H162" s="128"/>
      <c r="I162" s="128"/>
      <c r="J162" s="131"/>
      <c r="K162" s="128"/>
      <c r="L162" s="133"/>
      <c r="M162" s="133"/>
      <c r="N162" s="134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  <c r="BN162" s="33"/>
      <c r="BO162" s="33"/>
      <c r="BP162" s="33"/>
      <c r="BQ162" s="33"/>
      <c r="BR162" s="33"/>
      <c r="BS162" s="33"/>
      <c r="BT162" s="33"/>
      <c r="BU162" s="33"/>
      <c r="BV162" s="33"/>
      <c r="BW162" s="33"/>
      <c r="BX162" s="33"/>
      <c r="BY162" s="33"/>
      <c r="BZ162" s="33"/>
      <c r="CA162" s="33"/>
      <c r="CB162" s="33"/>
      <c r="CC162" s="33"/>
      <c r="CD162" s="33"/>
      <c r="CE162" s="33"/>
      <c r="CF162" s="33"/>
      <c r="CG162" s="33"/>
      <c r="CH162" s="33"/>
      <c r="CI162" s="33"/>
      <c r="CJ162" s="33"/>
      <c r="CK162" s="33"/>
      <c r="CL162" s="33"/>
      <c r="CM162" s="33"/>
      <c r="CN162" s="33"/>
      <c r="CO162" s="33"/>
      <c r="CP162" s="33"/>
      <c r="CQ162" s="33"/>
      <c r="CR162" s="33"/>
      <c r="CS162" s="33"/>
      <c r="CT162" s="33"/>
      <c r="CU162" s="33"/>
      <c r="CV162" s="33"/>
      <c r="CW162" s="33"/>
      <c r="CX162" s="33"/>
      <c r="CY162" s="33"/>
      <c r="CZ162" s="33"/>
      <c r="DA162" s="33"/>
      <c r="DB162" s="33"/>
      <c r="DC162" s="33"/>
      <c r="DD162" s="33"/>
      <c r="DE162" s="33"/>
      <c r="DF162" s="33"/>
      <c r="DG162" s="33"/>
      <c r="DH162" s="33"/>
      <c r="DI162" s="33"/>
      <c r="DJ162" s="33"/>
      <c r="DK162" s="33"/>
      <c r="DL162" s="33"/>
      <c r="DM162" s="33"/>
      <c r="DN162" s="33"/>
      <c r="DO162" s="33"/>
      <c r="DP162" s="33"/>
      <c r="DQ162" s="33"/>
      <c r="DR162" s="33"/>
      <c r="DS162" s="33"/>
      <c r="DT162" s="33"/>
      <c r="DU162" s="33"/>
      <c r="DV162" s="33"/>
      <c r="DW162" s="33"/>
      <c r="DX162" s="33"/>
      <c r="DY162" s="33"/>
      <c r="DZ162" s="33"/>
      <c r="EA162" s="33"/>
      <c r="EB162" s="33"/>
      <c r="EC162" s="33"/>
      <c r="ED162" s="33"/>
      <c r="EE162" s="33"/>
      <c r="EF162" s="33"/>
    </row>
    <row r="163" spans="1:136" x14ac:dyDescent="0.3">
      <c r="A163" s="72"/>
      <c r="B163" s="2"/>
      <c r="C163" s="145"/>
      <c r="D163" s="122"/>
      <c r="E163" s="123"/>
      <c r="F163" s="123"/>
      <c r="G163" s="124"/>
      <c r="H163" s="125"/>
      <c r="I163" s="126"/>
      <c r="J163" s="122"/>
      <c r="K163" s="127"/>
      <c r="L163" s="142"/>
      <c r="M163" s="142"/>
      <c r="N163" s="120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  <c r="AU163" s="143"/>
      <c r="AV163" s="143"/>
      <c r="AW163" s="143"/>
      <c r="AX163" s="143"/>
      <c r="AY163" s="143"/>
      <c r="AZ163" s="143"/>
      <c r="BA163" s="143"/>
      <c r="BB163" s="143"/>
      <c r="BC163" s="143"/>
      <c r="BD163" s="143"/>
      <c r="BE163" s="143"/>
      <c r="BF163" s="143"/>
      <c r="BG163" s="143"/>
      <c r="BH163" s="143"/>
      <c r="BI163" s="143"/>
      <c r="BJ163" s="143"/>
      <c r="BK163" s="143"/>
      <c r="BL163" s="143"/>
      <c r="BM163" s="143"/>
      <c r="BN163" s="143"/>
      <c r="BO163" s="143"/>
      <c r="BP163" s="143"/>
      <c r="BQ163" s="143"/>
      <c r="BR163" s="143"/>
      <c r="BS163" s="143"/>
      <c r="BT163" s="143"/>
      <c r="BU163" s="143"/>
      <c r="BV163" s="143"/>
      <c r="BW163" s="143"/>
      <c r="BX163" s="143"/>
      <c r="BY163" s="143"/>
      <c r="BZ163" s="143"/>
      <c r="CA163" s="143"/>
      <c r="CB163" s="143"/>
      <c r="CC163" s="143"/>
      <c r="CD163" s="143"/>
      <c r="CE163" s="143"/>
      <c r="CF163" s="143"/>
      <c r="CG163" s="143"/>
      <c r="CH163" s="143"/>
      <c r="CI163" s="143"/>
      <c r="CJ163" s="143"/>
      <c r="CK163" s="143"/>
      <c r="CL163" s="143"/>
      <c r="CM163" s="143"/>
      <c r="CN163" s="143"/>
      <c r="CO163" s="143"/>
      <c r="CP163" s="143"/>
      <c r="CQ163" s="143"/>
      <c r="CR163" s="143"/>
      <c r="CS163" s="143"/>
      <c r="CT163" s="143"/>
      <c r="CU163" s="143"/>
      <c r="CV163" s="143"/>
      <c r="CW163" s="143"/>
      <c r="CX163" s="143"/>
      <c r="CY163" s="143"/>
      <c r="CZ163" s="143"/>
      <c r="DA163" s="143"/>
      <c r="DB163" s="143"/>
      <c r="DC163" s="143"/>
      <c r="DD163" s="143"/>
      <c r="DE163" s="143"/>
      <c r="DF163" s="143"/>
      <c r="DG163" s="143"/>
      <c r="DH163" s="143"/>
      <c r="DI163" s="143"/>
      <c r="DJ163" s="143"/>
      <c r="DK163" s="143"/>
      <c r="DL163" s="143"/>
      <c r="DM163" s="143"/>
      <c r="DN163" s="143"/>
      <c r="DO163" s="143"/>
      <c r="DP163" s="143"/>
      <c r="DQ163" s="143"/>
      <c r="DR163" s="143"/>
      <c r="DS163" s="143"/>
      <c r="DT163" s="143"/>
      <c r="DU163" s="143"/>
      <c r="DV163" s="143"/>
      <c r="DW163" s="143"/>
      <c r="DX163" s="143"/>
      <c r="DY163" s="143"/>
      <c r="DZ163" s="143"/>
      <c r="EA163" s="143"/>
      <c r="EB163" s="143"/>
      <c r="EC163" s="143"/>
      <c r="ED163" s="143"/>
      <c r="EE163" s="143"/>
      <c r="EF163" s="143"/>
    </row>
    <row r="164" spans="1:136" x14ac:dyDescent="0.3">
      <c r="A164" s="128"/>
      <c r="B164" s="129"/>
      <c r="C164" s="146"/>
      <c r="D164" s="131"/>
      <c r="E164" s="128"/>
      <c r="F164" s="128"/>
      <c r="G164" s="132"/>
      <c r="H164" s="128"/>
      <c r="I164" s="128"/>
      <c r="J164" s="131"/>
      <c r="K164" s="128"/>
      <c r="L164" s="133"/>
      <c r="M164" s="133"/>
      <c r="N164" s="134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  <c r="AU164" s="143"/>
      <c r="AV164" s="143"/>
      <c r="AW164" s="143"/>
      <c r="AX164" s="143"/>
      <c r="AY164" s="143"/>
      <c r="AZ164" s="143"/>
      <c r="BA164" s="143"/>
      <c r="BB164" s="143"/>
      <c r="BC164" s="143"/>
      <c r="BD164" s="143"/>
      <c r="BE164" s="143"/>
      <c r="BF164" s="143"/>
      <c r="BG164" s="143"/>
      <c r="BH164" s="143"/>
      <c r="BI164" s="143"/>
      <c r="BJ164" s="143"/>
      <c r="BK164" s="143"/>
      <c r="BL164" s="143"/>
      <c r="BM164" s="143"/>
      <c r="BN164" s="143"/>
      <c r="BO164" s="143"/>
      <c r="BP164" s="143"/>
      <c r="BQ164" s="143"/>
      <c r="BR164" s="143"/>
      <c r="BS164" s="143"/>
      <c r="BT164" s="143"/>
      <c r="BU164" s="143"/>
      <c r="BV164" s="143"/>
      <c r="BW164" s="143"/>
      <c r="BX164" s="143"/>
      <c r="BY164" s="143"/>
      <c r="BZ164" s="143"/>
      <c r="CA164" s="143"/>
      <c r="CB164" s="143"/>
      <c r="CC164" s="143"/>
      <c r="CD164" s="143"/>
      <c r="CE164" s="143"/>
      <c r="CF164" s="143"/>
      <c r="CG164" s="143"/>
      <c r="CH164" s="143"/>
      <c r="CI164" s="143"/>
      <c r="CJ164" s="143"/>
      <c r="CK164" s="143"/>
      <c r="CL164" s="143"/>
      <c r="CM164" s="143"/>
      <c r="CN164" s="143"/>
      <c r="CO164" s="143"/>
      <c r="CP164" s="143"/>
      <c r="CQ164" s="143"/>
      <c r="CR164" s="143"/>
      <c r="CS164" s="143"/>
      <c r="CT164" s="143"/>
      <c r="CU164" s="143"/>
      <c r="CV164" s="143"/>
      <c r="CW164" s="143"/>
      <c r="CX164" s="143"/>
      <c r="CY164" s="143"/>
      <c r="CZ164" s="143"/>
      <c r="DA164" s="143"/>
      <c r="DB164" s="143"/>
      <c r="DC164" s="143"/>
      <c r="DD164" s="143"/>
      <c r="DE164" s="143"/>
      <c r="DF164" s="143"/>
      <c r="DG164" s="143"/>
      <c r="DH164" s="143"/>
      <c r="DI164" s="143"/>
      <c r="DJ164" s="143"/>
      <c r="DK164" s="143"/>
      <c r="DL164" s="143"/>
      <c r="DM164" s="143"/>
      <c r="DN164" s="143"/>
      <c r="DO164" s="143"/>
      <c r="DP164" s="143"/>
      <c r="DQ164" s="143"/>
      <c r="DR164" s="143"/>
      <c r="DS164" s="143"/>
      <c r="DT164" s="143"/>
      <c r="DU164" s="143"/>
      <c r="DV164" s="143"/>
      <c r="DW164" s="143"/>
      <c r="DX164" s="143"/>
      <c r="DY164" s="143"/>
      <c r="DZ164" s="143"/>
      <c r="EA164" s="143"/>
      <c r="EB164" s="143"/>
      <c r="EC164" s="143"/>
      <c r="ED164" s="143"/>
      <c r="EE164" s="143"/>
      <c r="EF164" s="143"/>
    </row>
    <row r="165" spans="1:136" x14ac:dyDescent="0.3">
      <c r="A165" s="72"/>
      <c r="B165" s="2"/>
      <c r="C165" s="148"/>
      <c r="D165" s="122"/>
      <c r="E165" s="123"/>
      <c r="F165" s="123"/>
      <c r="G165" s="124"/>
      <c r="H165" s="125"/>
      <c r="I165" s="126"/>
      <c r="J165" s="122"/>
      <c r="K165" s="127"/>
      <c r="P165" s="136"/>
      <c r="Q165" s="136"/>
      <c r="R165" s="136"/>
      <c r="S165" s="136"/>
      <c r="T165" s="136"/>
      <c r="U165" s="136"/>
      <c r="V165" s="136"/>
      <c r="W165" s="136"/>
      <c r="X165" s="136"/>
      <c r="Y165" s="136"/>
      <c r="Z165" s="136"/>
      <c r="AA165" s="136"/>
      <c r="AB165" s="136"/>
      <c r="AC165" s="136"/>
      <c r="AD165" s="136"/>
      <c r="AE165" s="136"/>
      <c r="AF165" s="136"/>
      <c r="AG165" s="136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6"/>
      <c r="AV165" s="136"/>
      <c r="AW165" s="136"/>
      <c r="AX165" s="136"/>
      <c r="AY165" s="136"/>
      <c r="AZ165" s="136"/>
      <c r="BA165" s="136"/>
      <c r="BB165" s="136"/>
      <c r="BC165" s="136"/>
      <c r="BD165" s="136"/>
      <c r="BE165" s="136"/>
      <c r="BF165" s="136"/>
      <c r="BG165" s="136"/>
      <c r="BH165" s="136"/>
      <c r="BI165" s="136"/>
      <c r="BJ165" s="136"/>
      <c r="BK165" s="136"/>
      <c r="BL165" s="136"/>
      <c r="BM165" s="136"/>
      <c r="BN165" s="136"/>
      <c r="BO165" s="136"/>
      <c r="BP165" s="136"/>
      <c r="BQ165" s="136"/>
      <c r="BR165" s="136"/>
      <c r="BS165" s="136"/>
      <c r="BT165" s="136"/>
      <c r="BU165" s="136"/>
      <c r="BV165" s="136"/>
      <c r="BW165" s="136"/>
      <c r="BX165" s="136"/>
      <c r="BY165" s="136"/>
      <c r="BZ165" s="136"/>
      <c r="CA165" s="136"/>
      <c r="CB165" s="136"/>
      <c r="CC165" s="136"/>
      <c r="CD165" s="136"/>
      <c r="CE165" s="136"/>
      <c r="CF165" s="136"/>
      <c r="CG165" s="136"/>
      <c r="CH165" s="136"/>
      <c r="CI165" s="136"/>
      <c r="CJ165" s="136"/>
      <c r="CK165" s="136"/>
      <c r="CL165" s="136"/>
      <c r="CM165" s="136"/>
      <c r="CN165" s="136"/>
      <c r="CO165" s="136"/>
      <c r="CP165" s="136"/>
      <c r="CQ165" s="136"/>
      <c r="CR165" s="136"/>
      <c r="CS165" s="136"/>
      <c r="CT165" s="136"/>
      <c r="CU165" s="136"/>
      <c r="CV165" s="136"/>
      <c r="CW165" s="136"/>
      <c r="CX165" s="136"/>
      <c r="CY165" s="136"/>
      <c r="CZ165" s="136"/>
      <c r="DA165" s="136"/>
      <c r="DB165" s="136"/>
      <c r="DC165" s="136"/>
      <c r="DD165" s="136"/>
      <c r="DE165" s="136"/>
      <c r="DF165" s="136"/>
      <c r="DG165" s="136"/>
      <c r="DH165" s="136"/>
      <c r="DI165" s="136"/>
      <c r="DJ165" s="136"/>
      <c r="DK165" s="136"/>
      <c r="DL165" s="136"/>
      <c r="DM165" s="136"/>
      <c r="DN165" s="136"/>
      <c r="DO165" s="136"/>
      <c r="DP165" s="136"/>
      <c r="DQ165" s="136"/>
      <c r="DR165" s="136"/>
      <c r="DS165" s="136"/>
      <c r="DT165" s="136"/>
      <c r="DU165" s="136"/>
      <c r="DV165" s="136"/>
      <c r="DW165" s="136"/>
      <c r="DX165" s="136"/>
      <c r="DY165" s="136"/>
      <c r="DZ165" s="136"/>
      <c r="EA165" s="136"/>
      <c r="EB165" s="136"/>
      <c r="EC165" s="136"/>
      <c r="ED165" s="136"/>
      <c r="EE165" s="136"/>
      <c r="EF165" s="136"/>
    </row>
    <row r="166" spans="1:136" x14ac:dyDescent="0.3">
      <c r="A166" s="128"/>
      <c r="B166" s="129"/>
      <c r="C166" s="149"/>
      <c r="D166" s="131"/>
      <c r="E166" s="128"/>
      <c r="F166" s="128"/>
      <c r="G166" s="132"/>
      <c r="H166" s="128"/>
      <c r="I166" s="128"/>
      <c r="J166" s="131"/>
      <c r="K166" s="128"/>
      <c r="L166" s="133"/>
      <c r="M166" s="133"/>
      <c r="P166" s="136"/>
      <c r="Q166" s="136"/>
      <c r="R166" s="136"/>
      <c r="S166" s="136"/>
      <c r="T166" s="136"/>
      <c r="U166" s="136"/>
      <c r="V166" s="136"/>
      <c r="W166" s="136"/>
      <c r="X166" s="136"/>
      <c r="Y166" s="136"/>
      <c r="Z166" s="136"/>
      <c r="AA166" s="136"/>
      <c r="AB166" s="136"/>
      <c r="AC166" s="136"/>
      <c r="AD166" s="136"/>
      <c r="AE166" s="136"/>
      <c r="AF166" s="136"/>
      <c r="AG166" s="136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6"/>
      <c r="AV166" s="136"/>
      <c r="AW166" s="136"/>
      <c r="AX166" s="136"/>
      <c r="AY166" s="136"/>
      <c r="AZ166" s="136"/>
      <c r="BA166" s="136"/>
      <c r="BB166" s="136"/>
      <c r="BC166" s="136"/>
      <c r="BD166" s="136"/>
      <c r="BE166" s="136"/>
      <c r="BF166" s="136"/>
      <c r="BG166" s="136"/>
      <c r="BH166" s="136"/>
      <c r="BI166" s="136"/>
      <c r="BJ166" s="136"/>
      <c r="BK166" s="136"/>
      <c r="BL166" s="136"/>
      <c r="BM166" s="136"/>
      <c r="BN166" s="136"/>
      <c r="BO166" s="136"/>
      <c r="BP166" s="136"/>
      <c r="BQ166" s="136"/>
      <c r="BR166" s="136"/>
      <c r="BS166" s="136"/>
      <c r="BT166" s="136"/>
      <c r="BU166" s="136"/>
      <c r="BV166" s="136"/>
      <c r="BW166" s="136"/>
      <c r="BX166" s="136"/>
      <c r="BY166" s="136"/>
      <c r="BZ166" s="136"/>
      <c r="CA166" s="136"/>
      <c r="CB166" s="136"/>
      <c r="CC166" s="136"/>
      <c r="CD166" s="136"/>
      <c r="CE166" s="136"/>
      <c r="CF166" s="136"/>
      <c r="CG166" s="136"/>
      <c r="CH166" s="136"/>
      <c r="CI166" s="136"/>
      <c r="CJ166" s="136"/>
      <c r="CK166" s="136"/>
      <c r="CL166" s="136"/>
      <c r="CM166" s="136"/>
      <c r="CN166" s="136"/>
      <c r="CO166" s="136"/>
      <c r="CP166" s="136"/>
      <c r="CQ166" s="136"/>
      <c r="CR166" s="136"/>
      <c r="CS166" s="136"/>
      <c r="CT166" s="136"/>
      <c r="CU166" s="136"/>
      <c r="CV166" s="136"/>
      <c r="CW166" s="136"/>
      <c r="CX166" s="136"/>
      <c r="CY166" s="136"/>
      <c r="CZ166" s="136"/>
      <c r="DA166" s="136"/>
      <c r="DB166" s="136"/>
      <c r="DC166" s="136"/>
      <c r="DD166" s="136"/>
      <c r="DE166" s="136"/>
      <c r="DF166" s="136"/>
      <c r="DG166" s="136"/>
      <c r="DH166" s="136"/>
      <c r="DI166" s="136"/>
      <c r="DJ166" s="136"/>
      <c r="DK166" s="136"/>
      <c r="DL166" s="136"/>
      <c r="DM166" s="136"/>
      <c r="DN166" s="136"/>
      <c r="DO166" s="136"/>
      <c r="DP166" s="136"/>
      <c r="DQ166" s="136"/>
      <c r="DR166" s="136"/>
      <c r="DS166" s="136"/>
      <c r="DT166" s="136"/>
      <c r="DU166" s="136"/>
      <c r="DV166" s="136"/>
      <c r="DW166" s="136"/>
      <c r="DX166" s="136"/>
      <c r="DY166" s="136"/>
      <c r="DZ166" s="136"/>
      <c r="EA166" s="136"/>
      <c r="EB166" s="136"/>
      <c r="EC166" s="136"/>
      <c r="ED166" s="136"/>
      <c r="EE166" s="136"/>
      <c r="EF166" s="136"/>
    </row>
    <row r="167" spans="1:136" x14ac:dyDescent="0.3">
      <c r="A167" s="138"/>
      <c r="B167" s="139"/>
      <c r="C167" s="150"/>
      <c r="D167" s="140"/>
      <c r="E167" s="138"/>
      <c r="F167" s="138"/>
      <c r="G167" s="141"/>
      <c r="H167" s="138"/>
      <c r="I167" s="138"/>
      <c r="J167" s="140"/>
      <c r="K167" s="138"/>
      <c r="L167" s="142"/>
      <c r="M167" s="142"/>
      <c r="N167" s="120"/>
      <c r="O167" s="143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  <c r="AU167" s="144"/>
      <c r="AV167" s="144"/>
      <c r="AW167" s="144"/>
      <c r="AX167" s="144"/>
      <c r="AY167" s="144"/>
      <c r="AZ167" s="144"/>
      <c r="BA167" s="144"/>
      <c r="BB167" s="144"/>
      <c r="BC167" s="144"/>
      <c r="BD167" s="144"/>
      <c r="BE167" s="144"/>
      <c r="BF167" s="144"/>
      <c r="BG167" s="144"/>
      <c r="BH167" s="144"/>
      <c r="BI167" s="144"/>
      <c r="BJ167" s="144"/>
      <c r="BK167" s="144"/>
      <c r="BL167" s="144"/>
      <c r="BM167" s="144"/>
      <c r="BN167" s="144"/>
      <c r="BO167" s="144"/>
      <c r="BP167" s="144"/>
      <c r="BQ167" s="144"/>
      <c r="BR167" s="144"/>
      <c r="BS167" s="144"/>
      <c r="BT167" s="144"/>
      <c r="BU167" s="144"/>
      <c r="BV167" s="144"/>
      <c r="BW167" s="144"/>
      <c r="BX167" s="144"/>
      <c r="BY167" s="144"/>
      <c r="BZ167" s="144"/>
      <c r="CA167" s="144"/>
      <c r="CB167" s="144"/>
      <c r="CC167" s="144"/>
      <c r="CD167" s="144"/>
      <c r="CE167" s="144"/>
      <c r="CF167" s="144"/>
      <c r="CG167" s="144"/>
      <c r="CH167" s="144"/>
      <c r="CI167" s="144"/>
      <c r="CJ167" s="144"/>
      <c r="CK167" s="144"/>
      <c r="CL167" s="144"/>
      <c r="CM167" s="144"/>
      <c r="CN167" s="144"/>
      <c r="CO167" s="144"/>
      <c r="CP167" s="144"/>
      <c r="CQ167" s="144"/>
      <c r="CR167" s="144"/>
      <c r="CS167" s="144"/>
      <c r="CT167" s="144"/>
      <c r="CU167" s="144"/>
      <c r="CV167" s="144"/>
      <c r="CW167" s="144"/>
      <c r="CX167" s="144"/>
      <c r="CY167" s="144"/>
      <c r="CZ167" s="144"/>
      <c r="DA167" s="144"/>
      <c r="DB167" s="144"/>
      <c r="DC167" s="144"/>
      <c r="DD167" s="144"/>
      <c r="DE167" s="144"/>
      <c r="DF167" s="144"/>
      <c r="DG167" s="144"/>
      <c r="DH167" s="144"/>
      <c r="DI167" s="144"/>
      <c r="DJ167" s="144"/>
      <c r="DK167" s="144"/>
      <c r="DL167" s="144"/>
      <c r="DM167" s="144"/>
      <c r="DN167" s="144"/>
      <c r="DO167" s="144"/>
      <c r="DP167" s="144"/>
      <c r="DQ167" s="144"/>
      <c r="DR167" s="144"/>
      <c r="DS167" s="144"/>
      <c r="DT167" s="144"/>
      <c r="DU167" s="144"/>
      <c r="DV167" s="144"/>
      <c r="DW167" s="144"/>
      <c r="DX167" s="144"/>
      <c r="DY167" s="144"/>
      <c r="DZ167" s="144"/>
      <c r="EA167" s="144"/>
      <c r="EB167" s="144"/>
      <c r="EC167" s="144"/>
      <c r="ED167" s="144"/>
      <c r="EE167" s="144"/>
      <c r="EF167" s="144"/>
    </row>
    <row r="168" spans="1:136" x14ac:dyDescent="0.3">
      <c r="A168" s="72"/>
      <c r="B168" s="2"/>
      <c r="C168" s="148"/>
      <c r="D168" s="122"/>
      <c r="E168" s="123"/>
      <c r="F168" s="123"/>
      <c r="G168" s="124"/>
      <c r="H168" s="125"/>
      <c r="I168" s="126"/>
      <c r="J168" s="122"/>
      <c r="K168" s="127"/>
      <c r="L168" s="133"/>
      <c r="M168" s="133"/>
      <c r="P168" s="136"/>
      <c r="Q168" s="136"/>
      <c r="R168" s="136"/>
      <c r="S168" s="136"/>
      <c r="T168" s="136"/>
      <c r="U168" s="136"/>
      <c r="V168" s="136"/>
      <c r="W168" s="136"/>
      <c r="X168" s="136"/>
      <c r="Y168" s="136"/>
      <c r="Z168" s="136"/>
      <c r="AA168" s="136"/>
      <c r="AB168" s="136"/>
      <c r="AC168" s="136"/>
      <c r="AD168" s="136"/>
      <c r="AE168" s="136"/>
      <c r="AF168" s="136"/>
      <c r="AG168" s="136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6"/>
      <c r="AV168" s="136"/>
      <c r="AW168" s="136"/>
      <c r="AX168" s="136"/>
      <c r="AY168" s="136"/>
      <c r="AZ168" s="136"/>
      <c r="BA168" s="136"/>
      <c r="BB168" s="136"/>
      <c r="BC168" s="136"/>
      <c r="BD168" s="136"/>
      <c r="BE168" s="136"/>
      <c r="BF168" s="136"/>
      <c r="BG168" s="136"/>
      <c r="BH168" s="136"/>
      <c r="BI168" s="136"/>
      <c r="BJ168" s="136"/>
      <c r="BK168" s="136"/>
      <c r="BL168" s="136"/>
      <c r="BM168" s="136"/>
      <c r="BN168" s="136"/>
      <c r="BO168" s="136"/>
      <c r="BP168" s="136"/>
      <c r="BQ168" s="136"/>
      <c r="BR168" s="136"/>
      <c r="BS168" s="136"/>
      <c r="BT168" s="136"/>
      <c r="BU168" s="136"/>
      <c r="BV168" s="136"/>
      <c r="BW168" s="136"/>
      <c r="BX168" s="136"/>
      <c r="BY168" s="136"/>
      <c r="BZ168" s="136"/>
      <c r="CA168" s="136"/>
      <c r="CB168" s="136"/>
      <c r="CC168" s="136"/>
      <c r="CD168" s="136"/>
      <c r="CE168" s="136"/>
      <c r="CF168" s="136"/>
      <c r="CG168" s="136"/>
      <c r="CH168" s="136"/>
      <c r="CI168" s="136"/>
      <c r="CJ168" s="136"/>
      <c r="CK168" s="136"/>
      <c r="CL168" s="136"/>
      <c r="CM168" s="136"/>
      <c r="CN168" s="136"/>
      <c r="CO168" s="136"/>
      <c r="CP168" s="136"/>
      <c r="CQ168" s="136"/>
      <c r="CR168" s="136"/>
      <c r="CS168" s="136"/>
      <c r="CT168" s="136"/>
      <c r="CU168" s="136"/>
      <c r="CV168" s="136"/>
      <c r="CW168" s="136"/>
      <c r="CX168" s="136"/>
      <c r="CY168" s="136"/>
      <c r="CZ168" s="136"/>
      <c r="DA168" s="136"/>
      <c r="DB168" s="136"/>
      <c r="DC168" s="136"/>
      <c r="DD168" s="136"/>
      <c r="DE168" s="136"/>
      <c r="DF168" s="136"/>
      <c r="DG168" s="136"/>
      <c r="DH168" s="136"/>
      <c r="DI168" s="136"/>
      <c r="DJ168" s="136"/>
      <c r="DK168" s="136"/>
      <c r="DL168" s="136"/>
      <c r="DM168" s="136"/>
      <c r="DN168" s="136"/>
      <c r="DO168" s="136"/>
      <c r="DP168" s="136"/>
      <c r="DQ168" s="136"/>
      <c r="DR168" s="136"/>
      <c r="DS168" s="136"/>
      <c r="DT168" s="136"/>
      <c r="DU168" s="136"/>
      <c r="DV168" s="136"/>
      <c r="DW168" s="136"/>
      <c r="DX168" s="136"/>
      <c r="DY168" s="136"/>
      <c r="DZ168" s="136"/>
      <c r="EA168" s="136"/>
      <c r="EB168" s="136"/>
      <c r="EC168" s="136"/>
      <c r="ED168" s="136"/>
      <c r="EE168" s="136"/>
      <c r="EF168" s="136"/>
    </row>
    <row r="169" spans="1:136" x14ac:dyDescent="0.3">
      <c r="A169" s="128"/>
      <c r="B169" s="129"/>
      <c r="C169" s="149"/>
      <c r="D169" s="131"/>
      <c r="E169" s="128"/>
      <c r="F169" s="128"/>
      <c r="G169" s="132"/>
      <c r="H169" s="128"/>
      <c r="I169" s="128"/>
      <c r="J169" s="131"/>
      <c r="K169" s="128"/>
      <c r="L169" s="133"/>
      <c r="M169" s="133"/>
      <c r="P169" s="136"/>
      <c r="Q169" s="136"/>
      <c r="R169" s="136"/>
      <c r="S169" s="136"/>
      <c r="T169" s="136"/>
      <c r="U169" s="136"/>
      <c r="V169" s="136"/>
      <c r="W169" s="136"/>
      <c r="X169" s="136"/>
      <c r="Y169" s="136"/>
      <c r="Z169" s="136"/>
      <c r="AA169" s="136"/>
      <c r="AB169" s="136"/>
      <c r="AC169" s="136"/>
      <c r="AD169" s="136"/>
      <c r="AE169" s="136"/>
      <c r="AF169" s="136"/>
      <c r="AG169" s="136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6"/>
      <c r="AV169" s="136"/>
      <c r="AW169" s="136"/>
      <c r="AX169" s="136"/>
      <c r="AY169" s="136"/>
      <c r="AZ169" s="136"/>
      <c r="BA169" s="136"/>
      <c r="BB169" s="136"/>
      <c r="BC169" s="136"/>
      <c r="BD169" s="136"/>
      <c r="BE169" s="136"/>
      <c r="BF169" s="136"/>
      <c r="BG169" s="136"/>
      <c r="BH169" s="136"/>
      <c r="BI169" s="136"/>
      <c r="BJ169" s="136"/>
      <c r="BK169" s="136"/>
      <c r="BL169" s="136"/>
      <c r="BM169" s="136"/>
      <c r="BN169" s="136"/>
      <c r="BO169" s="136"/>
      <c r="BP169" s="136"/>
      <c r="BQ169" s="136"/>
      <c r="BR169" s="136"/>
      <c r="BS169" s="136"/>
      <c r="BT169" s="136"/>
      <c r="BU169" s="136"/>
      <c r="BV169" s="136"/>
      <c r="BW169" s="136"/>
      <c r="BX169" s="136"/>
      <c r="BY169" s="136"/>
      <c r="BZ169" s="136"/>
      <c r="CA169" s="136"/>
      <c r="CB169" s="136"/>
      <c r="CC169" s="136"/>
      <c r="CD169" s="136"/>
      <c r="CE169" s="136"/>
      <c r="CF169" s="136"/>
      <c r="CG169" s="136"/>
      <c r="CH169" s="136"/>
      <c r="CI169" s="136"/>
      <c r="CJ169" s="136"/>
      <c r="CK169" s="136"/>
      <c r="CL169" s="136"/>
      <c r="CM169" s="136"/>
      <c r="CN169" s="136"/>
      <c r="CO169" s="136"/>
      <c r="CP169" s="136"/>
      <c r="CQ169" s="136"/>
      <c r="CR169" s="136"/>
      <c r="CS169" s="136"/>
      <c r="CT169" s="136"/>
      <c r="CU169" s="136"/>
      <c r="CV169" s="136"/>
      <c r="CW169" s="136"/>
      <c r="CX169" s="136"/>
      <c r="CY169" s="136"/>
      <c r="CZ169" s="136"/>
      <c r="DA169" s="136"/>
      <c r="DB169" s="136"/>
      <c r="DC169" s="136"/>
      <c r="DD169" s="136"/>
      <c r="DE169" s="136"/>
      <c r="DF169" s="136"/>
      <c r="DG169" s="136"/>
      <c r="DH169" s="136"/>
      <c r="DI169" s="136"/>
      <c r="DJ169" s="136"/>
      <c r="DK169" s="136"/>
      <c r="DL169" s="136"/>
      <c r="DM169" s="136"/>
      <c r="DN169" s="136"/>
      <c r="DO169" s="136"/>
      <c r="DP169" s="136"/>
      <c r="DQ169" s="136"/>
      <c r="DR169" s="136"/>
      <c r="DS169" s="136"/>
      <c r="DT169" s="136"/>
      <c r="DU169" s="136"/>
      <c r="DV169" s="136"/>
      <c r="DW169" s="136"/>
      <c r="DX169" s="136"/>
      <c r="DY169" s="136"/>
      <c r="DZ169" s="136"/>
      <c r="EA169" s="136"/>
      <c r="EB169" s="136"/>
      <c r="EC169" s="136"/>
      <c r="ED169" s="136"/>
      <c r="EE169" s="136"/>
      <c r="EF169" s="136"/>
    </row>
    <row r="170" spans="1:136" x14ac:dyDescent="0.3">
      <c r="A170" s="138"/>
      <c r="B170" s="139"/>
      <c r="C170" s="150"/>
      <c r="D170" s="140"/>
      <c r="E170" s="138"/>
      <c r="F170" s="138"/>
      <c r="G170" s="141"/>
      <c r="H170" s="138"/>
      <c r="I170" s="138"/>
      <c r="J170" s="140"/>
      <c r="K170" s="138"/>
      <c r="L170" s="142"/>
      <c r="M170" s="142"/>
      <c r="N170" s="120"/>
      <c r="O170" s="143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  <c r="AU170" s="144"/>
      <c r="AV170" s="144"/>
      <c r="AW170" s="144"/>
      <c r="AX170" s="144"/>
      <c r="AY170" s="144"/>
      <c r="AZ170" s="144"/>
      <c r="BA170" s="144"/>
      <c r="BB170" s="144"/>
      <c r="BC170" s="144"/>
      <c r="BD170" s="144"/>
      <c r="BE170" s="144"/>
      <c r="BF170" s="144"/>
      <c r="BG170" s="144"/>
      <c r="BH170" s="144"/>
      <c r="BI170" s="144"/>
      <c r="BJ170" s="144"/>
      <c r="BK170" s="144"/>
      <c r="BL170" s="144"/>
      <c r="BM170" s="144"/>
      <c r="BN170" s="144"/>
      <c r="BO170" s="144"/>
      <c r="BP170" s="144"/>
      <c r="BQ170" s="144"/>
      <c r="BR170" s="144"/>
      <c r="BS170" s="144"/>
      <c r="BT170" s="144"/>
      <c r="BU170" s="144"/>
      <c r="BV170" s="144"/>
      <c r="BW170" s="144"/>
      <c r="BX170" s="144"/>
      <c r="BY170" s="144"/>
      <c r="BZ170" s="144"/>
      <c r="CA170" s="144"/>
      <c r="CB170" s="144"/>
      <c r="CC170" s="144"/>
      <c r="CD170" s="144"/>
      <c r="CE170" s="144"/>
      <c r="CF170" s="144"/>
      <c r="CG170" s="144"/>
      <c r="CH170" s="144"/>
      <c r="CI170" s="144"/>
      <c r="CJ170" s="144"/>
      <c r="CK170" s="144"/>
      <c r="CL170" s="144"/>
      <c r="CM170" s="144"/>
      <c r="CN170" s="144"/>
      <c r="CO170" s="144"/>
      <c r="CP170" s="144"/>
      <c r="CQ170" s="144"/>
      <c r="CR170" s="144"/>
      <c r="CS170" s="144"/>
      <c r="CT170" s="144"/>
      <c r="CU170" s="144"/>
      <c r="CV170" s="144"/>
      <c r="CW170" s="144"/>
      <c r="CX170" s="144"/>
      <c r="CY170" s="144"/>
      <c r="CZ170" s="144"/>
      <c r="DA170" s="144"/>
      <c r="DB170" s="144"/>
      <c r="DC170" s="144"/>
      <c r="DD170" s="144"/>
      <c r="DE170" s="144"/>
      <c r="DF170" s="144"/>
      <c r="DG170" s="144"/>
      <c r="DH170" s="144"/>
      <c r="DI170" s="144"/>
      <c r="DJ170" s="144"/>
      <c r="DK170" s="144"/>
      <c r="DL170" s="144"/>
      <c r="DM170" s="144"/>
      <c r="DN170" s="144"/>
      <c r="DO170" s="144"/>
      <c r="DP170" s="144"/>
      <c r="DQ170" s="144"/>
      <c r="DR170" s="144"/>
      <c r="DS170" s="144"/>
      <c r="DT170" s="144"/>
      <c r="DU170" s="144"/>
      <c r="DV170" s="144"/>
      <c r="DW170" s="144"/>
      <c r="DX170" s="144"/>
      <c r="DY170" s="144"/>
      <c r="DZ170" s="144"/>
      <c r="EA170" s="144"/>
      <c r="EB170" s="144"/>
      <c r="EC170" s="144"/>
      <c r="ED170" s="144"/>
      <c r="EE170" s="144"/>
      <c r="EF170" s="144"/>
    </row>
    <row r="171" spans="1:136" x14ac:dyDescent="0.3">
      <c r="A171" s="72"/>
      <c r="B171" s="2"/>
      <c r="C171" s="148"/>
      <c r="D171" s="122"/>
      <c r="E171" s="123"/>
      <c r="F171" s="123"/>
      <c r="G171" s="124"/>
      <c r="H171" s="125"/>
      <c r="I171" s="126"/>
      <c r="J171" s="122"/>
      <c r="K171" s="127"/>
      <c r="L171" s="142"/>
      <c r="M171" s="142"/>
      <c r="N171" s="120"/>
      <c r="P171" s="136"/>
      <c r="Q171" s="136"/>
      <c r="R171" s="136"/>
      <c r="S171" s="136"/>
      <c r="T171" s="136"/>
      <c r="U171" s="136"/>
      <c r="V171" s="136"/>
      <c r="W171" s="136"/>
      <c r="X171" s="136"/>
      <c r="Y171" s="136"/>
      <c r="Z171" s="136"/>
      <c r="AA171" s="136"/>
      <c r="AB171" s="136"/>
      <c r="AC171" s="136"/>
      <c r="AD171" s="136"/>
      <c r="AE171" s="136"/>
      <c r="AF171" s="136"/>
      <c r="AG171" s="136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6"/>
      <c r="AV171" s="136"/>
      <c r="AW171" s="136"/>
      <c r="AX171" s="136"/>
      <c r="AY171" s="136"/>
      <c r="AZ171" s="136"/>
      <c r="BA171" s="136"/>
      <c r="BB171" s="136"/>
      <c r="BC171" s="136"/>
      <c r="BD171" s="136"/>
      <c r="BE171" s="136"/>
      <c r="BF171" s="136"/>
      <c r="BG171" s="136"/>
      <c r="BH171" s="136"/>
      <c r="BI171" s="136"/>
      <c r="BJ171" s="136"/>
      <c r="BK171" s="136"/>
      <c r="BL171" s="136"/>
      <c r="BM171" s="136"/>
      <c r="BN171" s="136"/>
      <c r="BO171" s="136"/>
      <c r="BP171" s="136"/>
      <c r="BQ171" s="136"/>
      <c r="BR171" s="136"/>
      <c r="BS171" s="136"/>
      <c r="BT171" s="136"/>
      <c r="BU171" s="136"/>
      <c r="BV171" s="136"/>
      <c r="BW171" s="136"/>
      <c r="BX171" s="136"/>
      <c r="BY171" s="136"/>
      <c r="BZ171" s="136"/>
      <c r="CA171" s="136"/>
      <c r="CB171" s="136"/>
      <c r="CC171" s="136"/>
      <c r="CD171" s="136"/>
      <c r="CE171" s="136"/>
      <c r="CF171" s="136"/>
      <c r="CG171" s="136"/>
      <c r="CH171" s="136"/>
      <c r="CI171" s="136"/>
      <c r="CJ171" s="136"/>
      <c r="CK171" s="136"/>
      <c r="CL171" s="136"/>
      <c r="CM171" s="136"/>
      <c r="CN171" s="136"/>
      <c r="CO171" s="136"/>
      <c r="CP171" s="136"/>
      <c r="CQ171" s="136"/>
      <c r="CR171" s="136"/>
      <c r="CS171" s="136"/>
      <c r="CT171" s="136"/>
      <c r="CU171" s="136"/>
      <c r="CV171" s="136"/>
      <c r="CW171" s="136"/>
      <c r="CX171" s="136"/>
      <c r="CY171" s="136"/>
      <c r="CZ171" s="136"/>
      <c r="DA171" s="136"/>
      <c r="DB171" s="136"/>
      <c r="DC171" s="136"/>
      <c r="DD171" s="136"/>
      <c r="DE171" s="136"/>
      <c r="DF171" s="136"/>
      <c r="DG171" s="136"/>
      <c r="DH171" s="136"/>
      <c r="DI171" s="136"/>
      <c r="DJ171" s="136"/>
      <c r="DK171" s="136"/>
      <c r="DL171" s="136"/>
      <c r="DM171" s="136"/>
      <c r="DN171" s="136"/>
      <c r="DO171" s="136"/>
      <c r="DP171" s="136"/>
      <c r="DQ171" s="136"/>
      <c r="DR171" s="136"/>
      <c r="DS171" s="136"/>
      <c r="DT171" s="136"/>
      <c r="DU171" s="136"/>
      <c r="DV171" s="136"/>
      <c r="DW171" s="136"/>
      <c r="DX171" s="136"/>
      <c r="DY171" s="136"/>
      <c r="DZ171" s="136"/>
      <c r="EA171" s="136"/>
      <c r="EB171" s="136"/>
      <c r="EC171" s="136"/>
      <c r="ED171" s="136"/>
      <c r="EE171" s="136"/>
      <c r="EF171" s="136"/>
    </row>
    <row r="172" spans="1:136" x14ac:dyDescent="0.3">
      <c r="A172" s="128"/>
      <c r="B172" s="129"/>
      <c r="C172" s="149"/>
      <c r="D172" s="131"/>
      <c r="E172" s="128"/>
      <c r="F172" s="128"/>
      <c r="G172" s="132"/>
      <c r="H172" s="128"/>
      <c r="I172" s="128"/>
      <c r="J172" s="131"/>
      <c r="K172" s="128"/>
      <c r="L172" s="133"/>
      <c r="M172" s="133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  <c r="Z172" s="136"/>
      <c r="AA172" s="136"/>
      <c r="AB172" s="136"/>
      <c r="AC172" s="136"/>
      <c r="AD172" s="136"/>
      <c r="AE172" s="136"/>
      <c r="AF172" s="136"/>
      <c r="AG172" s="136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6"/>
      <c r="AV172" s="136"/>
      <c r="AW172" s="136"/>
      <c r="AX172" s="136"/>
      <c r="AY172" s="136"/>
      <c r="AZ172" s="136"/>
      <c r="BA172" s="136"/>
      <c r="BB172" s="136"/>
      <c r="BC172" s="136"/>
      <c r="BD172" s="136"/>
      <c r="BE172" s="136"/>
      <c r="BF172" s="136"/>
      <c r="BG172" s="136"/>
      <c r="BH172" s="136"/>
      <c r="BI172" s="136"/>
      <c r="BJ172" s="136"/>
      <c r="BK172" s="136"/>
      <c r="BL172" s="136"/>
      <c r="BM172" s="136"/>
      <c r="BN172" s="136"/>
      <c r="BO172" s="136"/>
      <c r="BP172" s="136"/>
      <c r="BQ172" s="136"/>
      <c r="BR172" s="136"/>
      <c r="BS172" s="136"/>
      <c r="BT172" s="136"/>
      <c r="BU172" s="136"/>
      <c r="BV172" s="136"/>
      <c r="BW172" s="136"/>
      <c r="BX172" s="136"/>
      <c r="BY172" s="136"/>
      <c r="BZ172" s="136"/>
      <c r="CA172" s="136"/>
      <c r="CB172" s="136"/>
      <c r="CC172" s="136"/>
      <c r="CD172" s="136"/>
      <c r="CE172" s="136"/>
      <c r="CF172" s="136"/>
      <c r="CG172" s="136"/>
      <c r="CH172" s="136"/>
      <c r="CI172" s="136"/>
      <c r="CJ172" s="136"/>
      <c r="CK172" s="136"/>
      <c r="CL172" s="136"/>
      <c r="CM172" s="136"/>
      <c r="CN172" s="136"/>
      <c r="CO172" s="136"/>
      <c r="CP172" s="136"/>
      <c r="CQ172" s="136"/>
      <c r="CR172" s="136"/>
      <c r="CS172" s="136"/>
      <c r="CT172" s="136"/>
      <c r="CU172" s="136"/>
      <c r="CV172" s="136"/>
      <c r="CW172" s="136"/>
      <c r="CX172" s="136"/>
      <c r="CY172" s="136"/>
      <c r="CZ172" s="136"/>
      <c r="DA172" s="136"/>
      <c r="DB172" s="136"/>
      <c r="DC172" s="136"/>
      <c r="DD172" s="136"/>
      <c r="DE172" s="136"/>
      <c r="DF172" s="136"/>
      <c r="DG172" s="136"/>
      <c r="DH172" s="136"/>
      <c r="DI172" s="136"/>
      <c r="DJ172" s="136"/>
      <c r="DK172" s="136"/>
      <c r="DL172" s="136"/>
      <c r="DM172" s="136"/>
      <c r="DN172" s="136"/>
      <c r="DO172" s="136"/>
      <c r="DP172" s="136"/>
      <c r="DQ172" s="136"/>
      <c r="DR172" s="136"/>
      <c r="DS172" s="136"/>
      <c r="DT172" s="136"/>
      <c r="DU172" s="136"/>
      <c r="DV172" s="136"/>
      <c r="DW172" s="136"/>
      <c r="DX172" s="136"/>
      <c r="DY172" s="136"/>
      <c r="DZ172" s="136"/>
      <c r="EA172" s="136"/>
      <c r="EB172" s="136"/>
      <c r="EC172" s="136"/>
      <c r="ED172" s="136"/>
      <c r="EE172" s="136"/>
      <c r="EF172" s="136"/>
    </row>
    <row r="173" spans="1:136" x14ac:dyDescent="0.3">
      <c r="A173" s="138"/>
      <c r="B173" s="139"/>
      <c r="C173" s="150"/>
      <c r="D173" s="140"/>
      <c r="E173" s="138"/>
      <c r="F173" s="138"/>
      <c r="G173" s="141"/>
      <c r="H173" s="138"/>
      <c r="I173" s="138"/>
      <c r="J173" s="140"/>
      <c r="K173" s="138"/>
      <c r="L173" s="142"/>
      <c r="M173" s="142"/>
      <c r="N173" s="120"/>
      <c r="O173" s="143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  <c r="AU173" s="144"/>
      <c r="AV173" s="144"/>
      <c r="AW173" s="144"/>
      <c r="AX173" s="144"/>
      <c r="AY173" s="144"/>
      <c r="AZ173" s="144"/>
      <c r="BA173" s="144"/>
      <c r="BB173" s="144"/>
      <c r="BC173" s="144"/>
      <c r="BD173" s="144"/>
      <c r="BE173" s="144"/>
      <c r="BF173" s="144"/>
      <c r="BG173" s="144"/>
      <c r="BH173" s="144"/>
      <c r="BI173" s="144"/>
      <c r="BJ173" s="144"/>
      <c r="BK173" s="144"/>
      <c r="BL173" s="144"/>
      <c r="BM173" s="144"/>
      <c r="BN173" s="144"/>
      <c r="BO173" s="144"/>
      <c r="BP173" s="144"/>
      <c r="BQ173" s="144"/>
      <c r="BR173" s="144"/>
      <c r="BS173" s="144"/>
      <c r="BT173" s="144"/>
      <c r="BU173" s="144"/>
      <c r="BV173" s="144"/>
      <c r="BW173" s="144"/>
      <c r="BX173" s="144"/>
      <c r="BY173" s="144"/>
      <c r="BZ173" s="144"/>
      <c r="CA173" s="144"/>
      <c r="CB173" s="144"/>
      <c r="CC173" s="144"/>
      <c r="CD173" s="144"/>
      <c r="CE173" s="144"/>
      <c r="CF173" s="144"/>
      <c r="CG173" s="144"/>
      <c r="CH173" s="144"/>
      <c r="CI173" s="144"/>
      <c r="CJ173" s="144"/>
      <c r="CK173" s="144"/>
      <c r="CL173" s="144"/>
      <c r="CM173" s="144"/>
      <c r="CN173" s="144"/>
      <c r="CO173" s="144"/>
      <c r="CP173" s="144"/>
      <c r="CQ173" s="144"/>
      <c r="CR173" s="144"/>
      <c r="CS173" s="144"/>
      <c r="CT173" s="144"/>
      <c r="CU173" s="144"/>
      <c r="CV173" s="144"/>
      <c r="CW173" s="144"/>
      <c r="CX173" s="144"/>
      <c r="CY173" s="144"/>
      <c r="CZ173" s="144"/>
      <c r="DA173" s="144"/>
      <c r="DB173" s="144"/>
      <c r="DC173" s="144"/>
      <c r="DD173" s="144"/>
      <c r="DE173" s="144"/>
      <c r="DF173" s="144"/>
      <c r="DG173" s="144"/>
      <c r="DH173" s="144"/>
      <c r="DI173" s="144"/>
      <c r="DJ173" s="144"/>
      <c r="DK173" s="144"/>
      <c r="DL173" s="144"/>
      <c r="DM173" s="144"/>
      <c r="DN173" s="144"/>
      <c r="DO173" s="144"/>
      <c r="DP173" s="144"/>
      <c r="DQ173" s="144"/>
      <c r="DR173" s="144"/>
      <c r="DS173" s="144"/>
      <c r="DT173" s="144"/>
      <c r="DU173" s="144"/>
      <c r="DV173" s="144"/>
      <c r="DW173" s="144"/>
      <c r="DX173" s="144"/>
      <c r="DY173" s="144"/>
      <c r="DZ173" s="144"/>
      <c r="EA173" s="144"/>
      <c r="EB173" s="144"/>
      <c r="EC173" s="144"/>
      <c r="ED173" s="144"/>
      <c r="EE173" s="144"/>
      <c r="EF173" s="144"/>
    </row>
    <row r="174" spans="1:136" x14ac:dyDescent="0.3">
      <c r="A174" s="72"/>
      <c r="B174" s="2"/>
      <c r="C174" s="145"/>
      <c r="D174" s="122"/>
      <c r="E174" s="123"/>
      <c r="F174" s="123"/>
      <c r="G174" s="124"/>
      <c r="H174" s="125"/>
      <c r="I174" s="126"/>
      <c r="J174" s="122"/>
      <c r="K174" s="127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  <c r="BL174" s="33"/>
      <c r="BM174" s="33"/>
      <c r="BN174" s="33"/>
      <c r="BO174" s="33"/>
      <c r="BP174" s="33"/>
      <c r="BQ174" s="33"/>
      <c r="BR174" s="33"/>
      <c r="BS174" s="33"/>
      <c r="BT174" s="33"/>
      <c r="BU174" s="33"/>
      <c r="BV174" s="33"/>
      <c r="BW174" s="33"/>
      <c r="BX174" s="33"/>
      <c r="BY174" s="33"/>
      <c r="BZ174" s="33"/>
      <c r="CA174" s="33"/>
      <c r="CB174" s="33"/>
      <c r="CC174" s="33"/>
      <c r="CD174" s="33"/>
      <c r="CE174" s="33"/>
      <c r="CF174" s="33"/>
      <c r="CG174" s="33"/>
      <c r="CH174" s="33"/>
      <c r="CI174" s="33"/>
      <c r="CJ174" s="33"/>
      <c r="CK174" s="33"/>
      <c r="CL174" s="33"/>
      <c r="CM174" s="33"/>
      <c r="CN174" s="33"/>
      <c r="CO174" s="33"/>
      <c r="CP174" s="33"/>
      <c r="CQ174" s="33"/>
      <c r="CR174" s="33"/>
      <c r="CS174" s="33"/>
      <c r="CT174" s="33"/>
      <c r="CU174" s="33"/>
      <c r="CV174" s="33"/>
      <c r="CW174" s="33"/>
      <c r="CX174" s="33"/>
      <c r="CY174" s="33"/>
      <c r="CZ174" s="33"/>
      <c r="DA174" s="33"/>
      <c r="DB174" s="33"/>
      <c r="DC174" s="33"/>
      <c r="DD174" s="33"/>
      <c r="DE174" s="33"/>
      <c r="DF174" s="33"/>
      <c r="DG174" s="33"/>
      <c r="DH174" s="33"/>
      <c r="DI174" s="33"/>
      <c r="DJ174" s="33"/>
      <c r="DK174" s="33"/>
      <c r="DL174" s="33"/>
      <c r="DM174" s="33"/>
      <c r="DN174" s="33"/>
      <c r="DO174" s="33"/>
      <c r="DP174" s="33"/>
      <c r="DQ174" s="33"/>
      <c r="DR174" s="33"/>
      <c r="DS174" s="33"/>
      <c r="DT174" s="33"/>
      <c r="DU174" s="33"/>
      <c r="DV174" s="33"/>
      <c r="DW174" s="33"/>
      <c r="DX174" s="33"/>
      <c r="DY174" s="33"/>
      <c r="DZ174" s="33"/>
      <c r="EA174" s="33"/>
      <c r="EB174" s="33"/>
      <c r="EC174" s="33"/>
      <c r="ED174" s="33"/>
      <c r="EE174" s="33"/>
      <c r="EF174" s="33"/>
    </row>
    <row r="175" spans="1:136" x14ac:dyDescent="0.3">
      <c r="A175" s="128"/>
      <c r="B175" s="129"/>
      <c r="C175" s="146"/>
      <c r="D175" s="131"/>
      <c r="E175" s="128"/>
      <c r="F175" s="128"/>
      <c r="G175" s="132"/>
      <c r="H175" s="128"/>
      <c r="I175" s="128"/>
      <c r="J175" s="131"/>
      <c r="K175" s="128"/>
      <c r="L175" s="133"/>
      <c r="M175" s="133"/>
      <c r="N175" s="134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  <c r="BM175" s="33"/>
      <c r="BN175" s="33"/>
      <c r="BO175" s="33"/>
      <c r="BP175" s="33"/>
      <c r="BQ175" s="33"/>
      <c r="BR175" s="33"/>
      <c r="BS175" s="33"/>
      <c r="BT175" s="33"/>
      <c r="BU175" s="33"/>
      <c r="BV175" s="33"/>
      <c r="BW175" s="33"/>
      <c r="BX175" s="33"/>
      <c r="BY175" s="33"/>
      <c r="BZ175" s="33"/>
      <c r="CA175" s="33"/>
      <c r="CB175" s="33"/>
      <c r="CC175" s="33"/>
      <c r="CD175" s="33"/>
      <c r="CE175" s="33"/>
      <c r="CF175" s="33"/>
      <c r="CG175" s="33"/>
      <c r="CH175" s="33"/>
      <c r="CI175" s="33"/>
      <c r="CJ175" s="33"/>
      <c r="CK175" s="33"/>
      <c r="CL175" s="33"/>
      <c r="CM175" s="33"/>
      <c r="CN175" s="33"/>
      <c r="CO175" s="33"/>
      <c r="CP175" s="33"/>
      <c r="CQ175" s="33"/>
      <c r="CR175" s="33"/>
      <c r="CS175" s="33"/>
      <c r="CT175" s="33"/>
      <c r="CU175" s="33"/>
      <c r="CV175" s="33"/>
      <c r="CW175" s="33"/>
      <c r="CX175" s="33"/>
      <c r="CY175" s="33"/>
      <c r="CZ175" s="33"/>
      <c r="DA175" s="33"/>
      <c r="DB175" s="33"/>
      <c r="DC175" s="33"/>
      <c r="DD175" s="33"/>
      <c r="DE175" s="33"/>
      <c r="DF175" s="33"/>
      <c r="DG175" s="33"/>
      <c r="DH175" s="33"/>
      <c r="DI175" s="33"/>
      <c r="DJ175" s="33"/>
      <c r="DK175" s="33"/>
      <c r="DL175" s="33"/>
      <c r="DM175" s="33"/>
      <c r="DN175" s="33"/>
      <c r="DO175" s="33"/>
      <c r="DP175" s="33"/>
      <c r="DQ175" s="33"/>
      <c r="DR175" s="33"/>
      <c r="DS175" s="33"/>
      <c r="DT175" s="33"/>
      <c r="DU175" s="33"/>
      <c r="DV175" s="33"/>
      <c r="DW175" s="33"/>
      <c r="DX175" s="33"/>
      <c r="DY175" s="33"/>
      <c r="DZ175" s="33"/>
      <c r="EA175" s="33"/>
      <c r="EB175" s="33"/>
      <c r="EC175" s="33"/>
      <c r="ED175" s="33"/>
      <c r="EE175" s="33"/>
      <c r="EF175" s="33"/>
    </row>
    <row r="176" spans="1:136" x14ac:dyDescent="0.3">
      <c r="A176" s="72"/>
      <c r="B176" s="2"/>
      <c r="C176" s="148"/>
      <c r="D176" s="122"/>
      <c r="E176" s="123"/>
      <c r="F176" s="123"/>
      <c r="G176" s="124"/>
      <c r="H176" s="125"/>
      <c r="I176" s="126"/>
      <c r="J176" s="122"/>
      <c r="K176" s="127"/>
      <c r="L176" s="133"/>
      <c r="M176" s="133"/>
      <c r="N176" s="134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33"/>
      <c r="AY176" s="33"/>
      <c r="AZ176" s="33"/>
      <c r="BA176" s="33"/>
      <c r="BB176" s="33"/>
      <c r="BC176" s="33"/>
      <c r="BD176" s="33"/>
      <c r="BE176" s="33"/>
      <c r="BF176" s="33"/>
      <c r="BG176" s="33"/>
      <c r="BH176" s="33"/>
      <c r="BI176" s="33"/>
      <c r="BJ176" s="33"/>
      <c r="BK176" s="33"/>
      <c r="BL176" s="33"/>
      <c r="BM176" s="33"/>
      <c r="BN176" s="33"/>
      <c r="BO176" s="33"/>
      <c r="BP176" s="33"/>
      <c r="BQ176" s="33"/>
      <c r="BR176" s="33"/>
      <c r="BS176" s="33"/>
      <c r="BT176" s="33"/>
      <c r="BU176" s="33"/>
      <c r="BV176" s="33"/>
      <c r="BW176" s="33"/>
      <c r="BX176" s="33"/>
      <c r="BY176" s="33"/>
      <c r="BZ176" s="33"/>
      <c r="CA176" s="33"/>
      <c r="CB176" s="33"/>
      <c r="CC176" s="33"/>
      <c r="CD176" s="33"/>
      <c r="CE176" s="33"/>
      <c r="CF176" s="33"/>
      <c r="CG176" s="33"/>
      <c r="CH176" s="33"/>
      <c r="CI176" s="33"/>
      <c r="CJ176" s="33"/>
      <c r="CK176" s="33"/>
      <c r="CL176" s="33"/>
      <c r="CM176" s="33"/>
      <c r="CN176" s="33"/>
      <c r="CO176" s="33"/>
      <c r="CP176" s="33"/>
      <c r="CQ176" s="33"/>
      <c r="CR176" s="33"/>
      <c r="CS176" s="33"/>
      <c r="CT176" s="33"/>
      <c r="CU176" s="33"/>
      <c r="CV176" s="33"/>
      <c r="CW176" s="33"/>
      <c r="CX176" s="33"/>
      <c r="CY176" s="33"/>
      <c r="CZ176" s="33"/>
      <c r="DA176" s="33"/>
      <c r="DB176" s="33"/>
      <c r="DC176" s="33"/>
      <c r="DD176" s="33"/>
      <c r="DE176" s="33"/>
      <c r="DF176" s="33"/>
      <c r="DG176" s="33"/>
      <c r="DH176" s="33"/>
      <c r="DI176" s="33"/>
      <c r="DJ176" s="33"/>
      <c r="DK176" s="33"/>
      <c r="DL176" s="33"/>
      <c r="DM176" s="33"/>
      <c r="DN176" s="33"/>
      <c r="DO176" s="33"/>
      <c r="DP176" s="33"/>
      <c r="DQ176" s="33"/>
      <c r="DR176" s="33"/>
      <c r="DS176" s="33"/>
      <c r="DT176" s="33"/>
      <c r="DU176" s="33"/>
      <c r="DV176" s="33"/>
      <c r="DW176" s="33"/>
      <c r="DX176" s="33"/>
      <c r="DY176" s="33"/>
      <c r="DZ176" s="33"/>
      <c r="EA176" s="33"/>
      <c r="EB176" s="33"/>
      <c r="EC176" s="33"/>
      <c r="ED176" s="33"/>
      <c r="EE176" s="33"/>
      <c r="EF176" s="33"/>
    </row>
    <row r="177" spans="1:136" x14ac:dyDescent="0.3">
      <c r="A177" s="128"/>
      <c r="B177" s="129"/>
      <c r="C177" s="149"/>
      <c r="D177" s="131"/>
      <c r="E177" s="128"/>
      <c r="F177" s="128"/>
      <c r="G177" s="132"/>
      <c r="H177" s="128"/>
      <c r="I177" s="128"/>
      <c r="J177" s="131"/>
      <c r="K177" s="128"/>
      <c r="L177" s="133"/>
      <c r="M177" s="1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3"/>
      <c r="BA177" s="33"/>
      <c r="BB177" s="33"/>
      <c r="BC177" s="33"/>
      <c r="BD177" s="33"/>
      <c r="BE177" s="33"/>
      <c r="BF177" s="33"/>
      <c r="BG177" s="33"/>
      <c r="BH177" s="33"/>
      <c r="BI177" s="33"/>
      <c r="BJ177" s="33"/>
      <c r="BK177" s="33"/>
      <c r="BL177" s="33"/>
      <c r="BM177" s="33"/>
      <c r="BN177" s="33"/>
      <c r="BO177" s="33"/>
      <c r="BP177" s="33"/>
      <c r="BQ177" s="33"/>
      <c r="BR177" s="33"/>
      <c r="BS177" s="33"/>
      <c r="BT177" s="33"/>
      <c r="BU177" s="33"/>
      <c r="BV177" s="33"/>
      <c r="BW177" s="33"/>
      <c r="BX177" s="33"/>
      <c r="BY177" s="33"/>
      <c r="BZ177" s="33"/>
      <c r="CA177" s="33"/>
      <c r="CB177" s="33"/>
      <c r="CC177" s="33"/>
      <c r="CD177" s="33"/>
      <c r="CE177" s="33"/>
      <c r="CF177" s="33"/>
      <c r="CG177" s="33"/>
      <c r="CH177" s="33"/>
      <c r="CI177" s="33"/>
      <c r="CJ177" s="33"/>
      <c r="CK177" s="33"/>
      <c r="CL177" s="33"/>
      <c r="CM177" s="33"/>
      <c r="CN177" s="33"/>
      <c r="CO177" s="33"/>
      <c r="CP177" s="33"/>
      <c r="CQ177" s="33"/>
      <c r="CR177" s="33"/>
      <c r="CS177" s="33"/>
      <c r="CT177" s="33"/>
      <c r="CU177" s="33"/>
      <c r="CV177" s="33"/>
      <c r="CW177" s="33"/>
      <c r="CX177" s="33"/>
      <c r="CY177" s="33"/>
      <c r="CZ177" s="33"/>
      <c r="DA177" s="33"/>
      <c r="DB177" s="33"/>
      <c r="DC177" s="33"/>
      <c r="DD177" s="33"/>
      <c r="DE177" s="33"/>
      <c r="DF177" s="33"/>
      <c r="DG177" s="33"/>
      <c r="DH177" s="33"/>
      <c r="DI177" s="33"/>
      <c r="DJ177" s="33"/>
      <c r="DK177" s="33"/>
      <c r="DL177" s="33"/>
      <c r="DM177" s="33"/>
      <c r="DN177" s="33"/>
      <c r="DO177" s="33"/>
      <c r="DP177" s="33"/>
      <c r="DQ177" s="33"/>
      <c r="DR177" s="33"/>
      <c r="DS177" s="33"/>
      <c r="DT177" s="33"/>
      <c r="DU177" s="33"/>
      <c r="DV177" s="33"/>
      <c r="DW177" s="33"/>
      <c r="DX177" s="33"/>
      <c r="DY177" s="33"/>
      <c r="DZ177" s="33"/>
      <c r="EA177" s="33"/>
      <c r="EB177" s="33"/>
      <c r="EC177" s="33"/>
      <c r="ED177" s="33"/>
      <c r="EE177" s="33"/>
      <c r="EF177" s="33"/>
    </row>
    <row r="178" spans="1:136" x14ac:dyDescent="0.3">
      <c r="A178" s="138"/>
      <c r="B178" s="139"/>
      <c r="C178" s="150"/>
      <c r="D178" s="140"/>
      <c r="E178" s="138"/>
      <c r="F178" s="138"/>
      <c r="G178" s="141"/>
      <c r="H178" s="138"/>
      <c r="I178" s="138"/>
      <c r="J178" s="140"/>
      <c r="K178" s="138"/>
      <c r="L178" s="142"/>
      <c r="M178" s="142"/>
      <c r="N178" s="120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  <c r="AU178" s="143"/>
      <c r="AV178" s="143"/>
      <c r="AW178" s="143"/>
      <c r="AX178" s="143"/>
      <c r="AY178" s="143"/>
      <c r="AZ178" s="143"/>
      <c r="BA178" s="143"/>
      <c r="BB178" s="143"/>
      <c r="BC178" s="143"/>
      <c r="BD178" s="143"/>
      <c r="BE178" s="143"/>
      <c r="BF178" s="143"/>
      <c r="BG178" s="143"/>
      <c r="BH178" s="143"/>
      <c r="BI178" s="143"/>
      <c r="BJ178" s="143"/>
      <c r="BK178" s="143"/>
      <c r="BL178" s="143"/>
      <c r="BM178" s="143"/>
      <c r="BN178" s="143"/>
      <c r="BO178" s="143"/>
      <c r="BP178" s="143"/>
      <c r="BQ178" s="143"/>
      <c r="BR178" s="143"/>
      <c r="BS178" s="143"/>
      <c r="BT178" s="143"/>
      <c r="BU178" s="143"/>
      <c r="BV178" s="143"/>
      <c r="BW178" s="143"/>
      <c r="BX178" s="143"/>
      <c r="BY178" s="143"/>
      <c r="BZ178" s="143"/>
      <c r="CA178" s="143"/>
      <c r="CB178" s="143"/>
      <c r="CC178" s="143"/>
      <c r="CD178" s="143"/>
      <c r="CE178" s="143"/>
      <c r="CF178" s="143"/>
      <c r="CG178" s="143"/>
      <c r="CH178" s="143"/>
      <c r="CI178" s="143"/>
      <c r="CJ178" s="143"/>
      <c r="CK178" s="143"/>
      <c r="CL178" s="143"/>
      <c r="CM178" s="143"/>
      <c r="CN178" s="143"/>
      <c r="CO178" s="143"/>
      <c r="CP178" s="143"/>
      <c r="CQ178" s="143"/>
      <c r="CR178" s="143"/>
      <c r="CS178" s="143"/>
      <c r="CT178" s="143"/>
      <c r="CU178" s="143"/>
      <c r="CV178" s="143"/>
      <c r="CW178" s="143"/>
      <c r="CX178" s="143"/>
      <c r="CY178" s="143"/>
      <c r="CZ178" s="143"/>
      <c r="DA178" s="143"/>
      <c r="DB178" s="143"/>
      <c r="DC178" s="143"/>
      <c r="DD178" s="143"/>
      <c r="DE178" s="143"/>
      <c r="DF178" s="143"/>
      <c r="DG178" s="143"/>
      <c r="DH178" s="143"/>
      <c r="DI178" s="143"/>
      <c r="DJ178" s="143"/>
      <c r="DK178" s="143"/>
      <c r="DL178" s="143"/>
      <c r="DM178" s="143"/>
      <c r="DN178" s="143"/>
      <c r="DO178" s="143"/>
      <c r="DP178" s="143"/>
      <c r="DQ178" s="143"/>
      <c r="DR178" s="143"/>
      <c r="DS178" s="143"/>
      <c r="DT178" s="143"/>
      <c r="DU178" s="143"/>
      <c r="DV178" s="143"/>
      <c r="DW178" s="143"/>
      <c r="DX178" s="143"/>
      <c r="DY178" s="143"/>
      <c r="DZ178" s="143"/>
      <c r="EA178" s="143"/>
      <c r="EB178" s="143"/>
      <c r="EC178" s="143"/>
      <c r="ED178" s="143"/>
      <c r="EE178" s="143"/>
      <c r="EF178" s="143"/>
    </row>
    <row r="179" spans="1:136" x14ac:dyDescent="0.3">
      <c r="A179" s="72"/>
      <c r="B179" s="2"/>
      <c r="C179" s="148"/>
      <c r="D179" s="122"/>
      <c r="E179" s="123"/>
      <c r="F179" s="123"/>
      <c r="G179" s="124"/>
      <c r="H179" s="125"/>
      <c r="I179" s="126"/>
      <c r="J179" s="122"/>
      <c r="K179" s="127"/>
      <c r="P179" s="136"/>
      <c r="Q179" s="136"/>
      <c r="R179" s="136"/>
      <c r="S179" s="136"/>
      <c r="T179" s="136"/>
      <c r="U179" s="136"/>
      <c r="V179" s="136"/>
      <c r="W179" s="136"/>
      <c r="X179" s="136"/>
      <c r="Y179" s="136"/>
      <c r="Z179" s="136"/>
      <c r="AA179" s="136"/>
      <c r="AB179" s="136"/>
      <c r="AC179" s="136"/>
      <c r="AD179" s="136"/>
      <c r="AE179" s="136"/>
      <c r="AF179" s="136"/>
      <c r="AG179" s="136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6"/>
      <c r="AV179" s="136"/>
      <c r="AW179" s="136"/>
      <c r="AX179" s="136"/>
      <c r="AY179" s="136"/>
      <c r="AZ179" s="136"/>
      <c r="BA179" s="136"/>
      <c r="BB179" s="136"/>
      <c r="BC179" s="136"/>
      <c r="BD179" s="136"/>
      <c r="BE179" s="136"/>
      <c r="BF179" s="136"/>
      <c r="BG179" s="136"/>
      <c r="BH179" s="136"/>
      <c r="BI179" s="136"/>
      <c r="BJ179" s="136"/>
      <c r="BK179" s="136"/>
      <c r="BL179" s="136"/>
      <c r="BM179" s="136"/>
      <c r="BN179" s="136"/>
      <c r="BO179" s="136"/>
      <c r="BP179" s="136"/>
      <c r="BQ179" s="136"/>
      <c r="BR179" s="136"/>
      <c r="BS179" s="136"/>
      <c r="BT179" s="136"/>
      <c r="BU179" s="136"/>
      <c r="BV179" s="136"/>
      <c r="BW179" s="136"/>
      <c r="BX179" s="136"/>
      <c r="BY179" s="136"/>
      <c r="BZ179" s="136"/>
      <c r="CA179" s="136"/>
      <c r="CB179" s="136"/>
      <c r="CC179" s="136"/>
      <c r="CD179" s="136"/>
      <c r="CE179" s="136"/>
      <c r="CF179" s="136"/>
      <c r="CG179" s="136"/>
      <c r="CH179" s="136"/>
      <c r="CI179" s="136"/>
      <c r="CJ179" s="136"/>
      <c r="CK179" s="136"/>
      <c r="CL179" s="136"/>
      <c r="CM179" s="136"/>
      <c r="CN179" s="136"/>
      <c r="CO179" s="136"/>
      <c r="CP179" s="136"/>
      <c r="CQ179" s="136"/>
      <c r="CR179" s="136"/>
      <c r="CS179" s="136"/>
      <c r="CT179" s="136"/>
      <c r="CU179" s="136"/>
      <c r="CV179" s="136"/>
      <c r="CW179" s="136"/>
      <c r="CX179" s="136"/>
      <c r="CY179" s="136"/>
      <c r="CZ179" s="136"/>
      <c r="DA179" s="136"/>
      <c r="DB179" s="136"/>
      <c r="DC179" s="136"/>
      <c r="DD179" s="136"/>
      <c r="DE179" s="136"/>
      <c r="DF179" s="136"/>
      <c r="DG179" s="136"/>
      <c r="DH179" s="136"/>
      <c r="DI179" s="136"/>
      <c r="DJ179" s="136"/>
      <c r="DK179" s="136"/>
      <c r="DL179" s="136"/>
      <c r="DM179" s="136"/>
      <c r="DN179" s="136"/>
      <c r="DO179" s="136"/>
      <c r="DP179" s="136"/>
      <c r="DQ179" s="136"/>
      <c r="DR179" s="136"/>
      <c r="DS179" s="136"/>
      <c r="DT179" s="136"/>
      <c r="DU179" s="136"/>
      <c r="DV179" s="136"/>
      <c r="DW179" s="136"/>
      <c r="DX179" s="136"/>
      <c r="DY179" s="136"/>
      <c r="DZ179" s="136"/>
      <c r="EA179" s="136"/>
      <c r="EB179" s="136"/>
      <c r="EC179" s="136"/>
      <c r="ED179" s="136"/>
      <c r="EE179" s="136"/>
      <c r="EF179" s="136"/>
    </row>
    <row r="180" spans="1:136" x14ac:dyDescent="0.3">
      <c r="A180" s="128"/>
      <c r="B180" s="129"/>
      <c r="C180" s="149"/>
      <c r="D180" s="131"/>
      <c r="E180" s="128"/>
      <c r="F180" s="128"/>
      <c r="G180" s="132"/>
      <c r="H180" s="128"/>
      <c r="I180" s="128"/>
      <c r="J180" s="131"/>
      <c r="K180" s="128"/>
      <c r="L180" s="133"/>
      <c r="M180" s="133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  <c r="Z180" s="136"/>
      <c r="AA180" s="136"/>
      <c r="AB180" s="136"/>
      <c r="AC180" s="136"/>
      <c r="AD180" s="136"/>
      <c r="AE180" s="136"/>
      <c r="AF180" s="136"/>
      <c r="AG180" s="136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6"/>
      <c r="AV180" s="136"/>
      <c r="AW180" s="136"/>
      <c r="AX180" s="136"/>
      <c r="AY180" s="136"/>
      <c r="AZ180" s="136"/>
      <c r="BA180" s="136"/>
      <c r="BB180" s="136"/>
      <c r="BC180" s="136"/>
      <c r="BD180" s="136"/>
      <c r="BE180" s="136"/>
      <c r="BF180" s="136"/>
      <c r="BG180" s="136"/>
      <c r="BH180" s="136"/>
      <c r="BI180" s="136"/>
      <c r="BJ180" s="136"/>
      <c r="BK180" s="136"/>
      <c r="BL180" s="136"/>
      <c r="BM180" s="136"/>
      <c r="BN180" s="136"/>
      <c r="BO180" s="136"/>
      <c r="BP180" s="136"/>
      <c r="BQ180" s="136"/>
      <c r="BR180" s="136"/>
      <c r="BS180" s="136"/>
      <c r="BT180" s="136"/>
      <c r="BU180" s="136"/>
      <c r="BV180" s="136"/>
      <c r="BW180" s="136"/>
      <c r="BX180" s="136"/>
      <c r="BY180" s="136"/>
      <c r="BZ180" s="136"/>
      <c r="CA180" s="136"/>
      <c r="CB180" s="136"/>
      <c r="CC180" s="136"/>
      <c r="CD180" s="136"/>
      <c r="CE180" s="136"/>
      <c r="CF180" s="136"/>
      <c r="CG180" s="136"/>
      <c r="CH180" s="136"/>
      <c r="CI180" s="136"/>
      <c r="CJ180" s="136"/>
      <c r="CK180" s="136"/>
      <c r="CL180" s="136"/>
      <c r="CM180" s="136"/>
      <c r="CN180" s="136"/>
      <c r="CO180" s="136"/>
      <c r="CP180" s="136"/>
      <c r="CQ180" s="136"/>
      <c r="CR180" s="136"/>
      <c r="CS180" s="136"/>
      <c r="CT180" s="136"/>
      <c r="CU180" s="136"/>
      <c r="CV180" s="136"/>
      <c r="CW180" s="136"/>
      <c r="CX180" s="136"/>
      <c r="CY180" s="136"/>
      <c r="CZ180" s="136"/>
      <c r="DA180" s="136"/>
      <c r="DB180" s="136"/>
      <c r="DC180" s="136"/>
      <c r="DD180" s="136"/>
      <c r="DE180" s="136"/>
      <c r="DF180" s="136"/>
      <c r="DG180" s="136"/>
      <c r="DH180" s="136"/>
      <c r="DI180" s="136"/>
      <c r="DJ180" s="136"/>
      <c r="DK180" s="136"/>
      <c r="DL180" s="136"/>
      <c r="DM180" s="136"/>
      <c r="DN180" s="136"/>
      <c r="DO180" s="136"/>
      <c r="DP180" s="136"/>
      <c r="DQ180" s="136"/>
      <c r="DR180" s="136"/>
      <c r="DS180" s="136"/>
      <c r="DT180" s="136"/>
      <c r="DU180" s="136"/>
      <c r="DV180" s="136"/>
      <c r="DW180" s="136"/>
      <c r="DX180" s="136"/>
      <c r="DY180" s="136"/>
      <c r="DZ180" s="136"/>
      <c r="EA180" s="136"/>
      <c r="EB180" s="136"/>
      <c r="EC180" s="136"/>
      <c r="ED180" s="136"/>
      <c r="EE180" s="136"/>
      <c r="EF180" s="136"/>
    </row>
    <row r="181" spans="1:136" x14ac:dyDescent="0.3">
      <c r="A181" s="138"/>
      <c r="B181" s="139"/>
      <c r="C181" s="150"/>
      <c r="D181" s="140"/>
      <c r="E181" s="138"/>
      <c r="F181" s="138"/>
      <c r="G181" s="141"/>
      <c r="H181" s="138"/>
      <c r="I181" s="138"/>
      <c r="J181" s="140"/>
      <c r="K181" s="138"/>
      <c r="L181" s="142"/>
      <c r="M181" s="142"/>
      <c r="N181" s="120"/>
      <c r="O181" s="143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  <c r="AU181" s="144"/>
      <c r="AV181" s="144"/>
      <c r="AW181" s="144"/>
      <c r="AX181" s="144"/>
      <c r="AY181" s="144"/>
      <c r="AZ181" s="144"/>
      <c r="BA181" s="144"/>
      <c r="BB181" s="144"/>
      <c r="BC181" s="144"/>
      <c r="BD181" s="144"/>
      <c r="BE181" s="144"/>
      <c r="BF181" s="144"/>
      <c r="BG181" s="144"/>
      <c r="BH181" s="144"/>
      <c r="BI181" s="144"/>
      <c r="BJ181" s="144"/>
      <c r="BK181" s="144"/>
      <c r="BL181" s="144"/>
      <c r="BM181" s="144"/>
      <c r="BN181" s="144"/>
      <c r="BO181" s="144"/>
      <c r="BP181" s="144"/>
      <c r="BQ181" s="144"/>
      <c r="BR181" s="144"/>
      <c r="BS181" s="144"/>
      <c r="BT181" s="144"/>
      <c r="BU181" s="144"/>
      <c r="BV181" s="144"/>
      <c r="BW181" s="144"/>
      <c r="BX181" s="144"/>
      <c r="BY181" s="144"/>
      <c r="BZ181" s="144"/>
      <c r="CA181" s="144"/>
      <c r="CB181" s="144"/>
      <c r="CC181" s="144"/>
      <c r="CD181" s="144"/>
      <c r="CE181" s="144"/>
      <c r="CF181" s="144"/>
      <c r="CG181" s="144"/>
      <c r="CH181" s="144"/>
      <c r="CI181" s="144"/>
      <c r="CJ181" s="144"/>
      <c r="CK181" s="144"/>
      <c r="CL181" s="144"/>
      <c r="CM181" s="144"/>
      <c r="CN181" s="144"/>
      <c r="CO181" s="144"/>
      <c r="CP181" s="144"/>
      <c r="CQ181" s="144"/>
      <c r="CR181" s="144"/>
      <c r="CS181" s="144"/>
      <c r="CT181" s="144"/>
      <c r="CU181" s="144"/>
      <c r="CV181" s="144"/>
      <c r="CW181" s="144"/>
      <c r="CX181" s="144"/>
      <c r="CY181" s="144"/>
      <c r="CZ181" s="144"/>
      <c r="DA181" s="144"/>
      <c r="DB181" s="144"/>
      <c r="DC181" s="144"/>
      <c r="DD181" s="144"/>
      <c r="DE181" s="144"/>
      <c r="DF181" s="144"/>
      <c r="DG181" s="144"/>
      <c r="DH181" s="144"/>
      <c r="DI181" s="144"/>
      <c r="DJ181" s="144"/>
      <c r="DK181" s="144"/>
      <c r="DL181" s="144"/>
      <c r="DM181" s="144"/>
      <c r="DN181" s="144"/>
      <c r="DO181" s="144"/>
      <c r="DP181" s="144"/>
      <c r="DQ181" s="144"/>
      <c r="DR181" s="144"/>
      <c r="DS181" s="144"/>
      <c r="DT181" s="144"/>
      <c r="DU181" s="144"/>
      <c r="DV181" s="144"/>
      <c r="DW181" s="144"/>
      <c r="DX181" s="144"/>
      <c r="DY181" s="144"/>
      <c r="DZ181" s="144"/>
      <c r="EA181" s="144"/>
      <c r="EB181" s="144"/>
      <c r="EC181" s="144"/>
      <c r="ED181" s="144"/>
      <c r="EE181" s="144"/>
      <c r="EF181" s="144"/>
    </row>
    <row r="182" spans="1:136" x14ac:dyDescent="0.3">
      <c r="A182" s="72"/>
      <c r="B182" s="2"/>
      <c r="C182" s="148"/>
      <c r="D182" s="122"/>
      <c r="E182" s="123"/>
      <c r="F182" s="123"/>
      <c r="G182" s="124"/>
      <c r="H182" s="125"/>
      <c r="I182" s="126"/>
      <c r="J182" s="122"/>
      <c r="K182" s="127"/>
      <c r="L182" s="133"/>
      <c r="M182" s="133"/>
      <c r="P182" s="136"/>
      <c r="Q182" s="136"/>
      <c r="R182" s="136"/>
      <c r="S182" s="136"/>
      <c r="T182" s="136"/>
      <c r="U182" s="136"/>
      <c r="V182" s="136"/>
      <c r="W182" s="136"/>
      <c r="X182" s="136"/>
      <c r="Y182" s="136"/>
      <c r="Z182" s="136"/>
      <c r="AA182" s="136"/>
      <c r="AB182" s="136"/>
      <c r="AC182" s="136"/>
      <c r="AD182" s="136"/>
      <c r="AE182" s="136"/>
      <c r="AF182" s="136"/>
      <c r="AG182" s="136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6"/>
      <c r="AV182" s="136"/>
      <c r="AW182" s="136"/>
      <c r="AX182" s="136"/>
      <c r="AY182" s="136"/>
      <c r="AZ182" s="136"/>
      <c r="BA182" s="136"/>
      <c r="BB182" s="136"/>
      <c r="BC182" s="136"/>
      <c r="BD182" s="136"/>
      <c r="BE182" s="136"/>
      <c r="BF182" s="136"/>
      <c r="BG182" s="136"/>
      <c r="BH182" s="136"/>
      <c r="BI182" s="136"/>
      <c r="BJ182" s="136"/>
      <c r="BK182" s="136"/>
      <c r="BL182" s="136"/>
      <c r="BM182" s="136"/>
      <c r="BN182" s="136"/>
      <c r="BO182" s="136"/>
      <c r="BP182" s="136"/>
      <c r="BQ182" s="136"/>
      <c r="BR182" s="136"/>
      <c r="BS182" s="136"/>
      <c r="BT182" s="136"/>
      <c r="BU182" s="136"/>
      <c r="BV182" s="136"/>
      <c r="BW182" s="136"/>
      <c r="BX182" s="136"/>
      <c r="BY182" s="136"/>
      <c r="BZ182" s="136"/>
      <c r="CA182" s="136"/>
      <c r="CB182" s="136"/>
      <c r="CC182" s="136"/>
      <c r="CD182" s="136"/>
      <c r="CE182" s="136"/>
      <c r="CF182" s="136"/>
      <c r="CG182" s="136"/>
      <c r="CH182" s="136"/>
      <c r="CI182" s="136"/>
      <c r="CJ182" s="136"/>
      <c r="CK182" s="136"/>
      <c r="CL182" s="136"/>
      <c r="CM182" s="136"/>
      <c r="CN182" s="136"/>
      <c r="CO182" s="136"/>
      <c r="CP182" s="136"/>
      <c r="CQ182" s="136"/>
      <c r="CR182" s="136"/>
      <c r="CS182" s="136"/>
      <c r="CT182" s="136"/>
      <c r="CU182" s="136"/>
      <c r="CV182" s="136"/>
      <c r="CW182" s="136"/>
      <c r="CX182" s="136"/>
      <c r="CY182" s="136"/>
      <c r="CZ182" s="136"/>
      <c r="DA182" s="136"/>
      <c r="DB182" s="136"/>
      <c r="DC182" s="136"/>
      <c r="DD182" s="136"/>
      <c r="DE182" s="136"/>
      <c r="DF182" s="136"/>
      <c r="DG182" s="136"/>
      <c r="DH182" s="136"/>
      <c r="DI182" s="136"/>
      <c r="DJ182" s="136"/>
      <c r="DK182" s="136"/>
      <c r="DL182" s="136"/>
      <c r="DM182" s="136"/>
      <c r="DN182" s="136"/>
      <c r="DO182" s="136"/>
      <c r="DP182" s="136"/>
      <c r="DQ182" s="136"/>
      <c r="DR182" s="136"/>
      <c r="DS182" s="136"/>
      <c r="DT182" s="136"/>
      <c r="DU182" s="136"/>
      <c r="DV182" s="136"/>
      <c r="DW182" s="136"/>
      <c r="DX182" s="136"/>
      <c r="DY182" s="136"/>
      <c r="DZ182" s="136"/>
      <c r="EA182" s="136"/>
      <c r="EB182" s="136"/>
      <c r="EC182" s="136"/>
      <c r="ED182" s="136"/>
      <c r="EE182" s="136"/>
      <c r="EF182" s="136"/>
    </row>
    <row r="183" spans="1:136" x14ac:dyDescent="0.3">
      <c r="A183" s="128"/>
      <c r="B183" s="129"/>
      <c r="C183" s="149"/>
      <c r="D183" s="131"/>
      <c r="E183" s="128"/>
      <c r="F183" s="128"/>
      <c r="G183" s="132"/>
      <c r="H183" s="128"/>
      <c r="I183" s="128"/>
      <c r="J183" s="131"/>
      <c r="K183" s="128"/>
      <c r="L183" s="133"/>
      <c r="M183" s="133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  <c r="Z183" s="136"/>
      <c r="AA183" s="136"/>
      <c r="AB183" s="136"/>
      <c r="AC183" s="136"/>
      <c r="AD183" s="136"/>
      <c r="AE183" s="136"/>
      <c r="AF183" s="136"/>
      <c r="AG183" s="136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6"/>
      <c r="AV183" s="136"/>
      <c r="AW183" s="136"/>
      <c r="AX183" s="136"/>
      <c r="AY183" s="136"/>
      <c r="AZ183" s="136"/>
      <c r="BA183" s="136"/>
      <c r="BB183" s="136"/>
      <c r="BC183" s="136"/>
      <c r="BD183" s="136"/>
      <c r="BE183" s="136"/>
      <c r="BF183" s="136"/>
      <c r="BG183" s="136"/>
      <c r="BH183" s="136"/>
      <c r="BI183" s="136"/>
      <c r="BJ183" s="136"/>
      <c r="BK183" s="136"/>
      <c r="BL183" s="136"/>
      <c r="BM183" s="136"/>
      <c r="BN183" s="136"/>
      <c r="BO183" s="136"/>
      <c r="BP183" s="136"/>
      <c r="BQ183" s="136"/>
      <c r="BR183" s="136"/>
      <c r="BS183" s="136"/>
      <c r="BT183" s="136"/>
      <c r="BU183" s="136"/>
      <c r="BV183" s="136"/>
      <c r="BW183" s="136"/>
      <c r="BX183" s="136"/>
      <c r="BY183" s="136"/>
      <c r="BZ183" s="136"/>
      <c r="CA183" s="136"/>
      <c r="CB183" s="136"/>
      <c r="CC183" s="136"/>
      <c r="CD183" s="136"/>
      <c r="CE183" s="136"/>
      <c r="CF183" s="136"/>
      <c r="CG183" s="136"/>
      <c r="CH183" s="136"/>
      <c r="CI183" s="136"/>
      <c r="CJ183" s="136"/>
      <c r="CK183" s="136"/>
      <c r="CL183" s="136"/>
      <c r="CM183" s="136"/>
      <c r="CN183" s="136"/>
      <c r="CO183" s="136"/>
      <c r="CP183" s="136"/>
      <c r="CQ183" s="136"/>
      <c r="CR183" s="136"/>
      <c r="CS183" s="136"/>
      <c r="CT183" s="136"/>
      <c r="CU183" s="136"/>
      <c r="CV183" s="136"/>
      <c r="CW183" s="136"/>
      <c r="CX183" s="136"/>
      <c r="CY183" s="136"/>
      <c r="CZ183" s="136"/>
      <c r="DA183" s="136"/>
      <c r="DB183" s="136"/>
      <c r="DC183" s="136"/>
      <c r="DD183" s="136"/>
      <c r="DE183" s="136"/>
      <c r="DF183" s="136"/>
      <c r="DG183" s="136"/>
      <c r="DH183" s="136"/>
      <c r="DI183" s="136"/>
      <c r="DJ183" s="136"/>
      <c r="DK183" s="136"/>
      <c r="DL183" s="136"/>
      <c r="DM183" s="136"/>
      <c r="DN183" s="136"/>
      <c r="DO183" s="136"/>
      <c r="DP183" s="136"/>
      <c r="DQ183" s="136"/>
      <c r="DR183" s="136"/>
      <c r="DS183" s="136"/>
      <c r="DT183" s="136"/>
      <c r="DU183" s="136"/>
      <c r="DV183" s="136"/>
      <c r="DW183" s="136"/>
      <c r="DX183" s="136"/>
      <c r="DY183" s="136"/>
      <c r="DZ183" s="136"/>
      <c r="EA183" s="136"/>
      <c r="EB183" s="136"/>
      <c r="EC183" s="136"/>
      <c r="ED183" s="136"/>
      <c r="EE183" s="136"/>
      <c r="EF183" s="136"/>
    </row>
    <row r="184" spans="1:136" x14ac:dyDescent="0.3">
      <c r="A184" s="138"/>
      <c r="B184" s="139"/>
      <c r="C184" s="150"/>
      <c r="D184" s="140"/>
      <c r="E184" s="138"/>
      <c r="F184" s="138"/>
      <c r="G184" s="141"/>
      <c r="H184" s="138"/>
      <c r="I184" s="138"/>
      <c r="J184" s="140"/>
      <c r="K184" s="138"/>
      <c r="L184" s="142"/>
      <c r="M184" s="142"/>
      <c r="N184" s="120"/>
      <c r="O184" s="143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  <c r="AU184" s="144"/>
      <c r="AV184" s="144"/>
      <c r="AW184" s="144"/>
      <c r="AX184" s="144"/>
      <c r="AY184" s="144"/>
      <c r="AZ184" s="144"/>
      <c r="BA184" s="144"/>
      <c r="BB184" s="144"/>
      <c r="BC184" s="144"/>
      <c r="BD184" s="144"/>
      <c r="BE184" s="144"/>
      <c r="BF184" s="144"/>
      <c r="BG184" s="144"/>
      <c r="BH184" s="144"/>
      <c r="BI184" s="144"/>
      <c r="BJ184" s="144"/>
      <c r="BK184" s="144"/>
      <c r="BL184" s="144"/>
      <c r="BM184" s="144"/>
      <c r="BN184" s="144"/>
      <c r="BO184" s="144"/>
      <c r="BP184" s="144"/>
      <c r="BQ184" s="144"/>
      <c r="BR184" s="144"/>
      <c r="BS184" s="144"/>
      <c r="BT184" s="144"/>
      <c r="BU184" s="144"/>
      <c r="BV184" s="144"/>
      <c r="BW184" s="144"/>
      <c r="BX184" s="144"/>
      <c r="BY184" s="144"/>
      <c r="BZ184" s="144"/>
      <c r="CA184" s="144"/>
      <c r="CB184" s="144"/>
      <c r="CC184" s="144"/>
      <c r="CD184" s="144"/>
      <c r="CE184" s="144"/>
      <c r="CF184" s="144"/>
      <c r="CG184" s="144"/>
      <c r="CH184" s="144"/>
      <c r="CI184" s="144"/>
      <c r="CJ184" s="144"/>
      <c r="CK184" s="144"/>
      <c r="CL184" s="144"/>
      <c r="CM184" s="144"/>
      <c r="CN184" s="144"/>
      <c r="CO184" s="144"/>
      <c r="CP184" s="144"/>
      <c r="CQ184" s="144"/>
      <c r="CR184" s="144"/>
      <c r="CS184" s="144"/>
      <c r="CT184" s="144"/>
      <c r="CU184" s="144"/>
      <c r="CV184" s="144"/>
      <c r="CW184" s="144"/>
      <c r="CX184" s="144"/>
      <c r="CY184" s="144"/>
      <c r="CZ184" s="144"/>
      <c r="DA184" s="144"/>
      <c r="DB184" s="144"/>
      <c r="DC184" s="144"/>
      <c r="DD184" s="144"/>
      <c r="DE184" s="144"/>
      <c r="DF184" s="144"/>
      <c r="DG184" s="144"/>
      <c r="DH184" s="144"/>
      <c r="DI184" s="144"/>
      <c r="DJ184" s="144"/>
      <c r="DK184" s="144"/>
      <c r="DL184" s="144"/>
      <c r="DM184" s="144"/>
      <c r="DN184" s="144"/>
      <c r="DO184" s="144"/>
      <c r="DP184" s="144"/>
      <c r="DQ184" s="144"/>
      <c r="DR184" s="144"/>
      <c r="DS184" s="144"/>
      <c r="DT184" s="144"/>
      <c r="DU184" s="144"/>
      <c r="DV184" s="144"/>
      <c r="DW184" s="144"/>
      <c r="DX184" s="144"/>
      <c r="DY184" s="144"/>
      <c r="DZ184" s="144"/>
      <c r="EA184" s="144"/>
      <c r="EB184" s="144"/>
      <c r="EC184" s="144"/>
      <c r="ED184" s="144"/>
      <c r="EE184" s="144"/>
      <c r="EF184" s="144"/>
    </row>
    <row r="185" spans="1:136" x14ac:dyDescent="0.3">
      <c r="A185" s="72"/>
      <c r="B185" s="2"/>
      <c r="C185" s="148"/>
      <c r="D185" s="122"/>
      <c r="E185" s="123"/>
      <c r="F185" s="123"/>
      <c r="G185" s="124"/>
      <c r="H185" s="125"/>
      <c r="I185" s="126"/>
      <c r="J185" s="122"/>
      <c r="K185" s="127"/>
      <c r="L185" s="142"/>
      <c r="M185" s="142"/>
      <c r="N185" s="120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136"/>
      <c r="AC185" s="136"/>
      <c r="AD185" s="136"/>
      <c r="AE185" s="136"/>
      <c r="AF185" s="136"/>
      <c r="AG185" s="136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6"/>
      <c r="AV185" s="136"/>
      <c r="AW185" s="136"/>
      <c r="AX185" s="136"/>
      <c r="AY185" s="136"/>
      <c r="AZ185" s="136"/>
      <c r="BA185" s="136"/>
      <c r="BB185" s="136"/>
      <c r="BC185" s="136"/>
      <c r="BD185" s="136"/>
      <c r="BE185" s="136"/>
      <c r="BF185" s="136"/>
      <c r="BG185" s="136"/>
      <c r="BH185" s="136"/>
      <c r="BI185" s="136"/>
      <c r="BJ185" s="136"/>
      <c r="BK185" s="136"/>
      <c r="BL185" s="136"/>
      <c r="BM185" s="136"/>
      <c r="BN185" s="136"/>
      <c r="BO185" s="136"/>
      <c r="BP185" s="136"/>
      <c r="BQ185" s="136"/>
      <c r="BR185" s="136"/>
      <c r="BS185" s="136"/>
      <c r="BT185" s="136"/>
      <c r="BU185" s="136"/>
      <c r="BV185" s="136"/>
      <c r="BW185" s="136"/>
      <c r="BX185" s="136"/>
      <c r="BY185" s="136"/>
      <c r="BZ185" s="136"/>
      <c r="CA185" s="136"/>
      <c r="CB185" s="136"/>
      <c r="CC185" s="136"/>
      <c r="CD185" s="136"/>
      <c r="CE185" s="136"/>
      <c r="CF185" s="136"/>
      <c r="CG185" s="136"/>
      <c r="CH185" s="136"/>
      <c r="CI185" s="136"/>
      <c r="CJ185" s="136"/>
      <c r="CK185" s="136"/>
      <c r="CL185" s="136"/>
      <c r="CM185" s="136"/>
      <c r="CN185" s="136"/>
      <c r="CO185" s="136"/>
      <c r="CP185" s="136"/>
      <c r="CQ185" s="136"/>
      <c r="CR185" s="136"/>
      <c r="CS185" s="136"/>
      <c r="CT185" s="136"/>
      <c r="CU185" s="136"/>
      <c r="CV185" s="136"/>
      <c r="CW185" s="136"/>
      <c r="CX185" s="136"/>
      <c r="CY185" s="136"/>
      <c r="CZ185" s="136"/>
      <c r="DA185" s="136"/>
      <c r="DB185" s="136"/>
      <c r="DC185" s="136"/>
      <c r="DD185" s="136"/>
      <c r="DE185" s="136"/>
      <c r="DF185" s="136"/>
      <c r="DG185" s="136"/>
      <c r="DH185" s="136"/>
      <c r="DI185" s="136"/>
      <c r="DJ185" s="136"/>
      <c r="DK185" s="136"/>
      <c r="DL185" s="136"/>
      <c r="DM185" s="136"/>
      <c r="DN185" s="136"/>
      <c r="DO185" s="136"/>
      <c r="DP185" s="136"/>
      <c r="DQ185" s="136"/>
      <c r="DR185" s="136"/>
      <c r="DS185" s="136"/>
      <c r="DT185" s="136"/>
      <c r="DU185" s="136"/>
      <c r="DV185" s="136"/>
      <c r="DW185" s="136"/>
      <c r="DX185" s="136"/>
      <c r="DY185" s="136"/>
      <c r="DZ185" s="136"/>
      <c r="EA185" s="136"/>
      <c r="EB185" s="136"/>
      <c r="EC185" s="136"/>
      <c r="ED185" s="136"/>
      <c r="EE185" s="136"/>
      <c r="EF185" s="136"/>
    </row>
    <row r="186" spans="1:136" x14ac:dyDescent="0.3">
      <c r="A186" s="128"/>
      <c r="B186" s="129"/>
      <c r="C186" s="149"/>
      <c r="D186" s="131"/>
      <c r="E186" s="128"/>
      <c r="F186" s="128"/>
      <c r="G186" s="132"/>
      <c r="H186" s="128"/>
      <c r="I186" s="128"/>
      <c r="J186" s="131"/>
      <c r="K186" s="128"/>
      <c r="L186" s="133"/>
      <c r="M186" s="133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  <c r="Z186" s="136"/>
      <c r="AA186" s="136"/>
      <c r="AB186" s="136"/>
      <c r="AC186" s="136"/>
      <c r="AD186" s="136"/>
      <c r="AE186" s="136"/>
      <c r="AF186" s="136"/>
      <c r="AG186" s="136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6"/>
      <c r="AV186" s="136"/>
      <c r="AW186" s="136"/>
      <c r="AX186" s="136"/>
      <c r="AY186" s="136"/>
      <c r="AZ186" s="136"/>
      <c r="BA186" s="136"/>
      <c r="BB186" s="136"/>
      <c r="BC186" s="136"/>
      <c r="BD186" s="136"/>
      <c r="BE186" s="136"/>
      <c r="BF186" s="136"/>
      <c r="BG186" s="136"/>
      <c r="BH186" s="136"/>
      <c r="BI186" s="136"/>
      <c r="BJ186" s="136"/>
      <c r="BK186" s="136"/>
      <c r="BL186" s="136"/>
      <c r="BM186" s="136"/>
      <c r="BN186" s="136"/>
      <c r="BO186" s="136"/>
      <c r="BP186" s="136"/>
      <c r="BQ186" s="136"/>
      <c r="BR186" s="136"/>
      <c r="BS186" s="136"/>
      <c r="BT186" s="136"/>
      <c r="BU186" s="136"/>
      <c r="BV186" s="136"/>
      <c r="BW186" s="136"/>
      <c r="BX186" s="136"/>
      <c r="BY186" s="136"/>
      <c r="BZ186" s="136"/>
      <c r="CA186" s="136"/>
      <c r="CB186" s="136"/>
      <c r="CC186" s="136"/>
      <c r="CD186" s="136"/>
      <c r="CE186" s="136"/>
      <c r="CF186" s="136"/>
      <c r="CG186" s="136"/>
      <c r="CH186" s="136"/>
      <c r="CI186" s="136"/>
      <c r="CJ186" s="136"/>
      <c r="CK186" s="136"/>
      <c r="CL186" s="136"/>
      <c r="CM186" s="136"/>
      <c r="CN186" s="136"/>
      <c r="CO186" s="136"/>
      <c r="CP186" s="136"/>
      <c r="CQ186" s="136"/>
      <c r="CR186" s="136"/>
      <c r="CS186" s="136"/>
      <c r="CT186" s="136"/>
      <c r="CU186" s="136"/>
      <c r="CV186" s="136"/>
      <c r="CW186" s="136"/>
      <c r="CX186" s="136"/>
      <c r="CY186" s="136"/>
      <c r="CZ186" s="136"/>
      <c r="DA186" s="136"/>
      <c r="DB186" s="136"/>
      <c r="DC186" s="136"/>
      <c r="DD186" s="136"/>
      <c r="DE186" s="136"/>
      <c r="DF186" s="136"/>
      <c r="DG186" s="136"/>
      <c r="DH186" s="136"/>
      <c r="DI186" s="136"/>
      <c r="DJ186" s="136"/>
      <c r="DK186" s="136"/>
      <c r="DL186" s="136"/>
      <c r="DM186" s="136"/>
      <c r="DN186" s="136"/>
      <c r="DO186" s="136"/>
      <c r="DP186" s="136"/>
      <c r="DQ186" s="136"/>
      <c r="DR186" s="136"/>
      <c r="DS186" s="136"/>
      <c r="DT186" s="136"/>
      <c r="DU186" s="136"/>
      <c r="DV186" s="136"/>
      <c r="DW186" s="136"/>
      <c r="DX186" s="136"/>
      <c r="DY186" s="136"/>
      <c r="DZ186" s="136"/>
      <c r="EA186" s="136"/>
      <c r="EB186" s="136"/>
      <c r="EC186" s="136"/>
      <c r="ED186" s="136"/>
      <c r="EE186" s="136"/>
      <c r="EF186" s="136"/>
    </row>
    <row r="187" spans="1:136" x14ac:dyDescent="0.3">
      <c r="A187" s="138"/>
      <c r="B187" s="139"/>
      <c r="C187" s="150"/>
      <c r="D187" s="140"/>
      <c r="E187" s="138"/>
      <c r="F187" s="138"/>
      <c r="G187" s="141"/>
      <c r="H187" s="138"/>
      <c r="I187" s="138"/>
      <c r="J187" s="140"/>
      <c r="K187" s="138"/>
      <c r="L187" s="142"/>
      <c r="M187" s="142"/>
      <c r="N187" s="120"/>
      <c r="O187" s="143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  <c r="AU187" s="144"/>
      <c r="AV187" s="144"/>
      <c r="AW187" s="144"/>
      <c r="AX187" s="144"/>
      <c r="AY187" s="144"/>
      <c r="AZ187" s="144"/>
      <c r="BA187" s="144"/>
      <c r="BB187" s="144"/>
      <c r="BC187" s="144"/>
      <c r="BD187" s="144"/>
      <c r="BE187" s="144"/>
      <c r="BF187" s="144"/>
      <c r="BG187" s="144"/>
      <c r="BH187" s="144"/>
      <c r="BI187" s="144"/>
      <c r="BJ187" s="144"/>
      <c r="BK187" s="144"/>
      <c r="BL187" s="144"/>
      <c r="BM187" s="144"/>
      <c r="BN187" s="144"/>
      <c r="BO187" s="144"/>
      <c r="BP187" s="144"/>
      <c r="BQ187" s="144"/>
      <c r="BR187" s="144"/>
      <c r="BS187" s="144"/>
      <c r="BT187" s="144"/>
      <c r="BU187" s="144"/>
      <c r="BV187" s="144"/>
      <c r="BW187" s="144"/>
      <c r="BX187" s="144"/>
      <c r="BY187" s="144"/>
      <c r="BZ187" s="144"/>
      <c r="CA187" s="144"/>
      <c r="CB187" s="144"/>
      <c r="CC187" s="144"/>
      <c r="CD187" s="144"/>
      <c r="CE187" s="144"/>
      <c r="CF187" s="144"/>
      <c r="CG187" s="144"/>
      <c r="CH187" s="144"/>
      <c r="CI187" s="144"/>
      <c r="CJ187" s="144"/>
      <c r="CK187" s="144"/>
      <c r="CL187" s="144"/>
      <c r="CM187" s="144"/>
      <c r="CN187" s="144"/>
      <c r="CO187" s="144"/>
      <c r="CP187" s="144"/>
      <c r="CQ187" s="144"/>
      <c r="CR187" s="144"/>
      <c r="CS187" s="144"/>
      <c r="CT187" s="144"/>
      <c r="CU187" s="144"/>
      <c r="CV187" s="144"/>
      <c r="CW187" s="144"/>
      <c r="CX187" s="144"/>
      <c r="CY187" s="144"/>
      <c r="CZ187" s="144"/>
      <c r="DA187" s="144"/>
      <c r="DB187" s="144"/>
      <c r="DC187" s="144"/>
      <c r="DD187" s="144"/>
      <c r="DE187" s="144"/>
      <c r="DF187" s="144"/>
      <c r="DG187" s="144"/>
      <c r="DH187" s="144"/>
      <c r="DI187" s="144"/>
      <c r="DJ187" s="144"/>
      <c r="DK187" s="144"/>
      <c r="DL187" s="144"/>
      <c r="DM187" s="144"/>
      <c r="DN187" s="144"/>
      <c r="DO187" s="144"/>
      <c r="DP187" s="144"/>
      <c r="DQ187" s="144"/>
      <c r="DR187" s="144"/>
      <c r="DS187" s="144"/>
      <c r="DT187" s="144"/>
      <c r="DU187" s="144"/>
      <c r="DV187" s="144"/>
      <c r="DW187" s="144"/>
      <c r="DX187" s="144"/>
      <c r="DY187" s="144"/>
      <c r="DZ187" s="144"/>
      <c r="EA187" s="144"/>
      <c r="EB187" s="144"/>
      <c r="EC187" s="144"/>
      <c r="ED187" s="144"/>
      <c r="EE187" s="144"/>
      <c r="EF187" s="144"/>
    </row>
    <row r="188" spans="1:136" x14ac:dyDescent="0.3">
      <c r="A188" s="72"/>
      <c r="B188" s="2"/>
      <c r="C188" s="148"/>
      <c r="D188" s="122"/>
      <c r="E188" s="123"/>
      <c r="F188" s="123"/>
      <c r="G188" s="124"/>
      <c r="H188" s="125"/>
      <c r="I188" s="126"/>
      <c r="J188" s="122"/>
      <c r="K188" s="127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  <c r="Z188" s="136"/>
      <c r="AA188" s="136"/>
      <c r="AB188" s="136"/>
      <c r="AC188" s="136"/>
      <c r="AD188" s="136"/>
      <c r="AE188" s="136"/>
      <c r="AF188" s="136"/>
      <c r="AG188" s="136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6"/>
      <c r="AV188" s="136"/>
      <c r="AW188" s="136"/>
      <c r="AX188" s="136"/>
      <c r="AY188" s="136"/>
      <c r="AZ188" s="136"/>
      <c r="BA188" s="136"/>
      <c r="BB188" s="136"/>
      <c r="BC188" s="136"/>
      <c r="BD188" s="136"/>
      <c r="BE188" s="136"/>
      <c r="BF188" s="136"/>
      <c r="BG188" s="136"/>
      <c r="BH188" s="136"/>
      <c r="BI188" s="136"/>
      <c r="BJ188" s="136"/>
      <c r="BK188" s="136"/>
      <c r="BL188" s="136"/>
      <c r="BM188" s="136"/>
      <c r="BN188" s="136"/>
      <c r="BO188" s="136"/>
      <c r="BP188" s="136"/>
      <c r="BQ188" s="136"/>
      <c r="BR188" s="136"/>
      <c r="BS188" s="136"/>
      <c r="BT188" s="136"/>
      <c r="BU188" s="136"/>
      <c r="BV188" s="136"/>
      <c r="BW188" s="136"/>
      <c r="BX188" s="136"/>
      <c r="BY188" s="136"/>
      <c r="BZ188" s="136"/>
      <c r="CA188" s="136"/>
      <c r="CB188" s="136"/>
      <c r="CC188" s="136"/>
      <c r="CD188" s="136"/>
      <c r="CE188" s="136"/>
      <c r="CF188" s="136"/>
      <c r="CG188" s="136"/>
      <c r="CH188" s="136"/>
      <c r="CI188" s="136"/>
      <c r="CJ188" s="136"/>
      <c r="CK188" s="136"/>
      <c r="CL188" s="136"/>
      <c r="CM188" s="136"/>
      <c r="CN188" s="136"/>
      <c r="CO188" s="136"/>
      <c r="CP188" s="136"/>
      <c r="CQ188" s="136"/>
      <c r="CR188" s="136"/>
      <c r="CS188" s="136"/>
      <c r="CT188" s="136"/>
      <c r="CU188" s="136"/>
      <c r="CV188" s="136"/>
      <c r="CW188" s="136"/>
      <c r="CX188" s="136"/>
      <c r="CY188" s="136"/>
      <c r="CZ188" s="136"/>
      <c r="DA188" s="136"/>
      <c r="DB188" s="136"/>
      <c r="DC188" s="136"/>
      <c r="DD188" s="136"/>
      <c r="DE188" s="136"/>
      <c r="DF188" s="136"/>
      <c r="DG188" s="136"/>
      <c r="DH188" s="136"/>
      <c r="DI188" s="136"/>
      <c r="DJ188" s="136"/>
      <c r="DK188" s="136"/>
      <c r="DL188" s="136"/>
      <c r="DM188" s="136"/>
      <c r="DN188" s="136"/>
      <c r="DO188" s="136"/>
      <c r="DP188" s="136"/>
      <c r="DQ188" s="136"/>
      <c r="DR188" s="136"/>
      <c r="DS188" s="136"/>
      <c r="DT188" s="136"/>
      <c r="DU188" s="136"/>
      <c r="DV188" s="136"/>
      <c r="DW188" s="136"/>
      <c r="DX188" s="136"/>
      <c r="DY188" s="136"/>
      <c r="DZ188" s="136"/>
      <c r="EA188" s="136"/>
      <c r="EB188" s="136"/>
      <c r="EC188" s="136"/>
      <c r="ED188" s="136"/>
      <c r="EE188" s="136"/>
      <c r="EF188" s="136"/>
    </row>
    <row r="189" spans="1:136" x14ac:dyDescent="0.3">
      <c r="A189" s="128"/>
      <c r="B189" s="129"/>
      <c r="C189" s="149"/>
      <c r="D189" s="131"/>
      <c r="E189" s="128"/>
      <c r="F189" s="128"/>
      <c r="G189" s="132"/>
      <c r="H189" s="128"/>
      <c r="I189" s="128"/>
      <c r="J189" s="131"/>
      <c r="K189" s="128"/>
      <c r="L189" s="133"/>
      <c r="M189" s="133"/>
      <c r="P189" s="136"/>
      <c r="Q189" s="136"/>
      <c r="R189" s="136"/>
      <c r="S189" s="136"/>
      <c r="T189" s="136"/>
      <c r="U189" s="136"/>
      <c r="V189" s="136"/>
      <c r="W189" s="136"/>
      <c r="X189" s="136"/>
      <c r="Y189" s="136"/>
      <c r="Z189" s="136"/>
      <c r="AA189" s="136"/>
      <c r="AB189" s="136"/>
      <c r="AC189" s="136"/>
      <c r="AD189" s="136"/>
      <c r="AE189" s="136"/>
      <c r="AF189" s="136"/>
      <c r="AG189" s="136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6"/>
      <c r="AV189" s="136"/>
      <c r="AW189" s="136"/>
      <c r="AX189" s="136"/>
      <c r="AY189" s="136"/>
      <c r="AZ189" s="136"/>
      <c r="BA189" s="136"/>
      <c r="BB189" s="136"/>
      <c r="BC189" s="136"/>
      <c r="BD189" s="136"/>
      <c r="BE189" s="136"/>
      <c r="BF189" s="136"/>
      <c r="BG189" s="136"/>
      <c r="BH189" s="136"/>
      <c r="BI189" s="136"/>
      <c r="BJ189" s="136"/>
      <c r="BK189" s="136"/>
      <c r="BL189" s="136"/>
      <c r="BM189" s="136"/>
      <c r="BN189" s="136"/>
      <c r="BO189" s="136"/>
      <c r="BP189" s="136"/>
      <c r="BQ189" s="136"/>
      <c r="BR189" s="136"/>
      <c r="BS189" s="136"/>
      <c r="BT189" s="136"/>
      <c r="BU189" s="136"/>
      <c r="BV189" s="136"/>
      <c r="BW189" s="136"/>
      <c r="BX189" s="136"/>
      <c r="BY189" s="136"/>
      <c r="BZ189" s="136"/>
      <c r="CA189" s="136"/>
      <c r="CB189" s="136"/>
      <c r="CC189" s="136"/>
      <c r="CD189" s="136"/>
      <c r="CE189" s="136"/>
      <c r="CF189" s="136"/>
      <c r="CG189" s="136"/>
      <c r="CH189" s="136"/>
      <c r="CI189" s="136"/>
      <c r="CJ189" s="136"/>
      <c r="CK189" s="136"/>
      <c r="CL189" s="136"/>
      <c r="CM189" s="136"/>
      <c r="CN189" s="136"/>
      <c r="CO189" s="136"/>
      <c r="CP189" s="136"/>
      <c r="CQ189" s="136"/>
      <c r="CR189" s="136"/>
      <c r="CS189" s="136"/>
      <c r="CT189" s="136"/>
      <c r="CU189" s="136"/>
      <c r="CV189" s="136"/>
      <c r="CW189" s="136"/>
      <c r="CX189" s="136"/>
      <c r="CY189" s="136"/>
      <c r="CZ189" s="136"/>
      <c r="DA189" s="136"/>
      <c r="DB189" s="136"/>
      <c r="DC189" s="136"/>
      <c r="DD189" s="136"/>
      <c r="DE189" s="136"/>
      <c r="DF189" s="136"/>
      <c r="DG189" s="136"/>
      <c r="DH189" s="136"/>
      <c r="DI189" s="136"/>
      <c r="DJ189" s="136"/>
      <c r="DK189" s="136"/>
      <c r="DL189" s="136"/>
      <c r="DM189" s="136"/>
      <c r="DN189" s="136"/>
      <c r="DO189" s="136"/>
      <c r="DP189" s="136"/>
      <c r="DQ189" s="136"/>
      <c r="DR189" s="136"/>
      <c r="DS189" s="136"/>
      <c r="DT189" s="136"/>
      <c r="DU189" s="136"/>
      <c r="DV189" s="136"/>
      <c r="DW189" s="136"/>
      <c r="DX189" s="136"/>
      <c r="DY189" s="136"/>
      <c r="DZ189" s="136"/>
      <c r="EA189" s="136"/>
      <c r="EB189" s="136"/>
      <c r="EC189" s="136"/>
      <c r="ED189" s="136"/>
      <c r="EE189" s="136"/>
      <c r="EF189" s="136"/>
    </row>
    <row r="190" spans="1:136" x14ac:dyDescent="0.3">
      <c r="A190" s="138"/>
      <c r="B190" s="139"/>
      <c r="C190" s="150"/>
      <c r="D190" s="140"/>
      <c r="E190" s="138"/>
      <c r="F190" s="138"/>
      <c r="G190" s="141"/>
      <c r="H190" s="138"/>
      <c r="I190" s="138"/>
      <c r="J190" s="140"/>
      <c r="K190" s="138"/>
      <c r="L190" s="142"/>
      <c r="M190" s="142"/>
      <c r="N190" s="120"/>
      <c r="O190" s="143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  <c r="AU190" s="144"/>
      <c r="AV190" s="144"/>
      <c r="AW190" s="144"/>
      <c r="AX190" s="144"/>
      <c r="AY190" s="144"/>
      <c r="AZ190" s="144"/>
      <c r="BA190" s="144"/>
      <c r="BB190" s="144"/>
      <c r="BC190" s="144"/>
      <c r="BD190" s="144"/>
      <c r="BE190" s="144"/>
      <c r="BF190" s="144"/>
      <c r="BG190" s="144"/>
      <c r="BH190" s="144"/>
      <c r="BI190" s="144"/>
      <c r="BJ190" s="144"/>
      <c r="BK190" s="144"/>
      <c r="BL190" s="144"/>
      <c r="BM190" s="144"/>
      <c r="BN190" s="144"/>
      <c r="BO190" s="144"/>
      <c r="BP190" s="144"/>
      <c r="BQ190" s="144"/>
      <c r="BR190" s="144"/>
      <c r="BS190" s="144"/>
      <c r="BT190" s="144"/>
      <c r="BU190" s="144"/>
      <c r="BV190" s="144"/>
      <c r="BW190" s="144"/>
      <c r="BX190" s="144"/>
      <c r="BY190" s="144"/>
      <c r="BZ190" s="144"/>
      <c r="CA190" s="144"/>
      <c r="CB190" s="144"/>
      <c r="CC190" s="144"/>
      <c r="CD190" s="144"/>
      <c r="CE190" s="144"/>
      <c r="CF190" s="144"/>
      <c r="CG190" s="144"/>
      <c r="CH190" s="144"/>
      <c r="CI190" s="144"/>
      <c r="CJ190" s="144"/>
      <c r="CK190" s="144"/>
      <c r="CL190" s="144"/>
      <c r="CM190" s="144"/>
      <c r="CN190" s="144"/>
      <c r="CO190" s="144"/>
      <c r="CP190" s="144"/>
      <c r="CQ190" s="144"/>
      <c r="CR190" s="144"/>
      <c r="CS190" s="144"/>
      <c r="CT190" s="144"/>
      <c r="CU190" s="144"/>
      <c r="CV190" s="144"/>
      <c r="CW190" s="144"/>
      <c r="CX190" s="144"/>
      <c r="CY190" s="144"/>
      <c r="CZ190" s="144"/>
      <c r="DA190" s="144"/>
      <c r="DB190" s="144"/>
      <c r="DC190" s="144"/>
      <c r="DD190" s="144"/>
      <c r="DE190" s="144"/>
      <c r="DF190" s="144"/>
      <c r="DG190" s="144"/>
      <c r="DH190" s="144"/>
      <c r="DI190" s="144"/>
      <c r="DJ190" s="144"/>
      <c r="DK190" s="144"/>
      <c r="DL190" s="144"/>
      <c r="DM190" s="144"/>
      <c r="DN190" s="144"/>
      <c r="DO190" s="144"/>
      <c r="DP190" s="144"/>
      <c r="DQ190" s="144"/>
      <c r="DR190" s="144"/>
      <c r="DS190" s="144"/>
      <c r="DT190" s="144"/>
      <c r="DU190" s="144"/>
      <c r="DV190" s="144"/>
      <c r="DW190" s="144"/>
      <c r="DX190" s="144"/>
      <c r="DY190" s="144"/>
      <c r="DZ190" s="144"/>
      <c r="EA190" s="144"/>
      <c r="EB190" s="144"/>
      <c r="EC190" s="144"/>
      <c r="ED190" s="144"/>
      <c r="EE190" s="144"/>
      <c r="EF190" s="144"/>
    </row>
    <row r="191" spans="1:136" x14ac:dyDescent="0.3">
      <c r="A191" s="72"/>
      <c r="B191" s="2"/>
      <c r="C191" s="148"/>
      <c r="D191" s="122"/>
      <c r="E191" s="123"/>
      <c r="F191" s="123"/>
      <c r="G191" s="124"/>
      <c r="H191" s="125"/>
      <c r="I191" s="126"/>
      <c r="J191" s="122"/>
      <c r="K191" s="127"/>
      <c r="L191" s="133"/>
      <c r="M191" s="133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  <c r="Z191" s="136"/>
      <c r="AA191" s="136"/>
      <c r="AB191" s="136"/>
      <c r="AC191" s="136"/>
      <c r="AD191" s="136"/>
      <c r="AE191" s="136"/>
      <c r="AF191" s="136"/>
      <c r="AG191" s="136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6"/>
      <c r="AV191" s="136"/>
      <c r="AW191" s="136"/>
      <c r="AX191" s="136"/>
      <c r="AY191" s="136"/>
      <c r="AZ191" s="136"/>
      <c r="BA191" s="136"/>
      <c r="BB191" s="136"/>
      <c r="BC191" s="136"/>
      <c r="BD191" s="136"/>
      <c r="BE191" s="136"/>
      <c r="BF191" s="136"/>
      <c r="BG191" s="136"/>
      <c r="BH191" s="136"/>
      <c r="BI191" s="136"/>
      <c r="BJ191" s="136"/>
      <c r="BK191" s="136"/>
      <c r="BL191" s="136"/>
      <c r="BM191" s="136"/>
      <c r="BN191" s="136"/>
      <c r="BO191" s="136"/>
      <c r="BP191" s="136"/>
      <c r="BQ191" s="136"/>
      <c r="BR191" s="136"/>
      <c r="BS191" s="136"/>
      <c r="BT191" s="136"/>
      <c r="BU191" s="136"/>
      <c r="BV191" s="136"/>
      <c r="BW191" s="136"/>
      <c r="BX191" s="136"/>
      <c r="BY191" s="136"/>
      <c r="BZ191" s="136"/>
      <c r="CA191" s="136"/>
      <c r="CB191" s="136"/>
      <c r="CC191" s="136"/>
      <c r="CD191" s="136"/>
      <c r="CE191" s="136"/>
      <c r="CF191" s="136"/>
      <c r="CG191" s="136"/>
      <c r="CH191" s="136"/>
      <c r="CI191" s="136"/>
      <c r="CJ191" s="136"/>
      <c r="CK191" s="136"/>
      <c r="CL191" s="136"/>
      <c r="CM191" s="136"/>
      <c r="CN191" s="136"/>
      <c r="CO191" s="136"/>
      <c r="CP191" s="136"/>
      <c r="CQ191" s="136"/>
      <c r="CR191" s="136"/>
      <c r="CS191" s="136"/>
      <c r="CT191" s="136"/>
      <c r="CU191" s="136"/>
      <c r="CV191" s="136"/>
      <c r="CW191" s="136"/>
      <c r="CX191" s="136"/>
      <c r="CY191" s="136"/>
      <c r="CZ191" s="136"/>
      <c r="DA191" s="136"/>
      <c r="DB191" s="136"/>
      <c r="DC191" s="136"/>
      <c r="DD191" s="136"/>
      <c r="DE191" s="136"/>
      <c r="DF191" s="136"/>
      <c r="DG191" s="136"/>
      <c r="DH191" s="136"/>
      <c r="DI191" s="136"/>
      <c r="DJ191" s="136"/>
      <c r="DK191" s="136"/>
      <c r="DL191" s="136"/>
      <c r="DM191" s="136"/>
      <c r="DN191" s="136"/>
      <c r="DO191" s="136"/>
      <c r="DP191" s="136"/>
      <c r="DQ191" s="136"/>
      <c r="DR191" s="136"/>
      <c r="DS191" s="136"/>
      <c r="DT191" s="136"/>
      <c r="DU191" s="136"/>
      <c r="DV191" s="136"/>
      <c r="DW191" s="136"/>
      <c r="DX191" s="136"/>
      <c r="DY191" s="136"/>
      <c r="DZ191" s="136"/>
      <c r="EA191" s="136"/>
      <c r="EB191" s="136"/>
      <c r="EC191" s="136"/>
      <c r="ED191" s="136"/>
      <c r="EE191" s="136"/>
      <c r="EF191" s="136"/>
    </row>
    <row r="192" spans="1:136" x14ac:dyDescent="0.3">
      <c r="A192" s="128"/>
      <c r="B192" s="129"/>
      <c r="C192" s="149"/>
      <c r="D192" s="131"/>
      <c r="E192" s="128"/>
      <c r="F192" s="128"/>
      <c r="G192" s="132"/>
      <c r="H192" s="128"/>
      <c r="I192" s="128"/>
      <c r="J192" s="131"/>
      <c r="K192" s="128"/>
      <c r="L192" s="133"/>
      <c r="M192" s="133"/>
      <c r="P192" s="136"/>
      <c r="Q192" s="136"/>
      <c r="R192" s="136"/>
      <c r="S192" s="136"/>
      <c r="T192" s="136"/>
      <c r="U192" s="136"/>
      <c r="V192" s="136"/>
      <c r="W192" s="136"/>
      <c r="X192" s="136"/>
      <c r="Y192" s="136"/>
      <c r="Z192" s="136"/>
      <c r="AA192" s="136"/>
      <c r="AB192" s="136"/>
      <c r="AC192" s="136"/>
      <c r="AD192" s="136"/>
      <c r="AE192" s="136"/>
      <c r="AF192" s="136"/>
      <c r="AG192" s="136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6"/>
      <c r="AV192" s="136"/>
      <c r="AW192" s="136"/>
      <c r="AX192" s="136"/>
      <c r="AY192" s="136"/>
      <c r="AZ192" s="136"/>
      <c r="BA192" s="136"/>
      <c r="BB192" s="136"/>
      <c r="BC192" s="136"/>
      <c r="BD192" s="136"/>
      <c r="BE192" s="136"/>
      <c r="BF192" s="136"/>
      <c r="BG192" s="136"/>
      <c r="BH192" s="136"/>
      <c r="BI192" s="136"/>
      <c r="BJ192" s="136"/>
      <c r="BK192" s="136"/>
      <c r="BL192" s="136"/>
      <c r="BM192" s="136"/>
      <c r="BN192" s="136"/>
      <c r="BO192" s="136"/>
      <c r="BP192" s="136"/>
      <c r="BQ192" s="136"/>
      <c r="BR192" s="136"/>
      <c r="BS192" s="136"/>
      <c r="BT192" s="136"/>
      <c r="BU192" s="136"/>
      <c r="BV192" s="136"/>
      <c r="BW192" s="136"/>
      <c r="BX192" s="136"/>
      <c r="BY192" s="136"/>
      <c r="BZ192" s="136"/>
      <c r="CA192" s="136"/>
      <c r="CB192" s="136"/>
      <c r="CC192" s="136"/>
      <c r="CD192" s="136"/>
      <c r="CE192" s="136"/>
      <c r="CF192" s="136"/>
      <c r="CG192" s="136"/>
      <c r="CH192" s="136"/>
      <c r="CI192" s="136"/>
      <c r="CJ192" s="136"/>
      <c r="CK192" s="136"/>
      <c r="CL192" s="136"/>
      <c r="CM192" s="136"/>
      <c r="CN192" s="136"/>
      <c r="CO192" s="136"/>
      <c r="CP192" s="136"/>
      <c r="CQ192" s="136"/>
      <c r="CR192" s="136"/>
      <c r="CS192" s="136"/>
      <c r="CT192" s="136"/>
      <c r="CU192" s="136"/>
      <c r="CV192" s="136"/>
      <c r="CW192" s="136"/>
      <c r="CX192" s="136"/>
      <c r="CY192" s="136"/>
      <c r="CZ192" s="136"/>
      <c r="DA192" s="136"/>
      <c r="DB192" s="136"/>
      <c r="DC192" s="136"/>
      <c r="DD192" s="136"/>
      <c r="DE192" s="136"/>
      <c r="DF192" s="136"/>
      <c r="DG192" s="136"/>
      <c r="DH192" s="136"/>
      <c r="DI192" s="136"/>
      <c r="DJ192" s="136"/>
      <c r="DK192" s="136"/>
      <c r="DL192" s="136"/>
      <c r="DM192" s="136"/>
      <c r="DN192" s="136"/>
      <c r="DO192" s="136"/>
      <c r="DP192" s="136"/>
      <c r="DQ192" s="136"/>
      <c r="DR192" s="136"/>
      <c r="DS192" s="136"/>
      <c r="DT192" s="136"/>
      <c r="DU192" s="136"/>
      <c r="DV192" s="136"/>
      <c r="DW192" s="136"/>
      <c r="DX192" s="136"/>
      <c r="DY192" s="136"/>
      <c r="DZ192" s="136"/>
      <c r="EA192" s="136"/>
      <c r="EB192" s="136"/>
      <c r="EC192" s="136"/>
      <c r="ED192" s="136"/>
      <c r="EE192" s="136"/>
      <c r="EF192" s="136"/>
    </row>
    <row r="193" spans="1:136" x14ac:dyDescent="0.3">
      <c r="A193" s="138"/>
      <c r="B193" s="139"/>
      <c r="C193" s="150"/>
      <c r="D193" s="140"/>
      <c r="E193" s="138"/>
      <c r="F193" s="138"/>
      <c r="G193" s="141"/>
      <c r="H193" s="138"/>
      <c r="I193" s="138"/>
      <c r="J193" s="140"/>
      <c r="K193" s="138"/>
      <c r="L193" s="142"/>
      <c r="M193" s="142"/>
      <c r="N193" s="120"/>
      <c r="O193" s="143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  <c r="AU193" s="144"/>
      <c r="AV193" s="144"/>
      <c r="AW193" s="144"/>
      <c r="AX193" s="144"/>
      <c r="AY193" s="144"/>
      <c r="AZ193" s="144"/>
      <c r="BA193" s="144"/>
      <c r="BB193" s="144"/>
      <c r="BC193" s="144"/>
      <c r="BD193" s="144"/>
      <c r="BE193" s="144"/>
      <c r="BF193" s="144"/>
      <c r="BG193" s="144"/>
      <c r="BH193" s="144"/>
      <c r="BI193" s="144"/>
      <c r="BJ193" s="144"/>
      <c r="BK193" s="144"/>
      <c r="BL193" s="144"/>
      <c r="BM193" s="144"/>
      <c r="BN193" s="144"/>
      <c r="BO193" s="144"/>
      <c r="BP193" s="144"/>
      <c r="BQ193" s="144"/>
      <c r="BR193" s="144"/>
      <c r="BS193" s="144"/>
      <c r="BT193" s="144"/>
      <c r="BU193" s="144"/>
      <c r="BV193" s="144"/>
      <c r="BW193" s="144"/>
      <c r="BX193" s="144"/>
      <c r="BY193" s="144"/>
      <c r="BZ193" s="144"/>
      <c r="CA193" s="144"/>
      <c r="CB193" s="144"/>
      <c r="CC193" s="144"/>
      <c r="CD193" s="144"/>
      <c r="CE193" s="144"/>
      <c r="CF193" s="144"/>
      <c r="CG193" s="144"/>
      <c r="CH193" s="144"/>
      <c r="CI193" s="144"/>
      <c r="CJ193" s="144"/>
      <c r="CK193" s="144"/>
      <c r="CL193" s="144"/>
      <c r="CM193" s="144"/>
      <c r="CN193" s="144"/>
      <c r="CO193" s="144"/>
      <c r="CP193" s="144"/>
      <c r="CQ193" s="144"/>
      <c r="CR193" s="144"/>
      <c r="CS193" s="144"/>
      <c r="CT193" s="144"/>
      <c r="CU193" s="144"/>
      <c r="CV193" s="144"/>
      <c r="CW193" s="144"/>
      <c r="CX193" s="144"/>
      <c r="CY193" s="144"/>
      <c r="CZ193" s="144"/>
      <c r="DA193" s="144"/>
      <c r="DB193" s="144"/>
      <c r="DC193" s="144"/>
      <c r="DD193" s="144"/>
      <c r="DE193" s="144"/>
      <c r="DF193" s="144"/>
      <c r="DG193" s="144"/>
      <c r="DH193" s="144"/>
      <c r="DI193" s="144"/>
      <c r="DJ193" s="144"/>
      <c r="DK193" s="144"/>
      <c r="DL193" s="144"/>
      <c r="DM193" s="144"/>
      <c r="DN193" s="144"/>
      <c r="DO193" s="144"/>
      <c r="DP193" s="144"/>
      <c r="DQ193" s="144"/>
      <c r="DR193" s="144"/>
      <c r="DS193" s="144"/>
      <c r="DT193" s="144"/>
      <c r="DU193" s="144"/>
      <c r="DV193" s="144"/>
      <c r="DW193" s="144"/>
      <c r="DX193" s="144"/>
      <c r="DY193" s="144"/>
      <c r="DZ193" s="144"/>
      <c r="EA193" s="144"/>
      <c r="EB193" s="144"/>
      <c r="EC193" s="144"/>
      <c r="ED193" s="144"/>
      <c r="EE193" s="144"/>
      <c r="EF193" s="144"/>
    </row>
    <row r="194" spans="1:136" x14ac:dyDescent="0.3">
      <c r="A194" s="72"/>
      <c r="B194" s="2"/>
      <c r="C194" s="145"/>
      <c r="D194" s="122"/>
      <c r="E194" s="123"/>
      <c r="F194" s="123"/>
      <c r="G194" s="124"/>
      <c r="H194" s="125"/>
      <c r="I194" s="126"/>
      <c r="J194" s="122"/>
      <c r="K194" s="127"/>
      <c r="L194" s="142"/>
      <c r="M194" s="142"/>
      <c r="N194" s="120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  <c r="AU194" s="143"/>
      <c r="AV194" s="143"/>
      <c r="AW194" s="143"/>
      <c r="AX194" s="143"/>
      <c r="AY194" s="143"/>
      <c r="AZ194" s="143"/>
      <c r="BA194" s="143"/>
      <c r="BB194" s="143"/>
      <c r="BC194" s="143"/>
      <c r="BD194" s="143"/>
      <c r="BE194" s="143"/>
      <c r="BF194" s="143"/>
      <c r="BG194" s="143"/>
      <c r="BH194" s="143"/>
      <c r="BI194" s="143"/>
      <c r="BJ194" s="143"/>
      <c r="BK194" s="143"/>
      <c r="BL194" s="143"/>
      <c r="BM194" s="143"/>
      <c r="BN194" s="143"/>
      <c r="BO194" s="143"/>
      <c r="BP194" s="143"/>
      <c r="BQ194" s="143"/>
      <c r="BR194" s="143"/>
      <c r="BS194" s="143"/>
      <c r="BT194" s="143"/>
      <c r="BU194" s="143"/>
      <c r="BV194" s="143"/>
      <c r="BW194" s="143"/>
      <c r="BX194" s="143"/>
      <c r="BY194" s="143"/>
      <c r="BZ194" s="143"/>
      <c r="CA194" s="143"/>
      <c r="CB194" s="143"/>
      <c r="CC194" s="143"/>
      <c r="CD194" s="143"/>
      <c r="CE194" s="143"/>
      <c r="CF194" s="143"/>
      <c r="CG194" s="143"/>
      <c r="CH194" s="143"/>
      <c r="CI194" s="143"/>
      <c r="CJ194" s="143"/>
      <c r="CK194" s="143"/>
      <c r="CL194" s="143"/>
      <c r="CM194" s="143"/>
      <c r="CN194" s="143"/>
      <c r="CO194" s="143"/>
      <c r="CP194" s="143"/>
      <c r="CQ194" s="143"/>
      <c r="CR194" s="143"/>
      <c r="CS194" s="143"/>
      <c r="CT194" s="143"/>
      <c r="CU194" s="143"/>
      <c r="CV194" s="143"/>
      <c r="CW194" s="143"/>
      <c r="CX194" s="143"/>
      <c r="CY194" s="143"/>
      <c r="CZ194" s="143"/>
      <c r="DA194" s="143"/>
      <c r="DB194" s="143"/>
      <c r="DC194" s="143"/>
      <c r="DD194" s="143"/>
      <c r="DE194" s="143"/>
      <c r="DF194" s="143"/>
      <c r="DG194" s="143"/>
      <c r="DH194" s="143"/>
      <c r="DI194" s="143"/>
      <c r="DJ194" s="143"/>
      <c r="DK194" s="143"/>
      <c r="DL194" s="143"/>
      <c r="DM194" s="143"/>
      <c r="DN194" s="143"/>
      <c r="DO194" s="143"/>
      <c r="DP194" s="143"/>
      <c r="DQ194" s="143"/>
      <c r="DR194" s="143"/>
      <c r="DS194" s="143"/>
      <c r="DT194" s="143"/>
      <c r="DU194" s="143"/>
      <c r="DV194" s="143"/>
      <c r="DW194" s="143"/>
      <c r="DX194" s="143"/>
      <c r="DY194" s="143"/>
      <c r="DZ194" s="143"/>
      <c r="EA194" s="143"/>
      <c r="EB194" s="143"/>
      <c r="EC194" s="143"/>
      <c r="ED194" s="143"/>
      <c r="EE194" s="143"/>
      <c r="EF194" s="143"/>
    </row>
    <row r="195" spans="1:136" x14ac:dyDescent="0.3">
      <c r="A195" s="128"/>
      <c r="B195" s="129"/>
      <c r="C195" s="146"/>
      <c r="D195" s="131"/>
      <c r="E195" s="128"/>
      <c r="F195" s="128"/>
      <c r="G195" s="132"/>
      <c r="H195" s="128"/>
      <c r="I195" s="128"/>
      <c r="J195" s="131"/>
      <c r="K195" s="128"/>
      <c r="L195" s="133"/>
      <c r="M195" s="133"/>
      <c r="N195" s="134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  <c r="AU195" s="143"/>
      <c r="AV195" s="143"/>
      <c r="AW195" s="143"/>
      <c r="AX195" s="143"/>
      <c r="AY195" s="143"/>
      <c r="AZ195" s="143"/>
      <c r="BA195" s="143"/>
      <c r="BB195" s="143"/>
      <c r="BC195" s="143"/>
      <c r="BD195" s="143"/>
      <c r="BE195" s="143"/>
      <c r="BF195" s="143"/>
      <c r="BG195" s="143"/>
      <c r="BH195" s="143"/>
      <c r="BI195" s="143"/>
      <c r="BJ195" s="143"/>
      <c r="BK195" s="143"/>
      <c r="BL195" s="143"/>
      <c r="BM195" s="143"/>
      <c r="BN195" s="143"/>
      <c r="BO195" s="143"/>
      <c r="BP195" s="143"/>
      <c r="BQ195" s="143"/>
      <c r="BR195" s="143"/>
      <c r="BS195" s="143"/>
      <c r="BT195" s="143"/>
      <c r="BU195" s="143"/>
      <c r="BV195" s="143"/>
      <c r="BW195" s="143"/>
      <c r="BX195" s="143"/>
      <c r="BY195" s="143"/>
      <c r="BZ195" s="143"/>
      <c r="CA195" s="143"/>
      <c r="CB195" s="143"/>
      <c r="CC195" s="143"/>
      <c r="CD195" s="143"/>
      <c r="CE195" s="143"/>
      <c r="CF195" s="143"/>
      <c r="CG195" s="143"/>
      <c r="CH195" s="143"/>
      <c r="CI195" s="143"/>
      <c r="CJ195" s="143"/>
      <c r="CK195" s="143"/>
      <c r="CL195" s="143"/>
      <c r="CM195" s="143"/>
      <c r="CN195" s="143"/>
      <c r="CO195" s="143"/>
      <c r="CP195" s="143"/>
      <c r="CQ195" s="143"/>
      <c r="CR195" s="143"/>
      <c r="CS195" s="143"/>
      <c r="CT195" s="143"/>
      <c r="CU195" s="143"/>
      <c r="CV195" s="143"/>
      <c r="CW195" s="143"/>
      <c r="CX195" s="143"/>
      <c r="CY195" s="143"/>
      <c r="CZ195" s="143"/>
      <c r="DA195" s="143"/>
      <c r="DB195" s="143"/>
      <c r="DC195" s="143"/>
      <c r="DD195" s="143"/>
      <c r="DE195" s="143"/>
      <c r="DF195" s="143"/>
      <c r="DG195" s="143"/>
      <c r="DH195" s="143"/>
      <c r="DI195" s="143"/>
      <c r="DJ195" s="143"/>
      <c r="DK195" s="143"/>
      <c r="DL195" s="143"/>
      <c r="DM195" s="143"/>
      <c r="DN195" s="143"/>
      <c r="DO195" s="143"/>
      <c r="DP195" s="143"/>
      <c r="DQ195" s="143"/>
      <c r="DR195" s="143"/>
      <c r="DS195" s="143"/>
      <c r="DT195" s="143"/>
      <c r="DU195" s="143"/>
      <c r="DV195" s="143"/>
      <c r="DW195" s="143"/>
      <c r="DX195" s="143"/>
      <c r="DY195" s="143"/>
      <c r="DZ195" s="143"/>
      <c r="EA195" s="143"/>
      <c r="EB195" s="143"/>
      <c r="EC195" s="143"/>
      <c r="ED195" s="143"/>
      <c r="EE195" s="143"/>
      <c r="EF195" s="143"/>
    </row>
    <row r="196" spans="1:136" x14ac:dyDescent="0.3">
      <c r="A196" s="72"/>
      <c r="B196" s="2"/>
      <c r="C196" s="148"/>
      <c r="D196" s="122"/>
      <c r="E196" s="123"/>
      <c r="F196" s="123"/>
      <c r="G196" s="124"/>
      <c r="H196" s="125"/>
      <c r="I196" s="126"/>
      <c r="J196" s="122"/>
      <c r="K196" s="127"/>
      <c r="P196" s="136"/>
      <c r="Q196" s="136"/>
      <c r="R196" s="136"/>
      <c r="S196" s="136"/>
      <c r="T196" s="136"/>
      <c r="U196" s="136"/>
      <c r="V196" s="136"/>
      <c r="W196" s="136"/>
      <c r="X196" s="136"/>
      <c r="Y196" s="136"/>
      <c r="Z196" s="136"/>
      <c r="AA196" s="136"/>
      <c r="AB196" s="136"/>
      <c r="AC196" s="136"/>
      <c r="AD196" s="136"/>
      <c r="AE196" s="136"/>
      <c r="AF196" s="136"/>
      <c r="AG196" s="136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6"/>
      <c r="AV196" s="136"/>
      <c r="AW196" s="136"/>
      <c r="AX196" s="136"/>
      <c r="AY196" s="136"/>
      <c r="AZ196" s="136"/>
      <c r="BA196" s="136"/>
      <c r="BB196" s="136"/>
      <c r="BC196" s="136"/>
      <c r="BD196" s="136"/>
      <c r="BE196" s="136"/>
      <c r="BF196" s="136"/>
      <c r="BG196" s="136"/>
      <c r="BH196" s="136"/>
      <c r="BI196" s="136"/>
      <c r="BJ196" s="136"/>
      <c r="BK196" s="136"/>
      <c r="BL196" s="136"/>
      <c r="BM196" s="136"/>
      <c r="BN196" s="136"/>
      <c r="BO196" s="136"/>
      <c r="BP196" s="136"/>
      <c r="BQ196" s="136"/>
      <c r="BR196" s="136"/>
      <c r="BS196" s="136"/>
      <c r="BT196" s="136"/>
      <c r="BU196" s="136"/>
      <c r="BV196" s="136"/>
      <c r="BW196" s="136"/>
      <c r="BX196" s="136"/>
      <c r="BY196" s="136"/>
      <c r="BZ196" s="136"/>
      <c r="CA196" s="136"/>
      <c r="CB196" s="136"/>
      <c r="CC196" s="136"/>
      <c r="CD196" s="136"/>
      <c r="CE196" s="136"/>
      <c r="CF196" s="136"/>
      <c r="CG196" s="136"/>
      <c r="CH196" s="136"/>
      <c r="CI196" s="136"/>
      <c r="CJ196" s="136"/>
      <c r="CK196" s="136"/>
      <c r="CL196" s="136"/>
      <c r="CM196" s="136"/>
      <c r="CN196" s="136"/>
      <c r="CO196" s="136"/>
      <c r="CP196" s="136"/>
      <c r="CQ196" s="136"/>
      <c r="CR196" s="136"/>
      <c r="CS196" s="136"/>
      <c r="CT196" s="136"/>
      <c r="CU196" s="136"/>
      <c r="CV196" s="136"/>
      <c r="CW196" s="136"/>
      <c r="CX196" s="136"/>
      <c r="CY196" s="136"/>
      <c r="CZ196" s="136"/>
      <c r="DA196" s="136"/>
      <c r="DB196" s="136"/>
      <c r="DC196" s="136"/>
      <c r="DD196" s="136"/>
      <c r="DE196" s="136"/>
      <c r="DF196" s="136"/>
      <c r="DG196" s="136"/>
      <c r="DH196" s="136"/>
      <c r="DI196" s="136"/>
      <c r="DJ196" s="136"/>
      <c r="DK196" s="136"/>
      <c r="DL196" s="136"/>
      <c r="DM196" s="136"/>
      <c r="DN196" s="136"/>
      <c r="DO196" s="136"/>
      <c r="DP196" s="136"/>
      <c r="DQ196" s="136"/>
      <c r="DR196" s="136"/>
      <c r="DS196" s="136"/>
      <c r="DT196" s="136"/>
      <c r="DU196" s="136"/>
      <c r="DV196" s="136"/>
      <c r="DW196" s="136"/>
      <c r="DX196" s="136"/>
      <c r="DY196" s="136"/>
      <c r="DZ196" s="136"/>
      <c r="EA196" s="136"/>
      <c r="EB196" s="136"/>
      <c r="EC196" s="136"/>
      <c r="ED196" s="136"/>
      <c r="EE196" s="136"/>
      <c r="EF196" s="136"/>
    </row>
    <row r="197" spans="1:136" x14ac:dyDescent="0.3">
      <c r="A197" s="128"/>
      <c r="B197" s="129"/>
      <c r="C197" s="149"/>
      <c r="D197" s="131"/>
      <c r="E197" s="128"/>
      <c r="F197" s="128"/>
      <c r="G197" s="132"/>
      <c r="H197" s="128"/>
      <c r="I197" s="128"/>
      <c r="J197" s="131"/>
      <c r="K197" s="128"/>
      <c r="L197" s="133"/>
      <c r="M197" s="133"/>
      <c r="P197" s="136"/>
      <c r="Q197" s="136"/>
      <c r="R197" s="136"/>
      <c r="S197" s="136"/>
      <c r="T197" s="136"/>
      <c r="U197" s="136"/>
      <c r="V197" s="136"/>
      <c r="W197" s="136"/>
      <c r="X197" s="136"/>
      <c r="Y197" s="136"/>
      <c r="Z197" s="136"/>
      <c r="AA197" s="136"/>
      <c r="AB197" s="136"/>
      <c r="AC197" s="136"/>
      <c r="AD197" s="136"/>
      <c r="AE197" s="136"/>
      <c r="AF197" s="136"/>
      <c r="AG197" s="136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6"/>
      <c r="AV197" s="136"/>
      <c r="AW197" s="136"/>
      <c r="AX197" s="136"/>
      <c r="AY197" s="136"/>
      <c r="AZ197" s="136"/>
      <c r="BA197" s="136"/>
      <c r="BB197" s="136"/>
      <c r="BC197" s="136"/>
      <c r="BD197" s="136"/>
      <c r="BE197" s="136"/>
      <c r="BF197" s="136"/>
      <c r="BG197" s="136"/>
      <c r="BH197" s="136"/>
      <c r="BI197" s="136"/>
      <c r="BJ197" s="136"/>
      <c r="BK197" s="136"/>
      <c r="BL197" s="136"/>
      <c r="BM197" s="136"/>
      <c r="BN197" s="136"/>
      <c r="BO197" s="136"/>
      <c r="BP197" s="136"/>
      <c r="BQ197" s="136"/>
      <c r="BR197" s="136"/>
      <c r="BS197" s="136"/>
      <c r="BT197" s="136"/>
      <c r="BU197" s="136"/>
      <c r="BV197" s="136"/>
      <c r="BW197" s="136"/>
      <c r="BX197" s="136"/>
      <c r="BY197" s="136"/>
      <c r="BZ197" s="136"/>
      <c r="CA197" s="136"/>
      <c r="CB197" s="136"/>
      <c r="CC197" s="136"/>
      <c r="CD197" s="136"/>
      <c r="CE197" s="136"/>
      <c r="CF197" s="136"/>
      <c r="CG197" s="136"/>
      <c r="CH197" s="136"/>
      <c r="CI197" s="136"/>
      <c r="CJ197" s="136"/>
      <c r="CK197" s="136"/>
      <c r="CL197" s="136"/>
      <c r="CM197" s="136"/>
      <c r="CN197" s="136"/>
      <c r="CO197" s="136"/>
      <c r="CP197" s="136"/>
      <c r="CQ197" s="136"/>
      <c r="CR197" s="136"/>
      <c r="CS197" s="136"/>
      <c r="CT197" s="136"/>
      <c r="CU197" s="136"/>
      <c r="CV197" s="136"/>
      <c r="CW197" s="136"/>
      <c r="CX197" s="136"/>
      <c r="CY197" s="136"/>
      <c r="CZ197" s="136"/>
      <c r="DA197" s="136"/>
      <c r="DB197" s="136"/>
      <c r="DC197" s="136"/>
      <c r="DD197" s="136"/>
      <c r="DE197" s="136"/>
      <c r="DF197" s="136"/>
      <c r="DG197" s="136"/>
      <c r="DH197" s="136"/>
      <c r="DI197" s="136"/>
      <c r="DJ197" s="136"/>
      <c r="DK197" s="136"/>
      <c r="DL197" s="136"/>
      <c r="DM197" s="136"/>
      <c r="DN197" s="136"/>
      <c r="DO197" s="136"/>
      <c r="DP197" s="136"/>
      <c r="DQ197" s="136"/>
      <c r="DR197" s="136"/>
      <c r="DS197" s="136"/>
      <c r="DT197" s="136"/>
      <c r="DU197" s="136"/>
      <c r="DV197" s="136"/>
      <c r="DW197" s="136"/>
      <c r="DX197" s="136"/>
      <c r="DY197" s="136"/>
      <c r="DZ197" s="136"/>
      <c r="EA197" s="136"/>
      <c r="EB197" s="136"/>
      <c r="EC197" s="136"/>
      <c r="ED197" s="136"/>
      <c r="EE197" s="136"/>
      <c r="EF197" s="136"/>
    </row>
    <row r="198" spans="1:136" x14ac:dyDescent="0.3">
      <c r="A198" s="138"/>
      <c r="B198" s="139"/>
      <c r="C198" s="150"/>
      <c r="D198" s="140"/>
      <c r="E198" s="138"/>
      <c r="F198" s="138"/>
      <c r="G198" s="141"/>
      <c r="H198" s="138"/>
      <c r="I198" s="138"/>
      <c r="J198" s="140"/>
      <c r="K198" s="138"/>
      <c r="L198" s="142"/>
      <c r="M198" s="142"/>
      <c r="N198" s="120"/>
      <c r="O198" s="143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  <c r="AU198" s="144"/>
      <c r="AV198" s="144"/>
      <c r="AW198" s="144"/>
      <c r="AX198" s="144"/>
      <c r="AY198" s="144"/>
      <c r="AZ198" s="144"/>
      <c r="BA198" s="144"/>
      <c r="BB198" s="144"/>
      <c r="BC198" s="144"/>
      <c r="BD198" s="144"/>
      <c r="BE198" s="144"/>
      <c r="BF198" s="144"/>
      <c r="BG198" s="144"/>
      <c r="BH198" s="144"/>
      <c r="BI198" s="144"/>
      <c r="BJ198" s="144"/>
      <c r="BK198" s="144"/>
      <c r="BL198" s="144"/>
      <c r="BM198" s="144"/>
      <c r="BN198" s="144"/>
      <c r="BO198" s="144"/>
      <c r="BP198" s="144"/>
      <c r="BQ198" s="144"/>
      <c r="BR198" s="144"/>
      <c r="BS198" s="144"/>
      <c r="BT198" s="144"/>
      <c r="BU198" s="144"/>
      <c r="BV198" s="144"/>
      <c r="BW198" s="144"/>
      <c r="BX198" s="144"/>
      <c r="BY198" s="144"/>
      <c r="BZ198" s="144"/>
      <c r="CA198" s="144"/>
      <c r="CB198" s="144"/>
      <c r="CC198" s="144"/>
      <c r="CD198" s="144"/>
      <c r="CE198" s="144"/>
      <c r="CF198" s="144"/>
      <c r="CG198" s="144"/>
      <c r="CH198" s="144"/>
      <c r="CI198" s="144"/>
      <c r="CJ198" s="144"/>
      <c r="CK198" s="144"/>
      <c r="CL198" s="144"/>
      <c r="CM198" s="144"/>
      <c r="CN198" s="144"/>
      <c r="CO198" s="144"/>
      <c r="CP198" s="144"/>
      <c r="CQ198" s="144"/>
      <c r="CR198" s="144"/>
      <c r="CS198" s="144"/>
      <c r="CT198" s="144"/>
      <c r="CU198" s="144"/>
      <c r="CV198" s="144"/>
      <c r="CW198" s="144"/>
      <c r="CX198" s="144"/>
      <c r="CY198" s="144"/>
      <c r="CZ198" s="144"/>
      <c r="DA198" s="144"/>
      <c r="DB198" s="144"/>
      <c r="DC198" s="144"/>
      <c r="DD198" s="144"/>
      <c r="DE198" s="144"/>
      <c r="DF198" s="144"/>
      <c r="DG198" s="144"/>
      <c r="DH198" s="144"/>
      <c r="DI198" s="144"/>
      <c r="DJ198" s="144"/>
      <c r="DK198" s="144"/>
      <c r="DL198" s="144"/>
      <c r="DM198" s="144"/>
      <c r="DN198" s="144"/>
      <c r="DO198" s="144"/>
      <c r="DP198" s="144"/>
      <c r="DQ198" s="144"/>
      <c r="DR198" s="144"/>
      <c r="DS198" s="144"/>
      <c r="DT198" s="144"/>
      <c r="DU198" s="144"/>
      <c r="DV198" s="144"/>
      <c r="DW198" s="144"/>
      <c r="DX198" s="144"/>
      <c r="DY198" s="144"/>
      <c r="DZ198" s="144"/>
      <c r="EA198" s="144"/>
      <c r="EB198" s="144"/>
      <c r="EC198" s="144"/>
      <c r="ED198" s="144"/>
      <c r="EE198" s="144"/>
      <c r="EF198" s="144"/>
    </row>
    <row r="199" spans="1:136" x14ac:dyDescent="0.3">
      <c r="A199" s="72"/>
      <c r="B199" s="2"/>
      <c r="C199" s="148"/>
      <c r="D199" s="122"/>
      <c r="E199" s="123"/>
      <c r="F199" s="123"/>
      <c r="G199" s="124"/>
      <c r="H199" s="125"/>
      <c r="I199" s="126"/>
      <c r="J199" s="122"/>
      <c r="K199" s="127"/>
      <c r="L199" s="133"/>
      <c r="M199" s="133"/>
      <c r="P199" s="136"/>
      <c r="Q199" s="136"/>
      <c r="R199" s="136"/>
      <c r="S199" s="136"/>
      <c r="T199" s="136"/>
      <c r="U199" s="136"/>
      <c r="V199" s="136"/>
      <c r="W199" s="136"/>
      <c r="X199" s="136"/>
      <c r="Y199" s="136"/>
      <c r="Z199" s="136"/>
      <c r="AA199" s="136"/>
      <c r="AB199" s="136"/>
      <c r="AC199" s="136"/>
      <c r="AD199" s="136"/>
      <c r="AE199" s="136"/>
      <c r="AF199" s="136"/>
      <c r="AG199" s="136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6"/>
      <c r="AV199" s="136"/>
      <c r="AW199" s="136"/>
      <c r="AX199" s="136"/>
      <c r="AY199" s="136"/>
      <c r="AZ199" s="136"/>
      <c r="BA199" s="136"/>
      <c r="BB199" s="136"/>
      <c r="BC199" s="136"/>
      <c r="BD199" s="136"/>
      <c r="BE199" s="136"/>
      <c r="BF199" s="136"/>
      <c r="BG199" s="136"/>
      <c r="BH199" s="136"/>
      <c r="BI199" s="136"/>
      <c r="BJ199" s="136"/>
      <c r="BK199" s="136"/>
      <c r="BL199" s="136"/>
      <c r="BM199" s="136"/>
      <c r="BN199" s="136"/>
      <c r="BO199" s="136"/>
      <c r="BP199" s="136"/>
      <c r="BQ199" s="136"/>
      <c r="BR199" s="136"/>
      <c r="BS199" s="136"/>
      <c r="BT199" s="136"/>
      <c r="BU199" s="136"/>
      <c r="BV199" s="136"/>
      <c r="BW199" s="136"/>
      <c r="BX199" s="136"/>
      <c r="BY199" s="136"/>
      <c r="BZ199" s="136"/>
      <c r="CA199" s="136"/>
      <c r="CB199" s="136"/>
      <c r="CC199" s="136"/>
      <c r="CD199" s="136"/>
      <c r="CE199" s="136"/>
      <c r="CF199" s="136"/>
      <c r="CG199" s="136"/>
      <c r="CH199" s="136"/>
      <c r="CI199" s="136"/>
      <c r="CJ199" s="136"/>
      <c r="CK199" s="136"/>
      <c r="CL199" s="136"/>
      <c r="CM199" s="136"/>
      <c r="CN199" s="136"/>
      <c r="CO199" s="136"/>
      <c r="CP199" s="136"/>
      <c r="CQ199" s="136"/>
      <c r="CR199" s="136"/>
      <c r="CS199" s="136"/>
      <c r="CT199" s="136"/>
      <c r="CU199" s="136"/>
      <c r="CV199" s="136"/>
      <c r="CW199" s="136"/>
      <c r="CX199" s="136"/>
      <c r="CY199" s="136"/>
      <c r="CZ199" s="136"/>
      <c r="DA199" s="136"/>
      <c r="DB199" s="136"/>
      <c r="DC199" s="136"/>
      <c r="DD199" s="136"/>
      <c r="DE199" s="136"/>
      <c r="DF199" s="136"/>
      <c r="DG199" s="136"/>
      <c r="DH199" s="136"/>
      <c r="DI199" s="136"/>
      <c r="DJ199" s="136"/>
      <c r="DK199" s="136"/>
      <c r="DL199" s="136"/>
      <c r="DM199" s="136"/>
      <c r="DN199" s="136"/>
      <c r="DO199" s="136"/>
      <c r="DP199" s="136"/>
      <c r="DQ199" s="136"/>
      <c r="DR199" s="136"/>
      <c r="DS199" s="136"/>
      <c r="DT199" s="136"/>
      <c r="DU199" s="136"/>
      <c r="DV199" s="136"/>
      <c r="DW199" s="136"/>
      <c r="DX199" s="136"/>
      <c r="DY199" s="136"/>
      <c r="DZ199" s="136"/>
      <c r="EA199" s="136"/>
      <c r="EB199" s="136"/>
      <c r="EC199" s="136"/>
      <c r="ED199" s="136"/>
      <c r="EE199" s="136"/>
      <c r="EF199" s="136"/>
    </row>
    <row r="200" spans="1:136" x14ac:dyDescent="0.3">
      <c r="A200" s="128"/>
      <c r="B200" s="129"/>
      <c r="C200" s="149"/>
      <c r="D200" s="131"/>
      <c r="E200" s="128"/>
      <c r="F200" s="128"/>
      <c r="G200" s="132"/>
      <c r="H200" s="128"/>
      <c r="I200" s="128"/>
      <c r="J200" s="131"/>
      <c r="K200" s="128"/>
      <c r="L200" s="133"/>
      <c r="M200" s="133"/>
      <c r="P200" s="136"/>
      <c r="Q200" s="136"/>
      <c r="R200" s="136"/>
      <c r="S200" s="136"/>
      <c r="T200" s="136"/>
      <c r="U200" s="136"/>
      <c r="V200" s="136"/>
      <c r="W200" s="136"/>
      <c r="X200" s="136"/>
      <c r="Y200" s="136"/>
      <c r="Z200" s="136"/>
      <c r="AA200" s="136"/>
      <c r="AB200" s="136"/>
      <c r="AC200" s="136"/>
      <c r="AD200" s="136"/>
      <c r="AE200" s="136"/>
      <c r="AF200" s="136"/>
      <c r="AG200" s="136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6"/>
      <c r="AV200" s="136"/>
      <c r="AW200" s="136"/>
      <c r="AX200" s="136"/>
      <c r="AY200" s="136"/>
      <c r="AZ200" s="136"/>
      <c r="BA200" s="136"/>
      <c r="BB200" s="136"/>
      <c r="BC200" s="136"/>
      <c r="BD200" s="136"/>
      <c r="BE200" s="136"/>
      <c r="BF200" s="136"/>
      <c r="BG200" s="136"/>
      <c r="BH200" s="136"/>
      <c r="BI200" s="136"/>
      <c r="BJ200" s="136"/>
      <c r="BK200" s="136"/>
      <c r="BL200" s="136"/>
      <c r="BM200" s="136"/>
      <c r="BN200" s="136"/>
      <c r="BO200" s="136"/>
      <c r="BP200" s="136"/>
      <c r="BQ200" s="136"/>
      <c r="BR200" s="136"/>
      <c r="BS200" s="136"/>
      <c r="BT200" s="136"/>
      <c r="BU200" s="136"/>
      <c r="BV200" s="136"/>
      <c r="BW200" s="136"/>
      <c r="BX200" s="136"/>
      <c r="BY200" s="136"/>
      <c r="BZ200" s="136"/>
      <c r="CA200" s="136"/>
      <c r="CB200" s="136"/>
      <c r="CC200" s="136"/>
      <c r="CD200" s="136"/>
      <c r="CE200" s="136"/>
      <c r="CF200" s="136"/>
      <c r="CG200" s="136"/>
      <c r="CH200" s="136"/>
      <c r="CI200" s="136"/>
      <c r="CJ200" s="136"/>
      <c r="CK200" s="136"/>
      <c r="CL200" s="136"/>
      <c r="CM200" s="136"/>
      <c r="CN200" s="136"/>
      <c r="CO200" s="136"/>
      <c r="CP200" s="136"/>
      <c r="CQ200" s="136"/>
      <c r="CR200" s="136"/>
      <c r="CS200" s="136"/>
      <c r="CT200" s="136"/>
      <c r="CU200" s="136"/>
      <c r="CV200" s="136"/>
      <c r="CW200" s="136"/>
      <c r="CX200" s="136"/>
      <c r="CY200" s="136"/>
      <c r="CZ200" s="136"/>
      <c r="DA200" s="136"/>
      <c r="DB200" s="136"/>
      <c r="DC200" s="136"/>
      <c r="DD200" s="136"/>
      <c r="DE200" s="136"/>
      <c r="DF200" s="136"/>
      <c r="DG200" s="136"/>
      <c r="DH200" s="136"/>
      <c r="DI200" s="136"/>
      <c r="DJ200" s="136"/>
      <c r="DK200" s="136"/>
      <c r="DL200" s="136"/>
      <c r="DM200" s="136"/>
      <c r="DN200" s="136"/>
      <c r="DO200" s="136"/>
      <c r="DP200" s="136"/>
      <c r="DQ200" s="136"/>
      <c r="DR200" s="136"/>
      <c r="DS200" s="136"/>
      <c r="DT200" s="136"/>
      <c r="DU200" s="136"/>
      <c r="DV200" s="136"/>
      <c r="DW200" s="136"/>
      <c r="DX200" s="136"/>
      <c r="DY200" s="136"/>
      <c r="DZ200" s="136"/>
      <c r="EA200" s="136"/>
      <c r="EB200" s="136"/>
      <c r="EC200" s="136"/>
      <c r="ED200" s="136"/>
      <c r="EE200" s="136"/>
      <c r="EF200" s="136"/>
    </row>
    <row r="201" spans="1:136" x14ac:dyDescent="0.3">
      <c r="A201" s="138"/>
      <c r="B201" s="139"/>
      <c r="C201" s="150"/>
      <c r="D201" s="140"/>
      <c r="E201" s="138"/>
      <c r="F201" s="138"/>
      <c r="G201" s="141"/>
      <c r="H201" s="138"/>
      <c r="I201" s="138"/>
      <c r="J201" s="140"/>
      <c r="K201" s="138"/>
      <c r="L201" s="142"/>
      <c r="M201" s="142"/>
      <c r="N201" s="120"/>
      <c r="O201" s="143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  <c r="AU201" s="144"/>
      <c r="AV201" s="144"/>
      <c r="AW201" s="144"/>
      <c r="AX201" s="144"/>
      <c r="AY201" s="144"/>
      <c r="AZ201" s="144"/>
      <c r="BA201" s="144"/>
      <c r="BB201" s="144"/>
      <c r="BC201" s="144"/>
      <c r="BD201" s="144"/>
      <c r="BE201" s="144"/>
      <c r="BF201" s="144"/>
      <c r="BG201" s="144"/>
      <c r="BH201" s="144"/>
      <c r="BI201" s="144"/>
      <c r="BJ201" s="144"/>
      <c r="BK201" s="144"/>
      <c r="BL201" s="144"/>
      <c r="BM201" s="144"/>
      <c r="BN201" s="144"/>
      <c r="BO201" s="144"/>
      <c r="BP201" s="144"/>
      <c r="BQ201" s="144"/>
      <c r="BR201" s="144"/>
      <c r="BS201" s="144"/>
      <c r="BT201" s="144"/>
      <c r="BU201" s="144"/>
      <c r="BV201" s="144"/>
      <c r="BW201" s="144"/>
      <c r="BX201" s="144"/>
      <c r="BY201" s="144"/>
      <c r="BZ201" s="144"/>
      <c r="CA201" s="144"/>
      <c r="CB201" s="144"/>
      <c r="CC201" s="144"/>
      <c r="CD201" s="144"/>
      <c r="CE201" s="144"/>
      <c r="CF201" s="144"/>
      <c r="CG201" s="144"/>
      <c r="CH201" s="144"/>
      <c r="CI201" s="144"/>
      <c r="CJ201" s="144"/>
      <c r="CK201" s="144"/>
      <c r="CL201" s="144"/>
      <c r="CM201" s="144"/>
      <c r="CN201" s="144"/>
      <c r="CO201" s="144"/>
      <c r="CP201" s="144"/>
      <c r="CQ201" s="144"/>
      <c r="CR201" s="144"/>
      <c r="CS201" s="144"/>
      <c r="CT201" s="144"/>
      <c r="CU201" s="144"/>
      <c r="CV201" s="144"/>
      <c r="CW201" s="144"/>
      <c r="CX201" s="144"/>
      <c r="CY201" s="144"/>
      <c r="CZ201" s="144"/>
      <c r="DA201" s="144"/>
      <c r="DB201" s="144"/>
      <c r="DC201" s="144"/>
      <c r="DD201" s="144"/>
      <c r="DE201" s="144"/>
      <c r="DF201" s="144"/>
      <c r="DG201" s="144"/>
      <c r="DH201" s="144"/>
      <c r="DI201" s="144"/>
      <c r="DJ201" s="144"/>
      <c r="DK201" s="144"/>
      <c r="DL201" s="144"/>
      <c r="DM201" s="144"/>
      <c r="DN201" s="144"/>
      <c r="DO201" s="144"/>
      <c r="DP201" s="144"/>
      <c r="DQ201" s="144"/>
      <c r="DR201" s="144"/>
      <c r="DS201" s="144"/>
      <c r="DT201" s="144"/>
      <c r="DU201" s="144"/>
      <c r="DV201" s="144"/>
      <c r="DW201" s="144"/>
      <c r="DX201" s="144"/>
      <c r="DY201" s="144"/>
      <c r="DZ201" s="144"/>
      <c r="EA201" s="144"/>
      <c r="EB201" s="144"/>
      <c r="EC201" s="144"/>
      <c r="ED201" s="144"/>
      <c r="EE201" s="144"/>
      <c r="EF201" s="144"/>
    </row>
    <row r="202" spans="1:136" x14ac:dyDescent="0.3">
      <c r="A202" s="72"/>
      <c r="B202" s="2"/>
      <c r="C202" s="148"/>
      <c r="D202" s="122"/>
      <c r="E202" s="123"/>
      <c r="F202" s="123"/>
      <c r="G202" s="124"/>
      <c r="H202" s="125"/>
      <c r="I202" s="126"/>
      <c r="J202" s="122"/>
      <c r="K202" s="127"/>
      <c r="L202" s="142"/>
      <c r="M202" s="142"/>
      <c r="N202" s="120"/>
      <c r="P202" s="136"/>
      <c r="Q202" s="136"/>
      <c r="R202" s="136"/>
      <c r="S202" s="136"/>
      <c r="T202" s="136"/>
      <c r="U202" s="136"/>
      <c r="V202" s="136"/>
      <c r="W202" s="136"/>
      <c r="X202" s="136"/>
      <c r="Y202" s="136"/>
      <c r="Z202" s="136"/>
      <c r="AA202" s="136"/>
      <c r="AB202" s="136"/>
      <c r="AC202" s="136"/>
      <c r="AD202" s="136"/>
      <c r="AE202" s="136"/>
      <c r="AF202" s="136"/>
      <c r="AG202" s="136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6"/>
      <c r="AV202" s="136"/>
      <c r="AW202" s="136"/>
      <c r="AX202" s="136"/>
      <c r="AY202" s="136"/>
      <c r="AZ202" s="136"/>
      <c r="BA202" s="136"/>
      <c r="BB202" s="136"/>
      <c r="BC202" s="136"/>
      <c r="BD202" s="136"/>
      <c r="BE202" s="136"/>
      <c r="BF202" s="136"/>
      <c r="BG202" s="136"/>
      <c r="BH202" s="136"/>
      <c r="BI202" s="136"/>
      <c r="BJ202" s="136"/>
      <c r="BK202" s="136"/>
      <c r="BL202" s="136"/>
      <c r="BM202" s="136"/>
      <c r="BN202" s="136"/>
      <c r="BO202" s="136"/>
      <c r="BP202" s="136"/>
      <c r="BQ202" s="136"/>
      <c r="BR202" s="136"/>
      <c r="BS202" s="136"/>
      <c r="BT202" s="136"/>
      <c r="BU202" s="136"/>
      <c r="BV202" s="136"/>
      <c r="BW202" s="136"/>
      <c r="BX202" s="136"/>
      <c r="BY202" s="136"/>
      <c r="BZ202" s="136"/>
      <c r="CA202" s="136"/>
      <c r="CB202" s="136"/>
      <c r="CC202" s="136"/>
      <c r="CD202" s="136"/>
      <c r="CE202" s="136"/>
      <c r="CF202" s="136"/>
      <c r="CG202" s="136"/>
      <c r="CH202" s="136"/>
      <c r="CI202" s="136"/>
      <c r="CJ202" s="136"/>
      <c r="CK202" s="136"/>
      <c r="CL202" s="136"/>
      <c r="CM202" s="136"/>
      <c r="CN202" s="136"/>
      <c r="CO202" s="136"/>
      <c r="CP202" s="136"/>
      <c r="CQ202" s="136"/>
      <c r="CR202" s="136"/>
      <c r="CS202" s="136"/>
      <c r="CT202" s="136"/>
      <c r="CU202" s="136"/>
      <c r="CV202" s="136"/>
      <c r="CW202" s="136"/>
      <c r="CX202" s="136"/>
      <c r="CY202" s="136"/>
      <c r="CZ202" s="136"/>
      <c r="DA202" s="136"/>
      <c r="DB202" s="136"/>
      <c r="DC202" s="136"/>
      <c r="DD202" s="136"/>
      <c r="DE202" s="136"/>
      <c r="DF202" s="136"/>
      <c r="DG202" s="136"/>
      <c r="DH202" s="136"/>
      <c r="DI202" s="136"/>
      <c r="DJ202" s="136"/>
      <c r="DK202" s="136"/>
      <c r="DL202" s="136"/>
      <c r="DM202" s="136"/>
      <c r="DN202" s="136"/>
      <c r="DO202" s="136"/>
      <c r="DP202" s="136"/>
      <c r="DQ202" s="136"/>
      <c r="DR202" s="136"/>
      <c r="DS202" s="136"/>
      <c r="DT202" s="136"/>
      <c r="DU202" s="136"/>
      <c r="DV202" s="136"/>
      <c r="DW202" s="136"/>
      <c r="DX202" s="136"/>
      <c r="DY202" s="136"/>
      <c r="DZ202" s="136"/>
      <c r="EA202" s="136"/>
      <c r="EB202" s="136"/>
      <c r="EC202" s="136"/>
      <c r="ED202" s="136"/>
      <c r="EE202" s="136"/>
      <c r="EF202" s="136"/>
    </row>
    <row r="203" spans="1:136" x14ac:dyDescent="0.3">
      <c r="A203" s="128"/>
      <c r="B203" s="129"/>
      <c r="C203" s="149"/>
      <c r="D203" s="131"/>
      <c r="E203" s="128"/>
      <c r="F203" s="128"/>
      <c r="G203" s="132"/>
      <c r="H203" s="128"/>
      <c r="I203" s="128"/>
      <c r="J203" s="131"/>
      <c r="K203" s="128"/>
      <c r="L203" s="133"/>
      <c r="M203" s="133"/>
      <c r="P203" s="136"/>
      <c r="Q203" s="136"/>
      <c r="R203" s="136"/>
      <c r="S203" s="136"/>
      <c r="T203" s="136"/>
      <c r="U203" s="136"/>
      <c r="V203" s="136"/>
      <c r="W203" s="136"/>
      <c r="X203" s="136"/>
      <c r="Y203" s="136"/>
      <c r="Z203" s="136"/>
      <c r="AA203" s="136"/>
      <c r="AB203" s="136"/>
      <c r="AC203" s="136"/>
      <c r="AD203" s="136"/>
      <c r="AE203" s="136"/>
      <c r="AF203" s="136"/>
      <c r="AG203" s="136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6"/>
      <c r="AV203" s="136"/>
      <c r="AW203" s="136"/>
      <c r="AX203" s="136"/>
      <c r="AY203" s="136"/>
      <c r="AZ203" s="136"/>
      <c r="BA203" s="136"/>
      <c r="BB203" s="136"/>
      <c r="BC203" s="136"/>
      <c r="BD203" s="136"/>
      <c r="BE203" s="136"/>
      <c r="BF203" s="136"/>
      <c r="BG203" s="136"/>
      <c r="BH203" s="136"/>
      <c r="BI203" s="136"/>
      <c r="BJ203" s="136"/>
      <c r="BK203" s="136"/>
      <c r="BL203" s="136"/>
      <c r="BM203" s="136"/>
      <c r="BN203" s="136"/>
      <c r="BO203" s="136"/>
      <c r="BP203" s="136"/>
      <c r="BQ203" s="136"/>
      <c r="BR203" s="136"/>
      <c r="BS203" s="136"/>
      <c r="BT203" s="136"/>
      <c r="BU203" s="136"/>
      <c r="BV203" s="136"/>
      <c r="BW203" s="136"/>
      <c r="BX203" s="136"/>
      <c r="BY203" s="136"/>
      <c r="BZ203" s="136"/>
      <c r="CA203" s="136"/>
      <c r="CB203" s="136"/>
      <c r="CC203" s="136"/>
      <c r="CD203" s="136"/>
      <c r="CE203" s="136"/>
      <c r="CF203" s="136"/>
      <c r="CG203" s="136"/>
      <c r="CH203" s="136"/>
      <c r="CI203" s="136"/>
      <c r="CJ203" s="136"/>
      <c r="CK203" s="136"/>
      <c r="CL203" s="136"/>
      <c r="CM203" s="136"/>
      <c r="CN203" s="136"/>
      <c r="CO203" s="136"/>
      <c r="CP203" s="136"/>
      <c r="CQ203" s="136"/>
      <c r="CR203" s="136"/>
      <c r="CS203" s="136"/>
      <c r="CT203" s="136"/>
      <c r="CU203" s="136"/>
      <c r="CV203" s="136"/>
      <c r="CW203" s="136"/>
      <c r="CX203" s="136"/>
      <c r="CY203" s="136"/>
      <c r="CZ203" s="136"/>
      <c r="DA203" s="136"/>
      <c r="DB203" s="136"/>
      <c r="DC203" s="136"/>
      <c r="DD203" s="136"/>
      <c r="DE203" s="136"/>
      <c r="DF203" s="136"/>
      <c r="DG203" s="136"/>
      <c r="DH203" s="136"/>
      <c r="DI203" s="136"/>
      <c r="DJ203" s="136"/>
      <c r="DK203" s="136"/>
      <c r="DL203" s="136"/>
      <c r="DM203" s="136"/>
      <c r="DN203" s="136"/>
      <c r="DO203" s="136"/>
      <c r="DP203" s="136"/>
      <c r="DQ203" s="136"/>
      <c r="DR203" s="136"/>
      <c r="DS203" s="136"/>
      <c r="DT203" s="136"/>
      <c r="DU203" s="136"/>
      <c r="DV203" s="136"/>
      <c r="DW203" s="136"/>
      <c r="DX203" s="136"/>
      <c r="DY203" s="136"/>
      <c r="DZ203" s="136"/>
      <c r="EA203" s="136"/>
      <c r="EB203" s="136"/>
      <c r="EC203" s="136"/>
      <c r="ED203" s="136"/>
      <c r="EE203" s="136"/>
      <c r="EF203" s="136"/>
    </row>
    <row r="204" spans="1:136" x14ac:dyDescent="0.3">
      <c r="A204" s="138"/>
      <c r="B204" s="139"/>
      <c r="C204" s="150"/>
      <c r="D204" s="140"/>
      <c r="E204" s="138"/>
      <c r="F204" s="138"/>
      <c r="G204" s="141"/>
      <c r="H204" s="138"/>
      <c r="I204" s="138"/>
      <c r="J204" s="140"/>
      <c r="K204" s="138"/>
      <c r="L204" s="142"/>
      <c r="M204" s="142"/>
      <c r="N204" s="120"/>
      <c r="O204" s="143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  <c r="AU204" s="144"/>
      <c r="AV204" s="144"/>
      <c r="AW204" s="144"/>
      <c r="AX204" s="144"/>
      <c r="AY204" s="144"/>
      <c r="AZ204" s="144"/>
      <c r="BA204" s="144"/>
      <c r="BB204" s="144"/>
      <c r="BC204" s="144"/>
      <c r="BD204" s="144"/>
      <c r="BE204" s="144"/>
      <c r="BF204" s="144"/>
      <c r="BG204" s="144"/>
      <c r="BH204" s="144"/>
      <c r="BI204" s="144"/>
      <c r="BJ204" s="144"/>
      <c r="BK204" s="144"/>
      <c r="BL204" s="144"/>
      <c r="BM204" s="144"/>
      <c r="BN204" s="144"/>
      <c r="BO204" s="144"/>
      <c r="BP204" s="144"/>
      <c r="BQ204" s="144"/>
      <c r="BR204" s="144"/>
      <c r="BS204" s="144"/>
      <c r="BT204" s="144"/>
      <c r="BU204" s="144"/>
      <c r="BV204" s="144"/>
      <c r="BW204" s="144"/>
      <c r="BX204" s="144"/>
      <c r="BY204" s="144"/>
      <c r="BZ204" s="144"/>
      <c r="CA204" s="144"/>
      <c r="CB204" s="144"/>
      <c r="CC204" s="144"/>
      <c r="CD204" s="144"/>
      <c r="CE204" s="144"/>
      <c r="CF204" s="144"/>
      <c r="CG204" s="144"/>
      <c r="CH204" s="144"/>
      <c r="CI204" s="144"/>
      <c r="CJ204" s="144"/>
      <c r="CK204" s="144"/>
      <c r="CL204" s="144"/>
      <c r="CM204" s="144"/>
      <c r="CN204" s="144"/>
      <c r="CO204" s="144"/>
      <c r="CP204" s="144"/>
      <c r="CQ204" s="144"/>
      <c r="CR204" s="144"/>
      <c r="CS204" s="144"/>
      <c r="CT204" s="144"/>
      <c r="CU204" s="144"/>
      <c r="CV204" s="144"/>
      <c r="CW204" s="144"/>
      <c r="CX204" s="144"/>
      <c r="CY204" s="144"/>
      <c r="CZ204" s="144"/>
      <c r="DA204" s="144"/>
      <c r="DB204" s="144"/>
      <c r="DC204" s="144"/>
      <c r="DD204" s="144"/>
      <c r="DE204" s="144"/>
      <c r="DF204" s="144"/>
      <c r="DG204" s="144"/>
      <c r="DH204" s="144"/>
      <c r="DI204" s="144"/>
      <c r="DJ204" s="144"/>
      <c r="DK204" s="144"/>
      <c r="DL204" s="144"/>
      <c r="DM204" s="144"/>
      <c r="DN204" s="144"/>
      <c r="DO204" s="144"/>
      <c r="DP204" s="144"/>
      <c r="DQ204" s="144"/>
      <c r="DR204" s="144"/>
      <c r="DS204" s="144"/>
      <c r="DT204" s="144"/>
      <c r="DU204" s="144"/>
      <c r="DV204" s="144"/>
      <c r="DW204" s="144"/>
      <c r="DX204" s="144"/>
      <c r="DY204" s="144"/>
      <c r="DZ204" s="144"/>
      <c r="EA204" s="144"/>
      <c r="EB204" s="144"/>
      <c r="EC204" s="144"/>
      <c r="ED204" s="144"/>
      <c r="EE204" s="144"/>
      <c r="EF204" s="144"/>
    </row>
    <row r="205" spans="1:136" x14ac:dyDescent="0.3">
      <c r="A205" s="72"/>
      <c r="B205" s="2"/>
      <c r="C205" s="148"/>
      <c r="D205" s="122"/>
      <c r="E205" s="123"/>
      <c r="F205" s="123"/>
      <c r="G205" s="124"/>
      <c r="H205" s="125"/>
      <c r="I205" s="126"/>
      <c r="J205" s="122"/>
      <c r="K205" s="127"/>
      <c r="P205" s="136"/>
      <c r="Q205" s="136"/>
      <c r="R205" s="136"/>
      <c r="S205" s="136"/>
      <c r="T205" s="136"/>
      <c r="U205" s="136"/>
      <c r="V205" s="136"/>
      <c r="W205" s="136"/>
      <c r="X205" s="136"/>
      <c r="Y205" s="136"/>
      <c r="Z205" s="136"/>
      <c r="AA205" s="136"/>
      <c r="AB205" s="136"/>
      <c r="AC205" s="136"/>
      <c r="AD205" s="136"/>
      <c r="AE205" s="136"/>
      <c r="AF205" s="136"/>
      <c r="AG205" s="136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6"/>
      <c r="AV205" s="136"/>
      <c r="AW205" s="136"/>
      <c r="AX205" s="136"/>
      <c r="AY205" s="136"/>
      <c r="AZ205" s="136"/>
      <c r="BA205" s="136"/>
      <c r="BB205" s="136"/>
      <c r="BC205" s="136"/>
      <c r="BD205" s="136"/>
      <c r="BE205" s="136"/>
      <c r="BF205" s="136"/>
      <c r="BG205" s="136"/>
      <c r="BH205" s="136"/>
      <c r="BI205" s="136"/>
      <c r="BJ205" s="136"/>
      <c r="BK205" s="136"/>
      <c r="BL205" s="136"/>
      <c r="BM205" s="136"/>
      <c r="BN205" s="136"/>
      <c r="BO205" s="136"/>
      <c r="BP205" s="136"/>
      <c r="BQ205" s="136"/>
      <c r="BR205" s="136"/>
      <c r="BS205" s="136"/>
      <c r="BT205" s="136"/>
      <c r="BU205" s="136"/>
      <c r="BV205" s="136"/>
      <c r="BW205" s="136"/>
      <c r="BX205" s="136"/>
      <c r="BY205" s="136"/>
      <c r="BZ205" s="136"/>
      <c r="CA205" s="136"/>
      <c r="CB205" s="136"/>
      <c r="CC205" s="136"/>
      <c r="CD205" s="136"/>
      <c r="CE205" s="136"/>
      <c r="CF205" s="136"/>
      <c r="CG205" s="136"/>
      <c r="CH205" s="136"/>
      <c r="CI205" s="136"/>
      <c r="CJ205" s="136"/>
      <c r="CK205" s="136"/>
      <c r="CL205" s="136"/>
      <c r="CM205" s="136"/>
      <c r="CN205" s="136"/>
      <c r="CO205" s="136"/>
      <c r="CP205" s="136"/>
      <c r="CQ205" s="136"/>
      <c r="CR205" s="136"/>
      <c r="CS205" s="136"/>
      <c r="CT205" s="136"/>
      <c r="CU205" s="136"/>
      <c r="CV205" s="136"/>
      <c r="CW205" s="136"/>
      <c r="CX205" s="136"/>
      <c r="CY205" s="136"/>
      <c r="CZ205" s="136"/>
      <c r="DA205" s="136"/>
      <c r="DB205" s="136"/>
      <c r="DC205" s="136"/>
      <c r="DD205" s="136"/>
      <c r="DE205" s="136"/>
      <c r="DF205" s="136"/>
      <c r="DG205" s="136"/>
      <c r="DH205" s="136"/>
      <c r="DI205" s="136"/>
      <c r="DJ205" s="136"/>
      <c r="DK205" s="136"/>
      <c r="DL205" s="136"/>
      <c r="DM205" s="136"/>
      <c r="DN205" s="136"/>
      <c r="DO205" s="136"/>
      <c r="DP205" s="136"/>
      <c r="DQ205" s="136"/>
      <c r="DR205" s="136"/>
      <c r="DS205" s="136"/>
      <c r="DT205" s="136"/>
      <c r="DU205" s="136"/>
      <c r="DV205" s="136"/>
      <c r="DW205" s="136"/>
      <c r="DX205" s="136"/>
      <c r="DY205" s="136"/>
      <c r="DZ205" s="136"/>
      <c r="EA205" s="136"/>
      <c r="EB205" s="136"/>
      <c r="EC205" s="136"/>
      <c r="ED205" s="136"/>
      <c r="EE205" s="136"/>
      <c r="EF205" s="136"/>
    </row>
    <row r="206" spans="1:136" x14ac:dyDescent="0.3">
      <c r="A206" s="128"/>
      <c r="B206" s="129"/>
      <c r="C206" s="149"/>
      <c r="D206" s="131"/>
      <c r="E206" s="128"/>
      <c r="F206" s="128"/>
      <c r="G206" s="132"/>
      <c r="H206" s="128"/>
      <c r="I206" s="128"/>
      <c r="J206" s="131"/>
      <c r="K206" s="128"/>
      <c r="L206" s="133"/>
      <c r="M206" s="133"/>
      <c r="P206" s="136"/>
      <c r="Q206" s="136"/>
      <c r="R206" s="136"/>
      <c r="S206" s="136"/>
      <c r="T206" s="136"/>
      <c r="U206" s="136"/>
      <c r="V206" s="136"/>
      <c r="W206" s="136"/>
      <c r="X206" s="136"/>
      <c r="Y206" s="136"/>
      <c r="Z206" s="136"/>
      <c r="AA206" s="136"/>
      <c r="AB206" s="136"/>
      <c r="AC206" s="136"/>
      <c r="AD206" s="136"/>
      <c r="AE206" s="136"/>
      <c r="AF206" s="136"/>
      <c r="AG206" s="136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6"/>
      <c r="AV206" s="136"/>
      <c r="AW206" s="136"/>
      <c r="AX206" s="136"/>
      <c r="AY206" s="136"/>
      <c r="AZ206" s="136"/>
      <c r="BA206" s="136"/>
      <c r="BB206" s="136"/>
      <c r="BC206" s="136"/>
      <c r="BD206" s="136"/>
      <c r="BE206" s="136"/>
      <c r="BF206" s="136"/>
      <c r="BG206" s="136"/>
      <c r="BH206" s="136"/>
      <c r="BI206" s="136"/>
      <c r="BJ206" s="136"/>
      <c r="BK206" s="136"/>
      <c r="BL206" s="136"/>
      <c r="BM206" s="136"/>
      <c r="BN206" s="136"/>
      <c r="BO206" s="136"/>
      <c r="BP206" s="136"/>
      <c r="BQ206" s="136"/>
      <c r="BR206" s="136"/>
      <c r="BS206" s="136"/>
      <c r="BT206" s="136"/>
      <c r="BU206" s="136"/>
      <c r="BV206" s="136"/>
      <c r="BW206" s="136"/>
      <c r="BX206" s="136"/>
      <c r="BY206" s="136"/>
      <c r="BZ206" s="136"/>
      <c r="CA206" s="136"/>
      <c r="CB206" s="136"/>
      <c r="CC206" s="136"/>
      <c r="CD206" s="136"/>
      <c r="CE206" s="136"/>
      <c r="CF206" s="136"/>
      <c r="CG206" s="136"/>
      <c r="CH206" s="136"/>
      <c r="CI206" s="136"/>
      <c r="CJ206" s="136"/>
      <c r="CK206" s="136"/>
      <c r="CL206" s="136"/>
      <c r="CM206" s="136"/>
      <c r="CN206" s="136"/>
      <c r="CO206" s="136"/>
      <c r="CP206" s="136"/>
      <c r="CQ206" s="136"/>
      <c r="CR206" s="136"/>
      <c r="CS206" s="136"/>
      <c r="CT206" s="136"/>
      <c r="CU206" s="136"/>
      <c r="CV206" s="136"/>
      <c r="CW206" s="136"/>
      <c r="CX206" s="136"/>
      <c r="CY206" s="136"/>
      <c r="CZ206" s="136"/>
      <c r="DA206" s="136"/>
      <c r="DB206" s="136"/>
      <c r="DC206" s="136"/>
      <c r="DD206" s="136"/>
      <c r="DE206" s="136"/>
      <c r="DF206" s="136"/>
      <c r="DG206" s="136"/>
      <c r="DH206" s="136"/>
      <c r="DI206" s="136"/>
      <c r="DJ206" s="136"/>
      <c r="DK206" s="136"/>
      <c r="DL206" s="136"/>
      <c r="DM206" s="136"/>
      <c r="DN206" s="136"/>
      <c r="DO206" s="136"/>
      <c r="DP206" s="136"/>
      <c r="DQ206" s="136"/>
      <c r="DR206" s="136"/>
      <c r="DS206" s="136"/>
      <c r="DT206" s="136"/>
      <c r="DU206" s="136"/>
      <c r="DV206" s="136"/>
      <c r="DW206" s="136"/>
      <c r="DX206" s="136"/>
      <c r="DY206" s="136"/>
      <c r="DZ206" s="136"/>
      <c r="EA206" s="136"/>
      <c r="EB206" s="136"/>
      <c r="EC206" s="136"/>
      <c r="ED206" s="136"/>
      <c r="EE206" s="136"/>
      <c r="EF206" s="136"/>
    </row>
    <row r="207" spans="1:136" x14ac:dyDescent="0.3">
      <c r="A207" s="138"/>
      <c r="B207" s="139"/>
      <c r="C207" s="150"/>
      <c r="D207" s="140"/>
      <c r="E207" s="138"/>
      <c r="F207" s="138"/>
      <c r="G207" s="141"/>
      <c r="H207" s="138"/>
      <c r="I207" s="138"/>
      <c r="J207" s="140"/>
      <c r="K207" s="138"/>
      <c r="L207" s="142"/>
      <c r="M207" s="142"/>
      <c r="N207" s="120"/>
      <c r="O207" s="143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  <c r="AU207" s="144"/>
      <c r="AV207" s="144"/>
      <c r="AW207" s="144"/>
      <c r="AX207" s="144"/>
      <c r="AY207" s="144"/>
      <c r="AZ207" s="144"/>
      <c r="BA207" s="144"/>
      <c r="BB207" s="144"/>
      <c r="BC207" s="144"/>
      <c r="BD207" s="144"/>
      <c r="BE207" s="144"/>
      <c r="BF207" s="144"/>
      <c r="BG207" s="144"/>
      <c r="BH207" s="144"/>
      <c r="BI207" s="144"/>
      <c r="BJ207" s="144"/>
      <c r="BK207" s="144"/>
      <c r="BL207" s="144"/>
      <c r="BM207" s="144"/>
      <c r="BN207" s="144"/>
      <c r="BO207" s="144"/>
      <c r="BP207" s="144"/>
      <c r="BQ207" s="144"/>
      <c r="BR207" s="144"/>
      <c r="BS207" s="144"/>
      <c r="BT207" s="144"/>
      <c r="BU207" s="144"/>
      <c r="BV207" s="144"/>
      <c r="BW207" s="144"/>
      <c r="BX207" s="144"/>
      <c r="BY207" s="144"/>
      <c r="BZ207" s="144"/>
      <c r="CA207" s="144"/>
      <c r="CB207" s="144"/>
      <c r="CC207" s="144"/>
      <c r="CD207" s="144"/>
      <c r="CE207" s="144"/>
      <c r="CF207" s="144"/>
      <c r="CG207" s="144"/>
      <c r="CH207" s="144"/>
      <c r="CI207" s="144"/>
      <c r="CJ207" s="144"/>
      <c r="CK207" s="144"/>
      <c r="CL207" s="144"/>
      <c r="CM207" s="144"/>
      <c r="CN207" s="144"/>
      <c r="CO207" s="144"/>
      <c r="CP207" s="144"/>
      <c r="CQ207" s="144"/>
      <c r="CR207" s="144"/>
      <c r="CS207" s="144"/>
      <c r="CT207" s="144"/>
      <c r="CU207" s="144"/>
      <c r="CV207" s="144"/>
      <c r="CW207" s="144"/>
      <c r="CX207" s="144"/>
      <c r="CY207" s="144"/>
      <c r="CZ207" s="144"/>
      <c r="DA207" s="144"/>
      <c r="DB207" s="144"/>
      <c r="DC207" s="144"/>
      <c r="DD207" s="144"/>
      <c r="DE207" s="144"/>
      <c r="DF207" s="144"/>
      <c r="DG207" s="144"/>
      <c r="DH207" s="144"/>
      <c r="DI207" s="144"/>
      <c r="DJ207" s="144"/>
      <c r="DK207" s="144"/>
      <c r="DL207" s="144"/>
      <c r="DM207" s="144"/>
      <c r="DN207" s="144"/>
      <c r="DO207" s="144"/>
      <c r="DP207" s="144"/>
      <c r="DQ207" s="144"/>
      <c r="DR207" s="144"/>
      <c r="DS207" s="144"/>
      <c r="DT207" s="144"/>
      <c r="DU207" s="144"/>
      <c r="DV207" s="144"/>
      <c r="DW207" s="144"/>
      <c r="DX207" s="144"/>
      <c r="DY207" s="144"/>
      <c r="DZ207" s="144"/>
      <c r="EA207" s="144"/>
      <c r="EB207" s="144"/>
      <c r="EC207" s="144"/>
      <c r="ED207" s="144"/>
      <c r="EE207" s="144"/>
      <c r="EF207" s="144"/>
    </row>
    <row r="208" spans="1:136" x14ac:dyDescent="0.3">
      <c r="A208" s="72"/>
      <c r="B208" s="2"/>
      <c r="C208" s="145"/>
      <c r="D208" s="122"/>
      <c r="E208" s="123"/>
      <c r="F208" s="123"/>
      <c r="G208" s="124"/>
      <c r="H208" s="125"/>
      <c r="I208" s="126"/>
      <c r="J208" s="122"/>
      <c r="K208" s="127"/>
      <c r="L208" s="133"/>
      <c r="M208" s="1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  <c r="AQ208" s="33"/>
      <c r="AR208" s="33"/>
      <c r="AS208" s="33"/>
      <c r="AT208" s="33"/>
      <c r="AU208" s="33"/>
      <c r="AV208" s="33"/>
      <c r="AW208" s="33"/>
      <c r="AX208" s="33"/>
      <c r="AY208" s="33"/>
      <c r="AZ208" s="33"/>
      <c r="BA208" s="33"/>
      <c r="BB208" s="33"/>
      <c r="BC208" s="33"/>
      <c r="BD208" s="33"/>
      <c r="BE208" s="33"/>
      <c r="BF208" s="33"/>
      <c r="BG208" s="33"/>
      <c r="BH208" s="33"/>
      <c r="BI208" s="33"/>
      <c r="BJ208" s="33"/>
      <c r="BK208" s="33"/>
      <c r="BL208" s="33"/>
      <c r="BM208" s="33"/>
      <c r="BN208" s="33"/>
      <c r="BO208" s="33"/>
      <c r="BP208" s="33"/>
      <c r="BQ208" s="33"/>
      <c r="BR208" s="33"/>
      <c r="BS208" s="33"/>
      <c r="BT208" s="33"/>
      <c r="BU208" s="33"/>
      <c r="BV208" s="33"/>
      <c r="BW208" s="33"/>
      <c r="BX208" s="33"/>
      <c r="BY208" s="33"/>
      <c r="BZ208" s="33"/>
      <c r="CA208" s="33"/>
      <c r="CB208" s="33"/>
      <c r="CC208" s="33"/>
      <c r="CD208" s="33"/>
      <c r="CE208" s="33"/>
      <c r="CF208" s="33"/>
      <c r="CG208" s="33"/>
      <c r="CH208" s="33"/>
      <c r="CI208" s="33"/>
      <c r="CJ208" s="33"/>
      <c r="CK208" s="33"/>
      <c r="CL208" s="33"/>
      <c r="CM208" s="33"/>
      <c r="CN208" s="33"/>
      <c r="CO208" s="33"/>
      <c r="CP208" s="33"/>
      <c r="CQ208" s="33"/>
      <c r="CR208" s="33"/>
      <c r="CS208" s="33"/>
      <c r="CT208" s="33"/>
      <c r="CU208" s="33"/>
      <c r="CV208" s="33"/>
      <c r="CW208" s="33"/>
      <c r="CX208" s="33"/>
      <c r="CY208" s="33"/>
      <c r="CZ208" s="33"/>
      <c r="DA208" s="33"/>
      <c r="DB208" s="33"/>
      <c r="DC208" s="33"/>
      <c r="DD208" s="33"/>
      <c r="DE208" s="33"/>
      <c r="DF208" s="33"/>
      <c r="DG208" s="33"/>
      <c r="DH208" s="33"/>
      <c r="DI208" s="33"/>
      <c r="DJ208" s="33"/>
      <c r="DK208" s="33"/>
      <c r="DL208" s="33"/>
      <c r="DM208" s="33"/>
      <c r="DN208" s="33"/>
      <c r="DO208" s="33"/>
      <c r="DP208" s="33"/>
      <c r="DQ208" s="33"/>
      <c r="DR208" s="33"/>
      <c r="DS208" s="33"/>
      <c r="DT208" s="33"/>
      <c r="DU208" s="33"/>
      <c r="DV208" s="33"/>
      <c r="DW208" s="33"/>
      <c r="DX208" s="33"/>
      <c r="DY208" s="33"/>
      <c r="DZ208" s="33"/>
      <c r="EA208" s="33"/>
      <c r="EB208" s="33"/>
      <c r="EC208" s="33"/>
      <c r="ED208" s="33"/>
      <c r="EE208" s="33"/>
      <c r="EF208" s="33"/>
    </row>
    <row r="209" spans="1:136" x14ac:dyDescent="0.3">
      <c r="A209" s="128"/>
      <c r="B209" s="129"/>
      <c r="C209" s="146"/>
      <c r="D209" s="131"/>
      <c r="E209" s="128"/>
      <c r="F209" s="128"/>
      <c r="G209" s="132"/>
      <c r="H209" s="128"/>
      <c r="I209" s="128"/>
      <c r="J209" s="131"/>
      <c r="K209" s="128"/>
      <c r="L209" s="133"/>
      <c r="M209" s="133"/>
      <c r="N209" s="134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  <c r="BA209" s="33"/>
      <c r="BB209" s="33"/>
      <c r="BC209" s="33"/>
      <c r="BD209" s="33"/>
      <c r="BE209" s="33"/>
      <c r="BF209" s="33"/>
      <c r="BG209" s="33"/>
      <c r="BH209" s="33"/>
      <c r="BI209" s="33"/>
      <c r="BJ209" s="33"/>
      <c r="BK209" s="33"/>
      <c r="BL209" s="33"/>
      <c r="BM209" s="33"/>
      <c r="BN209" s="33"/>
      <c r="BO209" s="33"/>
      <c r="BP209" s="33"/>
      <c r="BQ209" s="33"/>
      <c r="BR209" s="33"/>
      <c r="BS209" s="33"/>
      <c r="BT209" s="33"/>
      <c r="BU209" s="33"/>
      <c r="BV209" s="33"/>
      <c r="BW209" s="33"/>
      <c r="BX209" s="33"/>
      <c r="BY209" s="33"/>
      <c r="BZ209" s="33"/>
      <c r="CA209" s="33"/>
      <c r="CB209" s="33"/>
      <c r="CC209" s="33"/>
      <c r="CD209" s="33"/>
      <c r="CE209" s="33"/>
      <c r="CF209" s="33"/>
      <c r="CG209" s="33"/>
      <c r="CH209" s="33"/>
      <c r="CI209" s="33"/>
      <c r="CJ209" s="33"/>
      <c r="CK209" s="33"/>
      <c r="CL209" s="33"/>
      <c r="CM209" s="33"/>
      <c r="CN209" s="33"/>
      <c r="CO209" s="33"/>
      <c r="CP209" s="33"/>
      <c r="CQ209" s="33"/>
      <c r="CR209" s="33"/>
      <c r="CS209" s="33"/>
      <c r="CT209" s="33"/>
      <c r="CU209" s="33"/>
      <c r="CV209" s="33"/>
      <c r="CW209" s="33"/>
      <c r="CX209" s="33"/>
      <c r="CY209" s="33"/>
      <c r="CZ209" s="33"/>
      <c r="DA209" s="33"/>
      <c r="DB209" s="33"/>
      <c r="DC209" s="33"/>
      <c r="DD209" s="33"/>
      <c r="DE209" s="33"/>
      <c r="DF209" s="33"/>
      <c r="DG209" s="33"/>
      <c r="DH209" s="33"/>
      <c r="DI209" s="33"/>
      <c r="DJ209" s="33"/>
      <c r="DK209" s="33"/>
      <c r="DL209" s="33"/>
      <c r="DM209" s="33"/>
      <c r="DN209" s="33"/>
      <c r="DO209" s="33"/>
      <c r="DP209" s="33"/>
      <c r="DQ209" s="33"/>
      <c r="DR209" s="33"/>
      <c r="DS209" s="33"/>
      <c r="DT209" s="33"/>
      <c r="DU209" s="33"/>
      <c r="DV209" s="33"/>
      <c r="DW209" s="33"/>
      <c r="DX209" s="33"/>
      <c r="DY209" s="33"/>
      <c r="DZ209" s="33"/>
      <c r="EA209" s="33"/>
      <c r="EB209" s="33"/>
      <c r="EC209" s="33"/>
      <c r="ED209" s="33"/>
      <c r="EE209" s="33"/>
      <c r="EF209" s="33"/>
    </row>
    <row r="210" spans="1:136" x14ac:dyDescent="0.3">
      <c r="A210" s="72"/>
      <c r="B210" s="2"/>
      <c r="C210" s="148"/>
      <c r="D210" s="122"/>
      <c r="E210" s="123"/>
      <c r="F210" s="123"/>
      <c r="G210" s="124"/>
      <c r="H210" s="125"/>
      <c r="I210" s="126"/>
      <c r="J210" s="122"/>
      <c r="K210" s="127"/>
      <c r="L210" s="142"/>
      <c r="M210" s="142"/>
      <c r="N210" s="120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3"/>
      <c r="BD210" s="143"/>
      <c r="BE210" s="143"/>
      <c r="BF210" s="143"/>
      <c r="BG210" s="143"/>
      <c r="BH210" s="143"/>
      <c r="BI210" s="143"/>
      <c r="BJ210" s="143"/>
      <c r="BK210" s="143"/>
      <c r="BL210" s="143"/>
      <c r="BM210" s="143"/>
      <c r="BN210" s="143"/>
      <c r="BO210" s="143"/>
      <c r="BP210" s="143"/>
      <c r="BQ210" s="143"/>
      <c r="BR210" s="143"/>
      <c r="BS210" s="143"/>
      <c r="BT210" s="143"/>
      <c r="BU210" s="143"/>
      <c r="BV210" s="143"/>
      <c r="BW210" s="143"/>
      <c r="BX210" s="143"/>
      <c r="BY210" s="143"/>
      <c r="BZ210" s="143"/>
      <c r="CA210" s="143"/>
      <c r="CB210" s="143"/>
      <c r="CC210" s="143"/>
      <c r="CD210" s="143"/>
      <c r="CE210" s="143"/>
      <c r="CF210" s="143"/>
      <c r="CG210" s="143"/>
      <c r="CH210" s="143"/>
      <c r="CI210" s="143"/>
      <c r="CJ210" s="143"/>
      <c r="CK210" s="143"/>
      <c r="CL210" s="143"/>
      <c r="CM210" s="143"/>
      <c r="CN210" s="143"/>
      <c r="CO210" s="143"/>
      <c r="CP210" s="143"/>
      <c r="CQ210" s="143"/>
      <c r="CR210" s="143"/>
      <c r="CS210" s="143"/>
      <c r="CT210" s="143"/>
      <c r="CU210" s="143"/>
      <c r="CV210" s="143"/>
      <c r="CW210" s="143"/>
      <c r="CX210" s="143"/>
      <c r="CY210" s="143"/>
      <c r="CZ210" s="143"/>
      <c r="DA210" s="143"/>
      <c r="DB210" s="143"/>
      <c r="DC210" s="143"/>
      <c r="DD210" s="143"/>
      <c r="DE210" s="143"/>
      <c r="DF210" s="143"/>
      <c r="DG210" s="143"/>
      <c r="DH210" s="143"/>
      <c r="DI210" s="143"/>
      <c r="DJ210" s="143"/>
      <c r="DK210" s="143"/>
      <c r="DL210" s="143"/>
      <c r="DM210" s="143"/>
      <c r="DN210" s="143"/>
      <c r="DO210" s="143"/>
      <c r="DP210" s="143"/>
      <c r="DQ210" s="143"/>
      <c r="DR210" s="143"/>
      <c r="DS210" s="143"/>
      <c r="DT210" s="143"/>
      <c r="DU210" s="143"/>
      <c r="DV210" s="143"/>
      <c r="DW210" s="143"/>
      <c r="DX210" s="143"/>
      <c r="DY210" s="143"/>
      <c r="DZ210" s="143"/>
      <c r="EA210" s="143"/>
      <c r="EB210" s="143"/>
      <c r="EC210" s="143"/>
      <c r="ED210" s="143"/>
      <c r="EE210" s="143"/>
      <c r="EF210" s="143"/>
    </row>
    <row r="211" spans="1:136" x14ac:dyDescent="0.3">
      <c r="A211" s="128"/>
      <c r="B211" s="129"/>
      <c r="C211" s="149"/>
      <c r="D211" s="131"/>
      <c r="E211" s="128"/>
      <c r="F211" s="128"/>
      <c r="G211" s="132"/>
      <c r="H211" s="128"/>
      <c r="I211" s="128"/>
      <c r="J211" s="131"/>
      <c r="K211" s="128"/>
      <c r="L211" s="133"/>
      <c r="M211" s="133"/>
      <c r="N211" s="134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3"/>
      <c r="BD211" s="143"/>
      <c r="BE211" s="143"/>
      <c r="BF211" s="143"/>
      <c r="BG211" s="143"/>
      <c r="BH211" s="143"/>
      <c r="BI211" s="143"/>
      <c r="BJ211" s="143"/>
      <c r="BK211" s="143"/>
      <c r="BL211" s="143"/>
      <c r="BM211" s="143"/>
      <c r="BN211" s="143"/>
      <c r="BO211" s="143"/>
      <c r="BP211" s="143"/>
      <c r="BQ211" s="143"/>
      <c r="BR211" s="143"/>
      <c r="BS211" s="143"/>
      <c r="BT211" s="143"/>
      <c r="BU211" s="143"/>
      <c r="BV211" s="143"/>
      <c r="BW211" s="143"/>
      <c r="BX211" s="143"/>
      <c r="BY211" s="143"/>
      <c r="BZ211" s="143"/>
      <c r="CA211" s="143"/>
      <c r="CB211" s="143"/>
      <c r="CC211" s="143"/>
      <c r="CD211" s="143"/>
      <c r="CE211" s="143"/>
      <c r="CF211" s="143"/>
      <c r="CG211" s="143"/>
      <c r="CH211" s="143"/>
      <c r="CI211" s="143"/>
      <c r="CJ211" s="143"/>
      <c r="CK211" s="143"/>
      <c r="CL211" s="143"/>
      <c r="CM211" s="143"/>
      <c r="CN211" s="143"/>
      <c r="CO211" s="143"/>
      <c r="CP211" s="143"/>
      <c r="CQ211" s="143"/>
      <c r="CR211" s="143"/>
      <c r="CS211" s="143"/>
      <c r="CT211" s="143"/>
      <c r="CU211" s="143"/>
      <c r="CV211" s="143"/>
      <c r="CW211" s="143"/>
      <c r="CX211" s="143"/>
      <c r="CY211" s="143"/>
      <c r="CZ211" s="143"/>
      <c r="DA211" s="143"/>
      <c r="DB211" s="143"/>
      <c r="DC211" s="143"/>
      <c r="DD211" s="143"/>
      <c r="DE211" s="143"/>
      <c r="DF211" s="143"/>
      <c r="DG211" s="143"/>
      <c r="DH211" s="143"/>
      <c r="DI211" s="143"/>
      <c r="DJ211" s="143"/>
      <c r="DK211" s="143"/>
      <c r="DL211" s="143"/>
      <c r="DM211" s="143"/>
      <c r="DN211" s="143"/>
      <c r="DO211" s="143"/>
      <c r="DP211" s="143"/>
      <c r="DQ211" s="143"/>
      <c r="DR211" s="143"/>
      <c r="DS211" s="143"/>
      <c r="DT211" s="143"/>
      <c r="DU211" s="143"/>
      <c r="DV211" s="143"/>
      <c r="DW211" s="143"/>
      <c r="DX211" s="143"/>
      <c r="DY211" s="143"/>
      <c r="DZ211" s="143"/>
      <c r="EA211" s="143"/>
      <c r="EB211" s="143"/>
      <c r="EC211" s="143"/>
      <c r="ED211" s="143"/>
      <c r="EE211" s="143"/>
      <c r="EF211" s="143"/>
    </row>
    <row r="212" spans="1:136" x14ac:dyDescent="0.3">
      <c r="A212" s="72"/>
      <c r="B212" s="2"/>
      <c r="C212" s="151"/>
      <c r="D212" s="122"/>
      <c r="E212" s="123"/>
      <c r="F212" s="123"/>
      <c r="G212" s="124"/>
      <c r="H212" s="125"/>
      <c r="I212" s="126"/>
      <c r="J212" s="122"/>
      <c r="K212" s="127"/>
      <c r="P212" s="136"/>
      <c r="Q212" s="136"/>
      <c r="R212" s="136"/>
      <c r="S212" s="136"/>
      <c r="T212" s="136"/>
      <c r="U212" s="136"/>
      <c r="V212" s="136"/>
      <c r="W212" s="136"/>
      <c r="X212" s="136"/>
      <c r="Y212" s="136"/>
      <c r="Z212" s="136"/>
      <c r="AA212" s="136"/>
      <c r="AB212" s="136"/>
      <c r="AC212" s="136"/>
      <c r="AD212" s="136"/>
      <c r="AE212" s="136"/>
      <c r="AF212" s="136"/>
      <c r="AG212" s="136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6"/>
      <c r="AV212" s="136"/>
      <c r="AW212" s="136"/>
      <c r="AX212" s="136"/>
      <c r="AY212" s="136"/>
      <c r="AZ212" s="136"/>
      <c r="BA212" s="136"/>
      <c r="BB212" s="136"/>
      <c r="BC212" s="136"/>
      <c r="BD212" s="136"/>
      <c r="BE212" s="136"/>
      <c r="BF212" s="136"/>
      <c r="BG212" s="136"/>
      <c r="BH212" s="136"/>
      <c r="BI212" s="136"/>
      <c r="BJ212" s="136"/>
      <c r="BK212" s="136"/>
      <c r="BL212" s="136"/>
      <c r="BM212" s="136"/>
      <c r="BN212" s="136"/>
      <c r="BO212" s="136"/>
      <c r="BP212" s="136"/>
      <c r="BQ212" s="136"/>
      <c r="BR212" s="136"/>
      <c r="BS212" s="136"/>
      <c r="BT212" s="136"/>
      <c r="BU212" s="136"/>
      <c r="BV212" s="136"/>
      <c r="BW212" s="136"/>
      <c r="BX212" s="136"/>
      <c r="BY212" s="136"/>
      <c r="BZ212" s="136"/>
      <c r="CA212" s="136"/>
      <c r="CB212" s="136"/>
      <c r="CC212" s="136"/>
      <c r="CD212" s="136"/>
      <c r="CE212" s="136"/>
      <c r="CF212" s="136"/>
      <c r="CG212" s="136"/>
      <c r="CH212" s="136"/>
      <c r="CI212" s="136"/>
      <c r="CJ212" s="136"/>
      <c r="CK212" s="136"/>
      <c r="CL212" s="136"/>
      <c r="CM212" s="136"/>
      <c r="CN212" s="136"/>
      <c r="CO212" s="136"/>
      <c r="CP212" s="136"/>
      <c r="CQ212" s="136"/>
      <c r="CR212" s="136"/>
      <c r="CS212" s="136"/>
      <c r="CT212" s="136"/>
      <c r="CU212" s="136"/>
      <c r="CV212" s="136"/>
      <c r="CW212" s="136"/>
      <c r="CX212" s="136"/>
      <c r="CY212" s="136"/>
      <c r="CZ212" s="136"/>
      <c r="DA212" s="136"/>
      <c r="DB212" s="136"/>
      <c r="DC212" s="136"/>
      <c r="DD212" s="136"/>
      <c r="DE212" s="136"/>
      <c r="DF212" s="136"/>
      <c r="DG212" s="136"/>
      <c r="DH212" s="136"/>
      <c r="DI212" s="136"/>
      <c r="DJ212" s="136"/>
      <c r="DK212" s="136"/>
      <c r="DL212" s="136"/>
      <c r="DM212" s="136"/>
      <c r="DN212" s="136"/>
      <c r="DO212" s="136"/>
      <c r="DP212" s="136"/>
      <c r="DQ212" s="136"/>
      <c r="DR212" s="136"/>
      <c r="DS212" s="136"/>
      <c r="DT212" s="136"/>
      <c r="DU212" s="136"/>
      <c r="DV212" s="136"/>
      <c r="DW212" s="136"/>
      <c r="DX212" s="136"/>
      <c r="DY212" s="136"/>
      <c r="DZ212" s="136"/>
      <c r="EA212" s="136"/>
      <c r="EB212" s="136"/>
      <c r="EC212" s="136"/>
      <c r="ED212" s="136"/>
      <c r="EE212" s="136"/>
      <c r="EF212" s="136"/>
    </row>
    <row r="213" spans="1:136" x14ac:dyDescent="0.3">
      <c r="A213" s="128"/>
      <c r="B213" s="129"/>
      <c r="C213" s="152"/>
      <c r="D213" s="131"/>
      <c r="E213" s="128"/>
      <c r="F213" s="128"/>
      <c r="G213" s="132"/>
      <c r="H213" s="128"/>
      <c r="I213" s="128"/>
      <c r="J213" s="131"/>
      <c r="K213" s="128"/>
      <c r="L213" s="133"/>
      <c r="M213" s="133"/>
      <c r="P213" s="136"/>
      <c r="Q213" s="136"/>
      <c r="R213" s="136"/>
      <c r="S213" s="136"/>
      <c r="T213" s="136"/>
      <c r="U213" s="136"/>
      <c r="V213" s="136"/>
      <c r="W213" s="136"/>
      <c r="X213" s="136"/>
      <c r="Y213" s="136"/>
      <c r="Z213" s="136"/>
      <c r="AA213" s="136"/>
      <c r="AB213" s="136"/>
      <c r="AC213" s="136"/>
      <c r="AD213" s="136"/>
      <c r="AE213" s="136"/>
      <c r="AF213" s="136"/>
      <c r="AG213" s="136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6"/>
      <c r="AV213" s="136"/>
      <c r="AW213" s="136"/>
      <c r="AX213" s="136"/>
      <c r="AY213" s="136"/>
      <c r="AZ213" s="136"/>
      <c r="BA213" s="136"/>
      <c r="BB213" s="136"/>
      <c r="BC213" s="136"/>
      <c r="BD213" s="136"/>
      <c r="BE213" s="136"/>
      <c r="BF213" s="136"/>
      <c r="BG213" s="136"/>
      <c r="BH213" s="136"/>
      <c r="BI213" s="136"/>
      <c r="BJ213" s="136"/>
      <c r="BK213" s="136"/>
      <c r="BL213" s="136"/>
      <c r="BM213" s="136"/>
      <c r="BN213" s="136"/>
      <c r="BO213" s="136"/>
      <c r="BP213" s="136"/>
      <c r="BQ213" s="136"/>
      <c r="BR213" s="136"/>
      <c r="BS213" s="136"/>
      <c r="BT213" s="136"/>
      <c r="BU213" s="136"/>
      <c r="BV213" s="136"/>
      <c r="BW213" s="136"/>
      <c r="BX213" s="136"/>
      <c r="BY213" s="136"/>
      <c r="BZ213" s="136"/>
      <c r="CA213" s="136"/>
      <c r="CB213" s="136"/>
      <c r="CC213" s="136"/>
      <c r="CD213" s="136"/>
      <c r="CE213" s="136"/>
      <c r="CF213" s="136"/>
      <c r="CG213" s="136"/>
      <c r="CH213" s="136"/>
      <c r="CI213" s="136"/>
      <c r="CJ213" s="136"/>
      <c r="CK213" s="136"/>
      <c r="CL213" s="136"/>
      <c r="CM213" s="136"/>
      <c r="CN213" s="136"/>
      <c r="CO213" s="136"/>
      <c r="CP213" s="136"/>
      <c r="CQ213" s="136"/>
      <c r="CR213" s="136"/>
      <c r="CS213" s="136"/>
      <c r="CT213" s="136"/>
      <c r="CU213" s="136"/>
      <c r="CV213" s="136"/>
      <c r="CW213" s="136"/>
      <c r="CX213" s="136"/>
      <c r="CY213" s="136"/>
      <c r="CZ213" s="136"/>
      <c r="DA213" s="136"/>
      <c r="DB213" s="136"/>
      <c r="DC213" s="136"/>
      <c r="DD213" s="136"/>
      <c r="DE213" s="136"/>
      <c r="DF213" s="136"/>
      <c r="DG213" s="136"/>
      <c r="DH213" s="136"/>
      <c r="DI213" s="136"/>
      <c r="DJ213" s="136"/>
      <c r="DK213" s="136"/>
      <c r="DL213" s="136"/>
      <c r="DM213" s="136"/>
      <c r="DN213" s="136"/>
      <c r="DO213" s="136"/>
      <c r="DP213" s="136"/>
      <c r="DQ213" s="136"/>
      <c r="DR213" s="136"/>
      <c r="DS213" s="136"/>
      <c r="DT213" s="136"/>
      <c r="DU213" s="136"/>
      <c r="DV213" s="136"/>
      <c r="DW213" s="136"/>
      <c r="DX213" s="136"/>
      <c r="DY213" s="136"/>
      <c r="DZ213" s="136"/>
      <c r="EA213" s="136"/>
      <c r="EB213" s="136"/>
      <c r="EC213" s="136"/>
      <c r="ED213" s="136"/>
      <c r="EE213" s="136"/>
      <c r="EF213" s="136"/>
    </row>
    <row r="214" spans="1:136" x14ac:dyDescent="0.3">
      <c r="A214" s="138"/>
      <c r="B214" s="139"/>
      <c r="C214" s="160"/>
      <c r="D214" s="140"/>
      <c r="E214" s="138"/>
      <c r="F214" s="138"/>
      <c r="G214" s="141"/>
      <c r="H214" s="138"/>
      <c r="I214" s="138"/>
      <c r="J214" s="140"/>
      <c r="K214" s="138"/>
      <c r="L214" s="142"/>
      <c r="M214" s="142"/>
      <c r="N214" s="120"/>
      <c r="O214" s="143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  <c r="AU214" s="144"/>
      <c r="AV214" s="144"/>
      <c r="AW214" s="144"/>
      <c r="AX214" s="144"/>
      <c r="AY214" s="144"/>
      <c r="AZ214" s="144"/>
      <c r="BA214" s="144"/>
      <c r="BB214" s="144"/>
      <c r="BC214" s="144"/>
      <c r="BD214" s="144"/>
      <c r="BE214" s="144"/>
      <c r="BF214" s="144"/>
      <c r="BG214" s="144"/>
      <c r="BH214" s="144"/>
      <c r="BI214" s="144"/>
      <c r="BJ214" s="144"/>
      <c r="BK214" s="144"/>
      <c r="BL214" s="144"/>
      <c r="BM214" s="144"/>
      <c r="BN214" s="144"/>
      <c r="BO214" s="144"/>
      <c r="BP214" s="144"/>
      <c r="BQ214" s="144"/>
      <c r="BR214" s="144"/>
      <c r="BS214" s="144"/>
      <c r="BT214" s="144"/>
      <c r="BU214" s="144"/>
      <c r="BV214" s="144"/>
      <c r="BW214" s="144"/>
      <c r="BX214" s="144"/>
      <c r="BY214" s="144"/>
      <c r="BZ214" s="144"/>
      <c r="CA214" s="144"/>
      <c r="CB214" s="144"/>
      <c r="CC214" s="144"/>
      <c r="CD214" s="144"/>
      <c r="CE214" s="144"/>
      <c r="CF214" s="144"/>
      <c r="CG214" s="144"/>
      <c r="CH214" s="144"/>
      <c r="CI214" s="144"/>
      <c r="CJ214" s="144"/>
      <c r="CK214" s="144"/>
      <c r="CL214" s="144"/>
      <c r="CM214" s="144"/>
      <c r="CN214" s="144"/>
      <c r="CO214" s="144"/>
      <c r="CP214" s="144"/>
      <c r="CQ214" s="144"/>
      <c r="CR214" s="144"/>
      <c r="CS214" s="144"/>
      <c r="CT214" s="144"/>
      <c r="CU214" s="144"/>
      <c r="CV214" s="144"/>
      <c r="CW214" s="144"/>
      <c r="CX214" s="144"/>
      <c r="CY214" s="144"/>
      <c r="CZ214" s="144"/>
      <c r="DA214" s="144"/>
      <c r="DB214" s="144"/>
      <c r="DC214" s="144"/>
      <c r="DD214" s="144"/>
      <c r="DE214" s="144"/>
      <c r="DF214" s="144"/>
      <c r="DG214" s="144"/>
      <c r="DH214" s="144"/>
      <c r="DI214" s="144"/>
      <c r="DJ214" s="144"/>
      <c r="DK214" s="144"/>
      <c r="DL214" s="144"/>
      <c r="DM214" s="144"/>
      <c r="DN214" s="144"/>
      <c r="DO214" s="144"/>
      <c r="DP214" s="144"/>
      <c r="DQ214" s="144"/>
      <c r="DR214" s="144"/>
      <c r="DS214" s="144"/>
      <c r="DT214" s="144"/>
      <c r="DU214" s="144"/>
      <c r="DV214" s="144"/>
      <c r="DW214" s="144"/>
      <c r="DX214" s="144"/>
      <c r="DY214" s="144"/>
      <c r="DZ214" s="144"/>
      <c r="EA214" s="144"/>
      <c r="EB214" s="144"/>
      <c r="EC214" s="144"/>
      <c r="ED214" s="144"/>
      <c r="EE214" s="144"/>
      <c r="EF214" s="144"/>
    </row>
    <row r="215" spans="1:136" x14ac:dyDescent="0.3">
      <c r="A215" s="72"/>
      <c r="B215" s="2"/>
      <c r="C215" s="148"/>
      <c r="D215" s="122"/>
      <c r="E215" s="123"/>
      <c r="F215" s="123"/>
      <c r="G215" s="124"/>
      <c r="H215" s="125"/>
      <c r="I215" s="126"/>
      <c r="J215" s="122"/>
      <c r="K215" s="127"/>
      <c r="L215" s="133"/>
      <c r="M215" s="1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33"/>
      <c r="BB215" s="33"/>
      <c r="BC215" s="33"/>
      <c r="BD215" s="33"/>
      <c r="BE215" s="33"/>
      <c r="BF215" s="33"/>
      <c r="BG215" s="33"/>
      <c r="BH215" s="33"/>
      <c r="BI215" s="33"/>
      <c r="BJ215" s="33"/>
      <c r="BK215" s="33"/>
      <c r="BL215" s="33"/>
      <c r="BM215" s="33"/>
      <c r="BN215" s="33"/>
      <c r="BO215" s="33"/>
      <c r="BP215" s="33"/>
      <c r="BQ215" s="33"/>
      <c r="BR215" s="33"/>
      <c r="BS215" s="33"/>
      <c r="BT215" s="33"/>
      <c r="BU215" s="33"/>
      <c r="BV215" s="33"/>
      <c r="BW215" s="33"/>
      <c r="BX215" s="33"/>
      <c r="BY215" s="33"/>
      <c r="BZ215" s="33"/>
      <c r="CA215" s="33"/>
      <c r="CB215" s="33"/>
      <c r="CC215" s="33"/>
      <c r="CD215" s="33"/>
      <c r="CE215" s="33"/>
      <c r="CF215" s="33"/>
      <c r="CG215" s="33"/>
      <c r="CH215" s="33"/>
      <c r="CI215" s="33"/>
      <c r="CJ215" s="33"/>
      <c r="CK215" s="33"/>
      <c r="CL215" s="33"/>
      <c r="CM215" s="33"/>
      <c r="CN215" s="33"/>
      <c r="CO215" s="33"/>
      <c r="CP215" s="33"/>
      <c r="CQ215" s="33"/>
      <c r="CR215" s="33"/>
      <c r="CS215" s="33"/>
      <c r="CT215" s="33"/>
      <c r="CU215" s="33"/>
      <c r="CV215" s="33"/>
      <c r="CW215" s="33"/>
      <c r="CX215" s="33"/>
      <c r="CY215" s="33"/>
      <c r="CZ215" s="33"/>
      <c r="DA215" s="33"/>
      <c r="DB215" s="33"/>
      <c r="DC215" s="33"/>
      <c r="DD215" s="33"/>
      <c r="DE215" s="33"/>
      <c r="DF215" s="33"/>
      <c r="DG215" s="33"/>
      <c r="DH215" s="33"/>
      <c r="DI215" s="33"/>
      <c r="DJ215" s="33"/>
      <c r="DK215" s="33"/>
      <c r="DL215" s="33"/>
      <c r="DM215" s="33"/>
      <c r="DN215" s="33"/>
      <c r="DO215" s="33"/>
      <c r="DP215" s="33"/>
      <c r="DQ215" s="33"/>
      <c r="DR215" s="33"/>
      <c r="DS215" s="33"/>
      <c r="DT215" s="33"/>
      <c r="DU215" s="33"/>
      <c r="DV215" s="33"/>
      <c r="DW215" s="33"/>
      <c r="DX215" s="33"/>
      <c r="DY215" s="33"/>
      <c r="DZ215" s="33"/>
      <c r="EA215" s="33"/>
      <c r="EB215" s="33"/>
      <c r="EC215" s="33"/>
      <c r="ED215" s="33"/>
      <c r="EE215" s="33"/>
      <c r="EF215" s="33"/>
    </row>
    <row r="216" spans="1:136" x14ac:dyDescent="0.3">
      <c r="A216" s="128"/>
      <c r="B216" s="129"/>
      <c r="C216" s="149"/>
      <c r="D216" s="131"/>
      <c r="E216" s="128"/>
      <c r="F216" s="128"/>
      <c r="G216" s="132"/>
      <c r="H216" s="128"/>
      <c r="I216" s="128"/>
      <c r="J216" s="131"/>
      <c r="K216" s="128"/>
      <c r="L216" s="133"/>
      <c r="M216" s="133"/>
      <c r="N216" s="134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/>
      <c r="BB216" s="33"/>
      <c r="BC216" s="33"/>
      <c r="BD216" s="33"/>
      <c r="BE216" s="33"/>
      <c r="BF216" s="33"/>
      <c r="BG216" s="33"/>
      <c r="BH216" s="33"/>
      <c r="BI216" s="33"/>
      <c r="BJ216" s="33"/>
      <c r="BK216" s="33"/>
      <c r="BL216" s="33"/>
      <c r="BM216" s="33"/>
      <c r="BN216" s="33"/>
      <c r="BO216" s="33"/>
      <c r="BP216" s="33"/>
      <c r="BQ216" s="33"/>
      <c r="BR216" s="33"/>
      <c r="BS216" s="33"/>
      <c r="BT216" s="33"/>
      <c r="BU216" s="33"/>
      <c r="BV216" s="33"/>
      <c r="BW216" s="33"/>
      <c r="BX216" s="33"/>
      <c r="BY216" s="33"/>
      <c r="BZ216" s="33"/>
      <c r="CA216" s="33"/>
      <c r="CB216" s="33"/>
      <c r="CC216" s="33"/>
      <c r="CD216" s="33"/>
      <c r="CE216" s="33"/>
      <c r="CF216" s="33"/>
      <c r="CG216" s="33"/>
      <c r="CH216" s="33"/>
      <c r="CI216" s="33"/>
      <c r="CJ216" s="33"/>
      <c r="CK216" s="33"/>
      <c r="CL216" s="33"/>
      <c r="CM216" s="33"/>
      <c r="CN216" s="33"/>
      <c r="CO216" s="33"/>
      <c r="CP216" s="33"/>
      <c r="CQ216" s="33"/>
      <c r="CR216" s="33"/>
      <c r="CS216" s="33"/>
      <c r="CT216" s="33"/>
      <c r="CU216" s="33"/>
      <c r="CV216" s="33"/>
      <c r="CW216" s="33"/>
      <c r="CX216" s="33"/>
      <c r="CY216" s="33"/>
      <c r="CZ216" s="33"/>
      <c r="DA216" s="33"/>
      <c r="DB216" s="33"/>
      <c r="DC216" s="33"/>
      <c r="DD216" s="33"/>
      <c r="DE216" s="33"/>
      <c r="DF216" s="33"/>
      <c r="DG216" s="33"/>
      <c r="DH216" s="33"/>
      <c r="DI216" s="33"/>
      <c r="DJ216" s="33"/>
      <c r="DK216" s="33"/>
      <c r="DL216" s="33"/>
      <c r="DM216" s="33"/>
      <c r="DN216" s="33"/>
      <c r="DO216" s="33"/>
      <c r="DP216" s="33"/>
      <c r="DQ216" s="33"/>
      <c r="DR216" s="33"/>
      <c r="DS216" s="33"/>
      <c r="DT216" s="33"/>
      <c r="DU216" s="33"/>
      <c r="DV216" s="33"/>
      <c r="DW216" s="33"/>
      <c r="DX216" s="33"/>
      <c r="DY216" s="33"/>
      <c r="DZ216" s="33"/>
      <c r="EA216" s="33"/>
      <c r="EB216" s="33"/>
      <c r="EC216" s="33"/>
      <c r="ED216" s="33"/>
      <c r="EE216" s="33"/>
      <c r="EF216" s="33"/>
    </row>
    <row r="217" spans="1:136" x14ac:dyDescent="0.3">
      <c r="A217" s="72"/>
      <c r="B217" s="2"/>
      <c r="C217" s="151"/>
      <c r="D217" s="122"/>
      <c r="E217" s="123"/>
      <c r="F217" s="123"/>
      <c r="G217" s="124"/>
      <c r="H217" s="125"/>
      <c r="I217" s="126"/>
      <c r="J217" s="122"/>
      <c r="K217" s="127"/>
      <c r="L217" s="142"/>
      <c r="M217" s="142"/>
      <c r="N217" s="120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3"/>
      <c r="BD217" s="143"/>
      <c r="BE217" s="143"/>
      <c r="BF217" s="143"/>
      <c r="BG217" s="143"/>
      <c r="BH217" s="143"/>
      <c r="BI217" s="143"/>
      <c r="BJ217" s="143"/>
      <c r="BK217" s="143"/>
      <c r="BL217" s="143"/>
      <c r="BM217" s="143"/>
      <c r="BN217" s="143"/>
      <c r="BO217" s="143"/>
      <c r="BP217" s="143"/>
      <c r="BQ217" s="143"/>
      <c r="BR217" s="143"/>
      <c r="BS217" s="143"/>
      <c r="BT217" s="143"/>
      <c r="BU217" s="143"/>
      <c r="BV217" s="143"/>
      <c r="BW217" s="143"/>
      <c r="BX217" s="143"/>
      <c r="BY217" s="143"/>
      <c r="BZ217" s="143"/>
      <c r="CA217" s="143"/>
      <c r="CB217" s="143"/>
      <c r="CC217" s="143"/>
      <c r="CD217" s="143"/>
      <c r="CE217" s="143"/>
      <c r="CF217" s="143"/>
      <c r="CG217" s="143"/>
      <c r="CH217" s="143"/>
      <c r="CI217" s="143"/>
      <c r="CJ217" s="143"/>
      <c r="CK217" s="143"/>
      <c r="CL217" s="143"/>
      <c r="CM217" s="143"/>
      <c r="CN217" s="143"/>
      <c r="CO217" s="143"/>
      <c r="CP217" s="143"/>
      <c r="CQ217" s="143"/>
      <c r="CR217" s="143"/>
      <c r="CS217" s="143"/>
      <c r="CT217" s="143"/>
      <c r="CU217" s="143"/>
      <c r="CV217" s="143"/>
      <c r="CW217" s="143"/>
      <c r="CX217" s="143"/>
      <c r="CY217" s="143"/>
      <c r="CZ217" s="143"/>
      <c r="DA217" s="143"/>
      <c r="DB217" s="143"/>
      <c r="DC217" s="143"/>
      <c r="DD217" s="143"/>
      <c r="DE217" s="143"/>
      <c r="DF217" s="143"/>
      <c r="DG217" s="143"/>
      <c r="DH217" s="143"/>
      <c r="DI217" s="143"/>
      <c r="DJ217" s="143"/>
      <c r="DK217" s="143"/>
      <c r="DL217" s="143"/>
      <c r="DM217" s="143"/>
      <c r="DN217" s="143"/>
      <c r="DO217" s="143"/>
      <c r="DP217" s="143"/>
      <c r="DQ217" s="143"/>
      <c r="DR217" s="143"/>
      <c r="DS217" s="143"/>
      <c r="DT217" s="143"/>
      <c r="DU217" s="143"/>
      <c r="DV217" s="143"/>
      <c r="DW217" s="143"/>
      <c r="DX217" s="143"/>
      <c r="DY217" s="143"/>
      <c r="DZ217" s="143"/>
      <c r="EA217" s="143"/>
      <c r="EB217" s="143"/>
      <c r="EC217" s="143"/>
      <c r="ED217" s="143"/>
      <c r="EE217" s="143"/>
      <c r="EF217" s="143"/>
    </row>
    <row r="218" spans="1:136" x14ac:dyDescent="0.3">
      <c r="A218" s="128"/>
      <c r="B218" s="129"/>
      <c r="C218" s="152"/>
      <c r="D218" s="131"/>
      <c r="E218" s="128"/>
      <c r="F218" s="128"/>
      <c r="G218" s="132"/>
      <c r="H218" s="128"/>
      <c r="I218" s="128"/>
      <c r="J218" s="131"/>
      <c r="K218" s="128"/>
      <c r="L218" s="133"/>
      <c r="M218" s="133"/>
      <c r="N218" s="134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3"/>
      <c r="BD218" s="143"/>
      <c r="BE218" s="143"/>
      <c r="BF218" s="143"/>
      <c r="BG218" s="143"/>
      <c r="BH218" s="143"/>
      <c r="BI218" s="143"/>
      <c r="BJ218" s="143"/>
      <c r="BK218" s="143"/>
      <c r="BL218" s="143"/>
      <c r="BM218" s="143"/>
      <c r="BN218" s="143"/>
      <c r="BO218" s="143"/>
      <c r="BP218" s="143"/>
      <c r="BQ218" s="143"/>
      <c r="BR218" s="143"/>
      <c r="BS218" s="143"/>
      <c r="BT218" s="143"/>
      <c r="BU218" s="143"/>
      <c r="BV218" s="143"/>
      <c r="BW218" s="143"/>
      <c r="BX218" s="143"/>
      <c r="BY218" s="143"/>
      <c r="BZ218" s="143"/>
      <c r="CA218" s="143"/>
      <c r="CB218" s="143"/>
      <c r="CC218" s="143"/>
      <c r="CD218" s="143"/>
      <c r="CE218" s="143"/>
      <c r="CF218" s="143"/>
      <c r="CG218" s="143"/>
      <c r="CH218" s="143"/>
      <c r="CI218" s="143"/>
      <c r="CJ218" s="143"/>
      <c r="CK218" s="143"/>
      <c r="CL218" s="143"/>
      <c r="CM218" s="143"/>
      <c r="CN218" s="143"/>
      <c r="CO218" s="143"/>
      <c r="CP218" s="143"/>
      <c r="CQ218" s="143"/>
      <c r="CR218" s="143"/>
      <c r="CS218" s="143"/>
      <c r="CT218" s="143"/>
      <c r="CU218" s="143"/>
      <c r="CV218" s="143"/>
      <c r="CW218" s="143"/>
      <c r="CX218" s="143"/>
      <c r="CY218" s="143"/>
      <c r="CZ218" s="143"/>
      <c r="DA218" s="143"/>
      <c r="DB218" s="143"/>
      <c r="DC218" s="143"/>
      <c r="DD218" s="143"/>
      <c r="DE218" s="143"/>
      <c r="DF218" s="143"/>
      <c r="DG218" s="143"/>
      <c r="DH218" s="143"/>
      <c r="DI218" s="143"/>
      <c r="DJ218" s="143"/>
      <c r="DK218" s="143"/>
      <c r="DL218" s="143"/>
      <c r="DM218" s="143"/>
      <c r="DN218" s="143"/>
      <c r="DO218" s="143"/>
      <c r="DP218" s="143"/>
      <c r="DQ218" s="143"/>
      <c r="DR218" s="143"/>
      <c r="DS218" s="143"/>
      <c r="DT218" s="143"/>
      <c r="DU218" s="143"/>
      <c r="DV218" s="143"/>
      <c r="DW218" s="143"/>
      <c r="DX218" s="143"/>
      <c r="DY218" s="143"/>
      <c r="DZ218" s="143"/>
      <c r="EA218" s="143"/>
      <c r="EB218" s="143"/>
      <c r="EC218" s="143"/>
      <c r="ED218" s="143"/>
      <c r="EE218" s="143"/>
      <c r="EF218" s="143"/>
    </row>
    <row r="219" spans="1:136" x14ac:dyDescent="0.3">
      <c r="A219" s="72"/>
      <c r="B219" s="2"/>
      <c r="C219" s="153"/>
      <c r="D219" s="122"/>
      <c r="E219" s="123"/>
      <c r="F219" s="123"/>
      <c r="G219" s="124"/>
      <c r="H219" s="125"/>
      <c r="I219" s="126"/>
      <c r="J219" s="122"/>
      <c r="K219" s="127"/>
      <c r="P219" s="136"/>
      <c r="Q219" s="136"/>
      <c r="R219" s="136"/>
      <c r="S219" s="136"/>
      <c r="T219" s="136"/>
      <c r="U219" s="136"/>
      <c r="V219" s="136"/>
      <c r="W219" s="136"/>
      <c r="X219" s="136"/>
      <c r="Y219" s="136"/>
      <c r="Z219" s="136"/>
      <c r="AA219" s="136"/>
      <c r="AB219" s="136"/>
      <c r="AC219" s="136"/>
      <c r="AD219" s="136"/>
      <c r="AE219" s="136"/>
      <c r="AF219" s="136"/>
      <c r="AG219" s="136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6"/>
      <c r="AV219" s="136"/>
      <c r="AW219" s="136"/>
      <c r="AX219" s="136"/>
      <c r="AY219" s="136"/>
      <c r="AZ219" s="136"/>
      <c r="BA219" s="136"/>
      <c r="BB219" s="136"/>
      <c r="BC219" s="136"/>
      <c r="BD219" s="136"/>
      <c r="BE219" s="136"/>
      <c r="BF219" s="136"/>
      <c r="BG219" s="136"/>
      <c r="BH219" s="136"/>
      <c r="BI219" s="136"/>
      <c r="BJ219" s="136"/>
      <c r="BK219" s="136"/>
      <c r="BL219" s="136"/>
      <c r="BM219" s="136"/>
      <c r="BN219" s="136"/>
      <c r="BO219" s="136"/>
      <c r="BP219" s="136"/>
      <c r="BQ219" s="136"/>
      <c r="BR219" s="136"/>
      <c r="BS219" s="136"/>
      <c r="BT219" s="136"/>
      <c r="BU219" s="136"/>
      <c r="BV219" s="136"/>
      <c r="BW219" s="136"/>
      <c r="BX219" s="136"/>
      <c r="BY219" s="136"/>
      <c r="BZ219" s="136"/>
      <c r="CA219" s="136"/>
      <c r="CB219" s="136"/>
      <c r="CC219" s="136"/>
      <c r="CD219" s="136"/>
      <c r="CE219" s="136"/>
      <c r="CF219" s="136"/>
      <c r="CG219" s="136"/>
      <c r="CH219" s="136"/>
      <c r="CI219" s="136"/>
      <c r="CJ219" s="136"/>
      <c r="CK219" s="136"/>
      <c r="CL219" s="136"/>
      <c r="CM219" s="136"/>
      <c r="CN219" s="136"/>
      <c r="CO219" s="136"/>
      <c r="CP219" s="136"/>
      <c r="CQ219" s="136"/>
      <c r="CR219" s="136"/>
      <c r="CS219" s="136"/>
      <c r="CT219" s="136"/>
      <c r="CU219" s="136"/>
      <c r="CV219" s="136"/>
      <c r="CW219" s="136"/>
      <c r="CX219" s="136"/>
      <c r="CY219" s="136"/>
      <c r="CZ219" s="136"/>
      <c r="DA219" s="136"/>
      <c r="DB219" s="136"/>
      <c r="DC219" s="136"/>
      <c r="DD219" s="136"/>
      <c r="DE219" s="136"/>
      <c r="DF219" s="136"/>
      <c r="DG219" s="136"/>
      <c r="DH219" s="136"/>
      <c r="DI219" s="136"/>
      <c r="DJ219" s="136"/>
      <c r="DK219" s="136"/>
      <c r="DL219" s="136"/>
      <c r="DM219" s="136"/>
      <c r="DN219" s="136"/>
      <c r="DO219" s="136"/>
      <c r="DP219" s="136"/>
      <c r="DQ219" s="136"/>
      <c r="DR219" s="136"/>
      <c r="DS219" s="136"/>
      <c r="DT219" s="136"/>
      <c r="DU219" s="136"/>
      <c r="DV219" s="136"/>
      <c r="DW219" s="136"/>
      <c r="DX219" s="136"/>
      <c r="DY219" s="136"/>
      <c r="DZ219" s="136"/>
      <c r="EA219" s="136"/>
      <c r="EB219" s="136"/>
      <c r="EC219" s="136"/>
      <c r="ED219" s="136"/>
      <c r="EE219" s="136"/>
      <c r="EF219" s="136"/>
    </row>
    <row r="220" spans="1:136" x14ac:dyDescent="0.3">
      <c r="A220" s="128"/>
      <c r="B220" s="129"/>
      <c r="C220" s="154"/>
      <c r="D220" s="131"/>
      <c r="E220" s="128"/>
      <c r="F220" s="128"/>
      <c r="G220" s="132"/>
      <c r="H220" s="128"/>
      <c r="I220" s="128"/>
      <c r="J220" s="131"/>
      <c r="K220" s="128"/>
      <c r="L220" s="133"/>
      <c r="M220" s="133"/>
      <c r="P220" s="136"/>
      <c r="Q220" s="136"/>
      <c r="R220" s="136"/>
      <c r="S220" s="136"/>
      <c r="T220" s="136"/>
      <c r="U220" s="136"/>
      <c r="V220" s="136"/>
      <c r="W220" s="136"/>
      <c r="X220" s="136"/>
      <c r="Y220" s="136"/>
      <c r="Z220" s="136"/>
      <c r="AA220" s="136"/>
      <c r="AB220" s="136"/>
      <c r="AC220" s="136"/>
      <c r="AD220" s="136"/>
      <c r="AE220" s="136"/>
      <c r="AF220" s="136"/>
      <c r="AG220" s="136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6"/>
      <c r="AV220" s="136"/>
      <c r="AW220" s="136"/>
      <c r="AX220" s="136"/>
      <c r="AY220" s="136"/>
      <c r="AZ220" s="136"/>
      <c r="BA220" s="136"/>
      <c r="BB220" s="136"/>
      <c r="BC220" s="136"/>
      <c r="BD220" s="136"/>
      <c r="BE220" s="136"/>
      <c r="BF220" s="136"/>
      <c r="BG220" s="136"/>
      <c r="BH220" s="136"/>
      <c r="BI220" s="136"/>
      <c r="BJ220" s="136"/>
      <c r="BK220" s="136"/>
      <c r="BL220" s="136"/>
      <c r="BM220" s="136"/>
      <c r="BN220" s="136"/>
      <c r="BO220" s="136"/>
      <c r="BP220" s="136"/>
      <c r="BQ220" s="136"/>
      <c r="BR220" s="136"/>
      <c r="BS220" s="136"/>
      <c r="BT220" s="136"/>
      <c r="BU220" s="136"/>
      <c r="BV220" s="136"/>
      <c r="BW220" s="136"/>
      <c r="BX220" s="136"/>
      <c r="BY220" s="136"/>
      <c r="BZ220" s="136"/>
      <c r="CA220" s="136"/>
      <c r="CB220" s="136"/>
      <c r="CC220" s="136"/>
      <c r="CD220" s="136"/>
      <c r="CE220" s="136"/>
      <c r="CF220" s="136"/>
      <c r="CG220" s="136"/>
      <c r="CH220" s="136"/>
      <c r="CI220" s="136"/>
      <c r="CJ220" s="136"/>
      <c r="CK220" s="136"/>
      <c r="CL220" s="136"/>
      <c r="CM220" s="136"/>
      <c r="CN220" s="136"/>
      <c r="CO220" s="136"/>
      <c r="CP220" s="136"/>
      <c r="CQ220" s="136"/>
      <c r="CR220" s="136"/>
      <c r="CS220" s="136"/>
      <c r="CT220" s="136"/>
      <c r="CU220" s="136"/>
      <c r="CV220" s="136"/>
      <c r="CW220" s="136"/>
      <c r="CX220" s="136"/>
      <c r="CY220" s="136"/>
      <c r="CZ220" s="136"/>
      <c r="DA220" s="136"/>
      <c r="DB220" s="136"/>
      <c r="DC220" s="136"/>
      <c r="DD220" s="136"/>
      <c r="DE220" s="136"/>
      <c r="DF220" s="136"/>
      <c r="DG220" s="136"/>
      <c r="DH220" s="136"/>
      <c r="DI220" s="136"/>
      <c r="DJ220" s="136"/>
      <c r="DK220" s="136"/>
      <c r="DL220" s="136"/>
      <c r="DM220" s="136"/>
      <c r="DN220" s="136"/>
      <c r="DO220" s="136"/>
      <c r="DP220" s="136"/>
      <c r="DQ220" s="136"/>
      <c r="DR220" s="136"/>
      <c r="DS220" s="136"/>
      <c r="DT220" s="136"/>
      <c r="DU220" s="136"/>
      <c r="DV220" s="136"/>
      <c r="DW220" s="136"/>
      <c r="DX220" s="136"/>
      <c r="DY220" s="136"/>
      <c r="DZ220" s="136"/>
      <c r="EA220" s="136"/>
      <c r="EB220" s="136"/>
      <c r="EC220" s="136"/>
      <c r="ED220" s="136"/>
      <c r="EE220" s="136"/>
      <c r="EF220" s="136"/>
    </row>
    <row r="221" spans="1:136" x14ac:dyDescent="0.3">
      <c r="A221" s="138"/>
      <c r="B221" s="139"/>
      <c r="C221" s="155"/>
      <c r="D221" s="140"/>
      <c r="E221" s="138"/>
      <c r="F221" s="138"/>
      <c r="G221" s="141"/>
      <c r="H221" s="138"/>
      <c r="I221" s="138"/>
      <c r="J221" s="140"/>
      <c r="K221" s="138"/>
      <c r="L221" s="142"/>
      <c r="M221" s="142"/>
      <c r="N221" s="120"/>
      <c r="O221" s="143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  <c r="AU221" s="144"/>
      <c r="AV221" s="144"/>
      <c r="AW221" s="144"/>
      <c r="AX221" s="144"/>
      <c r="AY221" s="144"/>
      <c r="AZ221" s="144"/>
      <c r="BA221" s="144"/>
      <c r="BB221" s="144"/>
      <c r="BC221" s="144"/>
      <c r="BD221" s="144"/>
      <c r="BE221" s="144"/>
      <c r="BF221" s="144"/>
      <c r="BG221" s="144"/>
      <c r="BH221" s="144"/>
      <c r="BI221" s="144"/>
      <c r="BJ221" s="144"/>
      <c r="BK221" s="144"/>
      <c r="BL221" s="144"/>
      <c r="BM221" s="144"/>
      <c r="BN221" s="144"/>
      <c r="BO221" s="144"/>
      <c r="BP221" s="144"/>
      <c r="BQ221" s="144"/>
      <c r="BR221" s="144"/>
      <c r="BS221" s="144"/>
      <c r="BT221" s="144"/>
      <c r="BU221" s="144"/>
      <c r="BV221" s="144"/>
      <c r="BW221" s="144"/>
      <c r="BX221" s="144"/>
      <c r="BY221" s="144"/>
      <c r="BZ221" s="144"/>
      <c r="CA221" s="144"/>
      <c r="CB221" s="144"/>
      <c r="CC221" s="144"/>
      <c r="CD221" s="144"/>
      <c r="CE221" s="144"/>
      <c r="CF221" s="144"/>
      <c r="CG221" s="144"/>
      <c r="CH221" s="144"/>
      <c r="CI221" s="144"/>
      <c r="CJ221" s="144"/>
      <c r="CK221" s="144"/>
      <c r="CL221" s="144"/>
      <c r="CM221" s="144"/>
      <c r="CN221" s="144"/>
      <c r="CO221" s="144"/>
      <c r="CP221" s="144"/>
      <c r="CQ221" s="144"/>
      <c r="CR221" s="144"/>
      <c r="CS221" s="144"/>
      <c r="CT221" s="144"/>
      <c r="CU221" s="144"/>
      <c r="CV221" s="144"/>
      <c r="CW221" s="144"/>
      <c r="CX221" s="144"/>
      <c r="CY221" s="144"/>
      <c r="CZ221" s="144"/>
      <c r="DA221" s="144"/>
      <c r="DB221" s="144"/>
      <c r="DC221" s="144"/>
      <c r="DD221" s="144"/>
      <c r="DE221" s="144"/>
      <c r="DF221" s="144"/>
      <c r="DG221" s="144"/>
      <c r="DH221" s="144"/>
      <c r="DI221" s="144"/>
      <c r="DJ221" s="144"/>
      <c r="DK221" s="144"/>
      <c r="DL221" s="144"/>
      <c r="DM221" s="144"/>
      <c r="DN221" s="144"/>
      <c r="DO221" s="144"/>
      <c r="DP221" s="144"/>
      <c r="DQ221" s="144"/>
      <c r="DR221" s="144"/>
      <c r="DS221" s="144"/>
      <c r="DT221" s="144"/>
      <c r="DU221" s="144"/>
      <c r="DV221" s="144"/>
      <c r="DW221" s="144"/>
      <c r="DX221" s="144"/>
      <c r="DY221" s="144"/>
      <c r="DZ221" s="144"/>
      <c r="EA221" s="144"/>
      <c r="EB221" s="144"/>
      <c r="EC221" s="144"/>
      <c r="ED221" s="144"/>
      <c r="EE221" s="144"/>
      <c r="EF221" s="144"/>
    </row>
    <row r="222" spans="1:136" x14ac:dyDescent="0.3">
      <c r="A222" s="72"/>
      <c r="B222" s="2"/>
      <c r="C222" s="153"/>
      <c r="D222" s="122"/>
      <c r="E222" s="123"/>
      <c r="F222" s="123"/>
      <c r="G222" s="124"/>
      <c r="H222" s="125"/>
      <c r="I222" s="126"/>
      <c r="J222" s="122"/>
      <c r="K222" s="127"/>
      <c r="L222" s="133"/>
      <c r="M222" s="133"/>
      <c r="P222" s="136"/>
      <c r="Q222" s="136"/>
      <c r="R222" s="136"/>
      <c r="S222" s="136"/>
      <c r="T222" s="136"/>
      <c r="U222" s="136"/>
      <c r="V222" s="136"/>
      <c r="W222" s="136"/>
      <c r="X222" s="136"/>
      <c r="Y222" s="136"/>
      <c r="Z222" s="136"/>
      <c r="AA222" s="136"/>
      <c r="AB222" s="136"/>
      <c r="AC222" s="136"/>
      <c r="AD222" s="136"/>
      <c r="AE222" s="136"/>
      <c r="AF222" s="136"/>
      <c r="AG222" s="136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6"/>
      <c r="AV222" s="136"/>
      <c r="AW222" s="136"/>
      <c r="AX222" s="136"/>
      <c r="AY222" s="136"/>
      <c r="AZ222" s="136"/>
      <c r="BA222" s="136"/>
      <c r="BB222" s="136"/>
      <c r="BC222" s="136"/>
      <c r="BD222" s="136"/>
      <c r="BE222" s="136"/>
      <c r="BF222" s="136"/>
      <c r="BG222" s="136"/>
      <c r="BH222" s="136"/>
      <c r="BI222" s="136"/>
      <c r="BJ222" s="136"/>
      <c r="BK222" s="136"/>
      <c r="BL222" s="136"/>
      <c r="BM222" s="136"/>
      <c r="BN222" s="136"/>
      <c r="BO222" s="136"/>
      <c r="BP222" s="136"/>
      <c r="BQ222" s="136"/>
      <c r="BR222" s="136"/>
      <c r="BS222" s="136"/>
      <c r="BT222" s="136"/>
      <c r="BU222" s="136"/>
      <c r="BV222" s="136"/>
      <c r="BW222" s="136"/>
      <c r="BX222" s="136"/>
      <c r="BY222" s="136"/>
      <c r="BZ222" s="136"/>
      <c r="CA222" s="136"/>
      <c r="CB222" s="136"/>
      <c r="CC222" s="136"/>
      <c r="CD222" s="136"/>
      <c r="CE222" s="136"/>
      <c r="CF222" s="136"/>
      <c r="CG222" s="136"/>
      <c r="CH222" s="136"/>
      <c r="CI222" s="136"/>
      <c r="CJ222" s="136"/>
      <c r="CK222" s="136"/>
      <c r="CL222" s="136"/>
      <c r="CM222" s="136"/>
      <c r="CN222" s="136"/>
      <c r="CO222" s="136"/>
      <c r="CP222" s="136"/>
      <c r="CQ222" s="136"/>
      <c r="CR222" s="136"/>
      <c r="CS222" s="136"/>
      <c r="CT222" s="136"/>
      <c r="CU222" s="136"/>
      <c r="CV222" s="136"/>
      <c r="CW222" s="136"/>
      <c r="CX222" s="136"/>
      <c r="CY222" s="136"/>
      <c r="CZ222" s="136"/>
      <c r="DA222" s="136"/>
      <c r="DB222" s="136"/>
      <c r="DC222" s="136"/>
      <c r="DD222" s="136"/>
      <c r="DE222" s="136"/>
      <c r="DF222" s="136"/>
      <c r="DG222" s="136"/>
      <c r="DH222" s="136"/>
      <c r="DI222" s="136"/>
      <c r="DJ222" s="136"/>
      <c r="DK222" s="136"/>
      <c r="DL222" s="136"/>
      <c r="DM222" s="136"/>
      <c r="DN222" s="136"/>
      <c r="DO222" s="136"/>
      <c r="DP222" s="136"/>
      <c r="DQ222" s="136"/>
      <c r="DR222" s="136"/>
      <c r="DS222" s="136"/>
      <c r="DT222" s="136"/>
      <c r="DU222" s="136"/>
      <c r="DV222" s="136"/>
      <c r="DW222" s="136"/>
      <c r="DX222" s="136"/>
      <c r="DY222" s="136"/>
      <c r="DZ222" s="136"/>
      <c r="EA222" s="136"/>
      <c r="EB222" s="136"/>
      <c r="EC222" s="136"/>
      <c r="ED222" s="136"/>
      <c r="EE222" s="136"/>
      <c r="EF222" s="136"/>
    </row>
    <row r="223" spans="1:136" x14ac:dyDescent="0.3">
      <c r="A223" s="128"/>
      <c r="B223" s="129"/>
      <c r="C223" s="154"/>
      <c r="D223" s="131"/>
      <c r="E223" s="128"/>
      <c r="F223" s="128"/>
      <c r="G223" s="132"/>
      <c r="H223" s="128"/>
      <c r="I223" s="128"/>
      <c r="J223" s="131"/>
      <c r="K223" s="128"/>
      <c r="L223" s="133"/>
      <c r="M223" s="133"/>
      <c r="P223" s="136"/>
      <c r="Q223" s="136"/>
      <c r="R223" s="136"/>
      <c r="S223" s="136"/>
      <c r="T223" s="136"/>
      <c r="U223" s="136"/>
      <c r="V223" s="136"/>
      <c r="W223" s="136"/>
      <c r="X223" s="136"/>
      <c r="Y223" s="136"/>
      <c r="Z223" s="136"/>
      <c r="AA223" s="136"/>
      <c r="AB223" s="136"/>
      <c r="AC223" s="136"/>
      <c r="AD223" s="136"/>
      <c r="AE223" s="136"/>
      <c r="AF223" s="136"/>
      <c r="AG223" s="136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6"/>
      <c r="AV223" s="136"/>
      <c r="AW223" s="136"/>
      <c r="AX223" s="136"/>
      <c r="AY223" s="136"/>
      <c r="AZ223" s="136"/>
      <c r="BA223" s="136"/>
      <c r="BB223" s="136"/>
      <c r="BC223" s="136"/>
      <c r="BD223" s="136"/>
      <c r="BE223" s="136"/>
      <c r="BF223" s="136"/>
      <c r="BG223" s="136"/>
      <c r="BH223" s="136"/>
      <c r="BI223" s="136"/>
      <c r="BJ223" s="136"/>
      <c r="BK223" s="136"/>
      <c r="BL223" s="136"/>
      <c r="BM223" s="136"/>
      <c r="BN223" s="136"/>
      <c r="BO223" s="136"/>
      <c r="BP223" s="136"/>
      <c r="BQ223" s="136"/>
      <c r="BR223" s="136"/>
      <c r="BS223" s="136"/>
      <c r="BT223" s="136"/>
      <c r="BU223" s="136"/>
      <c r="BV223" s="136"/>
      <c r="BW223" s="136"/>
      <c r="BX223" s="136"/>
      <c r="BY223" s="136"/>
      <c r="BZ223" s="136"/>
      <c r="CA223" s="136"/>
      <c r="CB223" s="136"/>
      <c r="CC223" s="136"/>
      <c r="CD223" s="136"/>
      <c r="CE223" s="136"/>
      <c r="CF223" s="136"/>
      <c r="CG223" s="136"/>
      <c r="CH223" s="136"/>
      <c r="CI223" s="136"/>
      <c r="CJ223" s="136"/>
      <c r="CK223" s="136"/>
      <c r="CL223" s="136"/>
      <c r="CM223" s="136"/>
      <c r="CN223" s="136"/>
      <c r="CO223" s="136"/>
      <c r="CP223" s="136"/>
      <c r="CQ223" s="136"/>
      <c r="CR223" s="136"/>
      <c r="CS223" s="136"/>
      <c r="CT223" s="136"/>
      <c r="CU223" s="136"/>
      <c r="CV223" s="136"/>
      <c r="CW223" s="136"/>
      <c r="CX223" s="136"/>
      <c r="CY223" s="136"/>
      <c r="CZ223" s="136"/>
      <c r="DA223" s="136"/>
      <c r="DB223" s="136"/>
      <c r="DC223" s="136"/>
      <c r="DD223" s="136"/>
      <c r="DE223" s="136"/>
      <c r="DF223" s="136"/>
      <c r="DG223" s="136"/>
      <c r="DH223" s="136"/>
      <c r="DI223" s="136"/>
      <c r="DJ223" s="136"/>
      <c r="DK223" s="136"/>
      <c r="DL223" s="136"/>
      <c r="DM223" s="136"/>
      <c r="DN223" s="136"/>
      <c r="DO223" s="136"/>
      <c r="DP223" s="136"/>
      <c r="DQ223" s="136"/>
      <c r="DR223" s="136"/>
      <c r="DS223" s="136"/>
      <c r="DT223" s="136"/>
      <c r="DU223" s="136"/>
      <c r="DV223" s="136"/>
      <c r="DW223" s="136"/>
      <c r="DX223" s="136"/>
      <c r="DY223" s="136"/>
      <c r="DZ223" s="136"/>
      <c r="EA223" s="136"/>
      <c r="EB223" s="136"/>
      <c r="EC223" s="136"/>
      <c r="ED223" s="136"/>
      <c r="EE223" s="136"/>
      <c r="EF223" s="136"/>
    </row>
    <row r="224" spans="1:136" x14ac:dyDescent="0.3">
      <c r="A224" s="138"/>
      <c r="B224" s="139"/>
      <c r="C224" s="155"/>
      <c r="D224" s="140"/>
      <c r="E224" s="138"/>
      <c r="F224" s="138"/>
      <c r="G224" s="141"/>
      <c r="H224" s="138"/>
      <c r="I224" s="138"/>
      <c r="J224" s="140"/>
      <c r="K224" s="138"/>
      <c r="L224" s="142"/>
      <c r="M224" s="142"/>
      <c r="N224" s="120"/>
      <c r="O224" s="143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  <c r="AU224" s="144"/>
      <c r="AV224" s="144"/>
      <c r="AW224" s="144"/>
      <c r="AX224" s="144"/>
      <c r="AY224" s="144"/>
      <c r="AZ224" s="144"/>
      <c r="BA224" s="144"/>
      <c r="BB224" s="144"/>
      <c r="BC224" s="144"/>
      <c r="BD224" s="144"/>
      <c r="BE224" s="144"/>
      <c r="BF224" s="144"/>
      <c r="BG224" s="144"/>
      <c r="BH224" s="144"/>
      <c r="BI224" s="144"/>
      <c r="BJ224" s="144"/>
      <c r="BK224" s="144"/>
      <c r="BL224" s="144"/>
      <c r="BM224" s="144"/>
      <c r="BN224" s="144"/>
      <c r="BO224" s="144"/>
      <c r="BP224" s="144"/>
      <c r="BQ224" s="144"/>
      <c r="BR224" s="144"/>
      <c r="BS224" s="144"/>
      <c r="BT224" s="144"/>
      <c r="BU224" s="144"/>
      <c r="BV224" s="144"/>
      <c r="BW224" s="144"/>
      <c r="BX224" s="144"/>
      <c r="BY224" s="144"/>
      <c r="BZ224" s="144"/>
      <c r="CA224" s="144"/>
      <c r="CB224" s="144"/>
      <c r="CC224" s="144"/>
      <c r="CD224" s="144"/>
      <c r="CE224" s="144"/>
      <c r="CF224" s="144"/>
      <c r="CG224" s="144"/>
      <c r="CH224" s="144"/>
      <c r="CI224" s="144"/>
      <c r="CJ224" s="144"/>
      <c r="CK224" s="144"/>
      <c r="CL224" s="144"/>
      <c r="CM224" s="144"/>
      <c r="CN224" s="144"/>
      <c r="CO224" s="144"/>
      <c r="CP224" s="144"/>
      <c r="CQ224" s="144"/>
      <c r="CR224" s="144"/>
      <c r="CS224" s="144"/>
      <c r="CT224" s="144"/>
      <c r="CU224" s="144"/>
      <c r="CV224" s="144"/>
      <c r="CW224" s="144"/>
      <c r="CX224" s="144"/>
      <c r="CY224" s="144"/>
      <c r="CZ224" s="144"/>
      <c r="DA224" s="144"/>
      <c r="DB224" s="144"/>
      <c r="DC224" s="144"/>
      <c r="DD224" s="144"/>
      <c r="DE224" s="144"/>
      <c r="DF224" s="144"/>
      <c r="DG224" s="144"/>
      <c r="DH224" s="144"/>
      <c r="DI224" s="144"/>
      <c r="DJ224" s="144"/>
      <c r="DK224" s="144"/>
      <c r="DL224" s="144"/>
      <c r="DM224" s="144"/>
      <c r="DN224" s="144"/>
      <c r="DO224" s="144"/>
      <c r="DP224" s="144"/>
      <c r="DQ224" s="144"/>
      <c r="DR224" s="144"/>
      <c r="DS224" s="144"/>
      <c r="DT224" s="144"/>
      <c r="DU224" s="144"/>
      <c r="DV224" s="144"/>
      <c r="DW224" s="144"/>
      <c r="DX224" s="144"/>
      <c r="DY224" s="144"/>
      <c r="DZ224" s="144"/>
      <c r="EA224" s="144"/>
      <c r="EB224" s="144"/>
      <c r="EC224" s="144"/>
      <c r="ED224" s="144"/>
      <c r="EE224" s="144"/>
      <c r="EF224" s="144"/>
    </row>
    <row r="225" spans="1:136" x14ac:dyDescent="0.3">
      <c r="A225" s="72"/>
      <c r="B225" s="2"/>
      <c r="C225" s="145"/>
      <c r="D225" s="122"/>
      <c r="E225" s="123"/>
      <c r="F225" s="123"/>
      <c r="G225" s="124"/>
      <c r="H225" s="125"/>
      <c r="I225" s="126"/>
      <c r="J225" s="122"/>
      <c r="K225" s="127"/>
      <c r="L225" s="142"/>
      <c r="M225" s="142"/>
      <c r="N225" s="120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3"/>
      <c r="BB225" s="143"/>
      <c r="BC225" s="143"/>
      <c r="BD225" s="143"/>
      <c r="BE225" s="143"/>
      <c r="BF225" s="143"/>
      <c r="BG225" s="143"/>
      <c r="BH225" s="143"/>
      <c r="BI225" s="143"/>
      <c r="BJ225" s="143"/>
      <c r="BK225" s="143"/>
      <c r="BL225" s="143"/>
      <c r="BM225" s="143"/>
      <c r="BN225" s="143"/>
      <c r="BO225" s="143"/>
      <c r="BP225" s="143"/>
      <c r="BQ225" s="143"/>
      <c r="BR225" s="143"/>
      <c r="BS225" s="143"/>
      <c r="BT225" s="143"/>
      <c r="BU225" s="143"/>
      <c r="BV225" s="143"/>
      <c r="BW225" s="143"/>
      <c r="BX225" s="143"/>
      <c r="BY225" s="143"/>
      <c r="BZ225" s="143"/>
      <c r="CA225" s="143"/>
      <c r="CB225" s="143"/>
      <c r="CC225" s="143"/>
      <c r="CD225" s="143"/>
      <c r="CE225" s="143"/>
      <c r="CF225" s="143"/>
      <c r="CG225" s="143"/>
      <c r="CH225" s="143"/>
      <c r="CI225" s="143"/>
      <c r="CJ225" s="143"/>
      <c r="CK225" s="143"/>
      <c r="CL225" s="143"/>
      <c r="CM225" s="143"/>
      <c r="CN225" s="143"/>
      <c r="CO225" s="143"/>
      <c r="CP225" s="143"/>
      <c r="CQ225" s="143"/>
      <c r="CR225" s="143"/>
      <c r="CS225" s="143"/>
      <c r="CT225" s="143"/>
      <c r="CU225" s="143"/>
      <c r="CV225" s="143"/>
      <c r="CW225" s="143"/>
      <c r="CX225" s="143"/>
      <c r="CY225" s="143"/>
      <c r="CZ225" s="143"/>
      <c r="DA225" s="143"/>
      <c r="DB225" s="143"/>
      <c r="DC225" s="143"/>
      <c r="DD225" s="143"/>
      <c r="DE225" s="143"/>
      <c r="DF225" s="143"/>
      <c r="DG225" s="143"/>
      <c r="DH225" s="143"/>
      <c r="DI225" s="143"/>
      <c r="DJ225" s="143"/>
      <c r="DK225" s="143"/>
      <c r="DL225" s="143"/>
      <c r="DM225" s="143"/>
      <c r="DN225" s="143"/>
      <c r="DO225" s="143"/>
      <c r="DP225" s="143"/>
      <c r="DQ225" s="143"/>
      <c r="DR225" s="143"/>
      <c r="DS225" s="143"/>
      <c r="DT225" s="143"/>
      <c r="DU225" s="143"/>
      <c r="DV225" s="143"/>
      <c r="DW225" s="143"/>
      <c r="DX225" s="143"/>
      <c r="DY225" s="143"/>
      <c r="DZ225" s="143"/>
      <c r="EA225" s="143"/>
      <c r="EB225" s="143"/>
      <c r="EC225" s="143"/>
      <c r="ED225" s="143"/>
      <c r="EE225" s="143"/>
      <c r="EF225" s="143"/>
    </row>
    <row r="226" spans="1:136" x14ac:dyDescent="0.3">
      <c r="A226" s="128"/>
      <c r="B226" s="129"/>
      <c r="C226" s="146"/>
      <c r="D226" s="131"/>
      <c r="E226" s="128"/>
      <c r="F226" s="128"/>
      <c r="G226" s="132"/>
      <c r="H226" s="128"/>
      <c r="I226" s="128"/>
      <c r="J226" s="131"/>
      <c r="K226" s="128"/>
      <c r="L226" s="133"/>
      <c r="M226" s="133"/>
      <c r="N226" s="134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3"/>
      <c r="BD226" s="143"/>
      <c r="BE226" s="143"/>
      <c r="BF226" s="143"/>
      <c r="BG226" s="143"/>
      <c r="BH226" s="143"/>
      <c r="BI226" s="143"/>
      <c r="BJ226" s="143"/>
      <c r="BK226" s="143"/>
      <c r="BL226" s="143"/>
      <c r="BM226" s="143"/>
      <c r="BN226" s="143"/>
      <c r="BO226" s="143"/>
      <c r="BP226" s="143"/>
      <c r="BQ226" s="143"/>
      <c r="BR226" s="143"/>
      <c r="BS226" s="143"/>
      <c r="BT226" s="143"/>
      <c r="BU226" s="143"/>
      <c r="BV226" s="143"/>
      <c r="BW226" s="143"/>
      <c r="BX226" s="143"/>
      <c r="BY226" s="143"/>
      <c r="BZ226" s="143"/>
      <c r="CA226" s="143"/>
      <c r="CB226" s="143"/>
      <c r="CC226" s="143"/>
      <c r="CD226" s="143"/>
      <c r="CE226" s="143"/>
      <c r="CF226" s="143"/>
      <c r="CG226" s="143"/>
      <c r="CH226" s="143"/>
      <c r="CI226" s="143"/>
      <c r="CJ226" s="143"/>
      <c r="CK226" s="143"/>
      <c r="CL226" s="143"/>
      <c r="CM226" s="143"/>
      <c r="CN226" s="143"/>
      <c r="CO226" s="143"/>
      <c r="CP226" s="143"/>
      <c r="CQ226" s="143"/>
      <c r="CR226" s="143"/>
      <c r="CS226" s="143"/>
      <c r="CT226" s="143"/>
      <c r="CU226" s="143"/>
      <c r="CV226" s="143"/>
      <c r="CW226" s="143"/>
      <c r="CX226" s="143"/>
      <c r="CY226" s="143"/>
      <c r="CZ226" s="143"/>
      <c r="DA226" s="143"/>
      <c r="DB226" s="143"/>
      <c r="DC226" s="143"/>
      <c r="DD226" s="143"/>
      <c r="DE226" s="143"/>
      <c r="DF226" s="143"/>
      <c r="DG226" s="143"/>
      <c r="DH226" s="143"/>
      <c r="DI226" s="143"/>
      <c r="DJ226" s="143"/>
      <c r="DK226" s="143"/>
      <c r="DL226" s="143"/>
      <c r="DM226" s="143"/>
      <c r="DN226" s="143"/>
      <c r="DO226" s="143"/>
      <c r="DP226" s="143"/>
      <c r="DQ226" s="143"/>
      <c r="DR226" s="143"/>
      <c r="DS226" s="143"/>
      <c r="DT226" s="143"/>
      <c r="DU226" s="143"/>
      <c r="DV226" s="143"/>
      <c r="DW226" s="143"/>
      <c r="DX226" s="143"/>
      <c r="DY226" s="143"/>
      <c r="DZ226" s="143"/>
      <c r="EA226" s="143"/>
      <c r="EB226" s="143"/>
      <c r="EC226" s="143"/>
      <c r="ED226" s="143"/>
      <c r="EE226" s="143"/>
      <c r="EF226" s="143"/>
    </row>
    <row r="227" spans="1:136" x14ac:dyDescent="0.3">
      <c r="A227" s="72"/>
      <c r="B227" s="2"/>
      <c r="C227" s="148"/>
      <c r="D227" s="122"/>
      <c r="E227" s="123"/>
      <c r="F227" s="123"/>
      <c r="G227" s="124"/>
      <c r="H227" s="125"/>
      <c r="I227" s="126"/>
      <c r="J227" s="122"/>
      <c r="K227" s="127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  <c r="BD227" s="33"/>
      <c r="BE227" s="33"/>
      <c r="BF227" s="33"/>
      <c r="BG227" s="33"/>
      <c r="BH227" s="33"/>
      <c r="BI227" s="33"/>
      <c r="BJ227" s="33"/>
      <c r="BK227" s="33"/>
      <c r="BL227" s="33"/>
      <c r="BM227" s="33"/>
      <c r="BN227" s="33"/>
      <c r="BO227" s="33"/>
      <c r="BP227" s="33"/>
      <c r="BQ227" s="33"/>
      <c r="BR227" s="33"/>
      <c r="BS227" s="33"/>
      <c r="BT227" s="33"/>
      <c r="BU227" s="33"/>
      <c r="BV227" s="33"/>
      <c r="BW227" s="33"/>
      <c r="BX227" s="33"/>
      <c r="BY227" s="33"/>
      <c r="BZ227" s="33"/>
      <c r="CA227" s="33"/>
      <c r="CB227" s="33"/>
      <c r="CC227" s="33"/>
      <c r="CD227" s="33"/>
      <c r="CE227" s="33"/>
      <c r="CF227" s="33"/>
      <c r="CG227" s="33"/>
      <c r="CH227" s="33"/>
      <c r="CI227" s="33"/>
      <c r="CJ227" s="33"/>
      <c r="CK227" s="33"/>
      <c r="CL227" s="33"/>
      <c r="CM227" s="33"/>
      <c r="CN227" s="33"/>
      <c r="CO227" s="33"/>
      <c r="CP227" s="33"/>
      <c r="CQ227" s="33"/>
      <c r="CR227" s="33"/>
      <c r="CS227" s="33"/>
      <c r="CT227" s="33"/>
      <c r="CU227" s="33"/>
      <c r="CV227" s="33"/>
      <c r="CW227" s="33"/>
      <c r="CX227" s="33"/>
      <c r="CY227" s="33"/>
      <c r="CZ227" s="33"/>
      <c r="DA227" s="33"/>
      <c r="DB227" s="33"/>
      <c r="DC227" s="33"/>
      <c r="DD227" s="33"/>
      <c r="DE227" s="33"/>
      <c r="DF227" s="33"/>
      <c r="DG227" s="33"/>
      <c r="DH227" s="33"/>
      <c r="DI227" s="33"/>
      <c r="DJ227" s="33"/>
      <c r="DK227" s="33"/>
      <c r="DL227" s="33"/>
      <c r="DM227" s="33"/>
      <c r="DN227" s="33"/>
      <c r="DO227" s="33"/>
      <c r="DP227" s="33"/>
      <c r="DQ227" s="33"/>
      <c r="DR227" s="33"/>
      <c r="DS227" s="33"/>
      <c r="DT227" s="33"/>
      <c r="DU227" s="33"/>
      <c r="DV227" s="33"/>
      <c r="DW227" s="33"/>
      <c r="DX227" s="33"/>
      <c r="DY227" s="33"/>
      <c r="DZ227" s="33"/>
      <c r="EA227" s="33"/>
      <c r="EB227" s="33"/>
      <c r="EC227" s="33"/>
      <c r="ED227" s="33"/>
      <c r="EE227" s="33"/>
      <c r="EF227" s="33"/>
    </row>
    <row r="228" spans="1:136" x14ac:dyDescent="0.3">
      <c r="A228" s="128"/>
      <c r="B228" s="129"/>
      <c r="C228" s="149"/>
      <c r="D228" s="131"/>
      <c r="E228" s="128"/>
      <c r="F228" s="128"/>
      <c r="G228" s="132"/>
      <c r="H228" s="128"/>
      <c r="I228" s="128"/>
      <c r="J228" s="131"/>
      <c r="K228" s="128"/>
      <c r="L228" s="133"/>
      <c r="M228" s="133"/>
      <c r="N228" s="134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3"/>
      <c r="BJ228" s="33"/>
      <c r="BK228" s="33"/>
      <c r="BL228" s="33"/>
      <c r="BM228" s="33"/>
      <c r="BN228" s="33"/>
      <c r="BO228" s="33"/>
      <c r="BP228" s="33"/>
      <c r="BQ228" s="33"/>
      <c r="BR228" s="33"/>
      <c r="BS228" s="33"/>
      <c r="BT228" s="33"/>
      <c r="BU228" s="33"/>
      <c r="BV228" s="33"/>
      <c r="BW228" s="33"/>
      <c r="BX228" s="33"/>
      <c r="BY228" s="33"/>
      <c r="BZ228" s="33"/>
      <c r="CA228" s="33"/>
      <c r="CB228" s="33"/>
      <c r="CC228" s="33"/>
      <c r="CD228" s="33"/>
      <c r="CE228" s="33"/>
      <c r="CF228" s="33"/>
      <c r="CG228" s="33"/>
      <c r="CH228" s="33"/>
      <c r="CI228" s="33"/>
      <c r="CJ228" s="33"/>
      <c r="CK228" s="33"/>
      <c r="CL228" s="33"/>
      <c r="CM228" s="33"/>
      <c r="CN228" s="33"/>
      <c r="CO228" s="33"/>
      <c r="CP228" s="33"/>
      <c r="CQ228" s="33"/>
      <c r="CR228" s="33"/>
      <c r="CS228" s="33"/>
      <c r="CT228" s="33"/>
      <c r="CU228" s="33"/>
      <c r="CV228" s="33"/>
      <c r="CW228" s="33"/>
      <c r="CX228" s="33"/>
      <c r="CY228" s="33"/>
      <c r="CZ228" s="33"/>
      <c r="DA228" s="33"/>
      <c r="DB228" s="33"/>
      <c r="DC228" s="33"/>
      <c r="DD228" s="33"/>
      <c r="DE228" s="33"/>
      <c r="DF228" s="33"/>
      <c r="DG228" s="33"/>
      <c r="DH228" s="33"/>
      <c r="DI228" s="33"/>
      <c r="DJ228" s="33"/>
      <c r="DK228" s="33"/>
      <c r="DL228" s="33"/>
      <c r="DM228" s="33"/>
      <c r="DN228" s="33"/>
      <c r="DO228" s="33"/>
      <c r="DP228" s="33"/>
      <c r="DQ228" s="33"/>
      <c r="DR228" s="33"/>
      <c r="DS228" s="33"/>
      <c r="DT228" s="33"/>
      <c r="DU228" s="33"/>
      <c r="DV228" s="33"/>
      <c r="DW228" s="33"/>
      <c r="DX228" s="33"/>
      <c r="DY228" s="33"/>
      <c r="DZ228" s="33"/>
      <c r="EA228" s="33"/>
      <c r="EB228" s="33"/>
      <c r="EC228" s="33"/>
      <c r="ED228" s="33"/>
      <c r="EE228" s="33"/>
      <c r="EF228" s="33"/>
    </row>
    <row r="229" spans="1:136" x14ac:dyDescent="0.3">
      <c r="A229" s="72"/>
      <c r="B229" s="2"/>
      <c r="C229" s="151"/>
      <c r="D229" s="122"/>
      <c r="E229" s="123"/>
      <c r="F229" s="123"/>
      <c r="G229" s="124"/>
      <c r="H229" s="125"/>
      <c r="I229" s="126"/>
      <c r="J229" s="122"/>
      <c r="K229" s="127"/>
      <c r="L229" s="133"/>
      <c r="M229" s="133"/>
      <c r="P229" s="136"/>
      <c r="Q229" s="136"/>
      <c r="R229" s="136"/>
      <c r="S229" s="136"/>
      <c r="T229" s="136"/>
      <c r="U229" s="136"/>
      <c r="V229" s="136"/>
      <c r="W229" s="136"/>
      <c r="X229" s="136"/>
      <c r="Y229" s="136"/>
      <c r="Z229" s="136"/>
      <c r="AA229" s="136"/>
      <c r="AB229" s="136"/>
      <c r="AC229" s="136"/>
      <c r="AD229" s="136"/>
      <c r="AE229" s="136"/>
      <c r="AF229" s="136"/>
      <c r="AG229" s="136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6"/>
      <c r="AV229" s="136"/>
      <c r="AW229" s="136"/>
      <c r="AX229" s="136"/>
      <c r="AY229" s="136"/>
      <c r="AZ229" s="136"/>
      <c r="BA229" s="136"/>
      <c r="BB229" s="136"/>
      <c r="BC229" s="136"/>
      <c r="BD229" s="136"/>
      <c r="BE229" s="136"/>
      <c r="BF229" s="136"/>
      <c r="BG229" s="136"/>
      <c r="BH229" s="136"/>
      <c r="BI229" s="136"/>
      <c r="BJ229" s="136"/>
      <c r="BK229" s="136"/>
      <c r="BL229" s="136"/>
      <c r="BM229" s="136"/>
      <c r="BN229" s="136"/>
      <c r="BO229" s="136"/>
      <c r="BP229" s="136"/>
      <c r="BQ229" s="136"/>
      <c r="BR229" s="136"/>
      <c r="BS229" s="136"/>
      <c r="BT229" s="136"/>
      <c r="BU229" s="136"/>
      <c r="BV229" s="136"/>
      <c r="BW229" s="136"/>
      <c r="BX229" s="136"/>
      <c r="BY229" s="136"/>
      <c r="BZ229" s="136"/>
      <c r="CA229" s="136"/>
      <c r="CB229" s="136"/>
      <c r="CC229" s="136"/>
      <c r="CD229" s="136"/>
      <c r="CE229" s="136"/>
      <c r="CF229" s="136"/>
      <c r="CG229" s="136"/>
      <c r="CH229" s="136"/>
      <c r="CI229" s="136"/>
      <c r="CJ229" s="136"/>
      <c r="CK229" s="136"/>
      <c r="CL229" s="136"/>
      <c r="CM229" s="136"/>
      <c r="CN229" s="136"/>
      <c r="CO229" s="136"/>
      <c r="CP229" s="136"/>
      <c r="CQ229" s="136"/>
      <c r="CR229" s="136"/>
      <c r="CS229" s="136"/>
      <c r="CT229" s="136"/>
      <c r="CU229" s="136"/>
      <c r="CV229" s="136"/>
      <c r="CW229" s="136"/>
      <c r="CX229" s="136"/>
      <c r="CY229" s="136"/>
      <c r="CZ229" s="136"/>
      <c r="DA229" s="136"/>
      <c r="DB229" s="136"/>
      <c r="DC229" s="136"/>
      <c r="DD229" s="136"/>
      <c r="DE229" s="136"/>
      <c r="DF229" s="136"/>
      <c r="DG229" s="136"/>
      <c r="DH229" s="136"/>
      <c r="DI229" s="136"/>
      <c r="DJ229" s="136"/>
      <c r="DK229" s="136"/>
      <c r="DL229" s="136"/>
      <c r="DM229" s="136"/>
      <c r="DN229" s="136"/>
      <c r="DO229" s="136"/>
      <c r="DP229" s="136"/>
      <c r="DQ229" s="136"/>
      <c r="DR229" s="136"/>
      <c r="DS229" s="136"/>
      <c r="DT229" s="136"/>
      <c r="DU229" s="136"/>
      <c r="DV229" s="136"/>
      <c r="DW229" s="136"/>
      <c r="DX229" s="136"/>
      <c r="DY229" s="136"/>
      <c r="DZ229" s="136"/>
      <c r="EA229" s="136"/>
      <c r="EB229" s="136"/>
      <c r="EC229" s="136"/>
      <c r="ED229" s="136"/>
      <c r="EE229" s="136"/>
      <c r="EF229" s="136"/>
    </row>
    <row r="230" spans="1:136" x14ac:dyDescent="0.3">
      <c r="A230" s="128"/>
      <c r="B230" s="129"/>
      <c r="C230" s="152"/>
      <c r="D230" s="131"/>
      <c r="E230" s="128"/>
      <c r="F230" s="128"/>
      <c r="G230" s="132"/>
      <c r="H230" s="128"/>
      <c r="I230" s="128"/>
      <c r="J230" s="131"/>
      <c r="K230" s="128"/>
      <c r="L230" s="133"/>
      <c r="M230" s="133"/>
      <c r="P230" s="136"/>
      <c r="Q230" s="136"/>
      <c r="R230" s="136"/>
      <c r="S230" s="136"/>
      <c r="T230" s="136"/>
      <c r="U230" s="136"/>
      <c r="V230" s="136"/>
      <c r="W230" s="136"/>
      <c r="X230" s="136"/>
      <c r="Y230" s="136"/>
      <c r="Z230" s="136"/>
      <c r="AA230" s="136"/>
      <c r="AB230" s="136"/>
      <c r="AC230" s="136"/>
      <c r="AD230" s="136"/>
      <c r="AE230" s="136"/>
      <c r="AF230" s="136"/>
      <c r="AG230" s="136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6"/>
      <c r="AV230" s="136"/>
      <c r="AW230" s="136"/>
      <c r="AX230" s="136"/>
      <c r="AY230" s="136"/>
      <c r="AZ230" s="136"/>
      <c r="BA230" s="136"/>
      <c r="BB230" s="136"/>
      <c r="BC230" s="136"/>
      <c r="BD230" s="136"/>
      <c r="BE230" s="136"/>
      <c r="BF230" s="136"/>
      <c r="BG230" s="136"/>
      <c r="BH230" s="136"/>
      <c r="BI230" s="136"/>
      <c r="BJ230" s="136"/>
      <c r="BK230" s="136"/>
      <c r="BL230" s="136"/>
      <c r="BM230" s="136"/>
      <c r="BN230" s="136"/>
      <c r="BO230" s="136"/>
      <c r="BP230" s="136"/>
      <c r="BQ230" s="136"/>
      <c r="BR230" s="136"/>
      <c r="BS230" s="136"/>
      <c r="BT230" s="136"/>
      <c r="BU230" s="136"/>
      <c r="BV230" s="136"/>
      <c r="BW230" s="136"/>
      <c r="BX230" s="136"/>
      <c r="BY230" s="136"/>
      <c r="BZ230" s="136"/>
      <c r="CA230" s="136"/>
      <c r="CB230" s="136"/>
      <c r="CC230" s="136"/>
      <c r="CD230" s="136"/>
      <c r="CE230" s="136"/>
      <c r="CF230" s="136"/>
      <c r="CG230" s="136"/>
      <c r="CH230" s="136"/>
      <c r="CI230" s="136"/>
      <c r="CJ230" s="136"/>
      <c r="CK230" s="136"/>
      <c r="CL230" s="136"/>
      <c r="CM230" s="136"/>
      <c r="CN230" s="136"/>
      <c r="CO230" s="136"/>
      <c r="CP230" s="136"/>
      <c r="CQ230" s="136"/>
      <c r="CR230" s="136"/>
      <c r="CS230" s="136"/>
      <c r="CT230" s="136"/>
      <c r="CU230" s="136"/>
      <c r="CV230" s="136"/>
      <c r="CW230" s="136"/>
      <c r="CX230" s="136"/>
      <c r="CY230" s="136"/>
      <c r="CZ230" s="136"/>
      <c r="DA230" s="136"/>
      <c r="DB230" s="136"/>
      <c r="DC230" s="136"/>
      <c r="DD230" s="136"/>
      <c r="DE230" s="136"/>
      <c r="DF230" s="136"/>
      <c r="DG230" s="136"/>
      <c r="DH230" s="136"/>
      <c r="DI230" s="136"/>
      <c r="DJ230" s="136"/>
      <c r="DK230" s="136"/>
      <c r="DL230" s="136"/>
      <c r="DM230" s="136"/>
      <c r="DN230" s="136"/>
      <c r="DO230" s="136"/>
      <c r="DP230" s="136"/>
      <c r="DQ230" s="136"/>
      <c r="DR230" s="136"/>
      <c r="DS230" s="136"/>
      <c r="DT230" s="136"/>
      <c r="DU230" s="136"/>
      <c r="DV230" s="136"/>
      <c r="DW230" s="136"/>
      <c r="DX230" s="136"/>
      <c r="DY230" s="136"/>
      <c r="DZ230" s="136"/>
      <c r="EA230" s="136"/>
      <c r="EB230" s="136"/>
      <c r="EC230" s="136"/>
      <c r="ED230" s="136"/>
      <c r="EE230" s="136"/>
      <c r="EF230" s="136"/>
    </row>
    <row r="231" spans="1:136" x14ac:dyDescent="0.3">
      <c r="A231" s="138"/>
      <c r="B231" s="139"/>
      <c r="C231" s="160"/>
      <c r="D231" s="140"/>
      <c r="E231" s="138"/>
      <c r="F231" s="138"/>
      <c r="G231" s="141"/>
      <c r="H231" s="138"/>
      <c r="I231" s="138"/>
      <c r="J231" s="140"/>
      <c r="K231" s="138"/>
      <c r="L231" s="142"/>
      <c r="M231" s="142"/>
      <c r="N231" s="120"/>
      <c r="O231" s="143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  <c r="AU231" s="144"/>
      <c r="AV231" s="144"/>
      <c r="AW231" s="144"/>
      <c r="AX231" s="144"/>
      <c r="AY231" s="144"/>
      <c r="AZ231" s="144"/>
      <c r="BA231" s="144"/>
      <c r="BB231" s="144"/>
      <c r="BC231" s="144"/>
      <c r="BD231" s="144"/>
      <c r="BE231" s="144"/>
      <c r="BF231" s="144"/>
      <c r="BG231" s="144"/>
      <c r="BH231" s="144"/>
      <c r="BI231" s="144"/>
      <c r="BJ231" s="144"/>
      <c r="BK231" s="144"/>
      <c r="BL231" s="144"/>
      <c r="BM231" s="144"/>
      <c r="BN231" s="144"/>
      <c r="BO231" s="144"/>
      <c r="BP231" s="144"/>
      <c r="BQ231" s="144"/>
      <c r="BR231" s="144"/>
      <c r="BS231" s="144"/>
      <c r="BT231" s="144"/>
      <c r="BU231" s="144"/>
      <c r="BV231" s="144"/>
      <c r="BW231" s="144"/>
      <c r="BX231" s="144"/>
      <c r="BY231" s="144"/>
      <c r="BZ231" s="144"/>
      <c r="CA231" s="144"/>
      <c r="CB231" s="144"/>
      <c r="CC231" s="144"/>
      <c r="CD231" s="144"/>
      <c r="CE231" s="144"/>
      <c r="CF231" s="144"/>
      <c r="CG231" s="144"/>
      <c r="CH231" s="144"/>
      <c r="CI231" s="144"/>
      <c r="CJ231" s="144"/>
      <c r="CK231" s="144"/>
      <c r="CL231" s="144"/>
      <c r="CM231" s="144"/>
      <c r="CN231" s="144"/>
      <c r="CO231" s="144"/>
      <c r="CP231" s="144"/>
      <c r="CQ231" s="144"/>
      <c r="CR231" s="144"/>
      <c r="CS231" s="144"/>
      <c r="CT231" s="144"/>
      <c r="CU231" s="144"/>
      <c r="CV231" s="144"/>
      <c r="CW231" s="144"/>
      <c r="CX231" s="144"/>
      <c r="CY231" s="144"/>
      <c r="CZ231" s="144"/>
      <c r="DA231" s="144"/>
      <c r="DB231" s="144"/>
      <c r="DC231" s="144"/>
      <c r="DD231" s="144"/>
      <c r="DE231" s="144"/>
      <c r="DF231" s="144"/>
      <c r="DG231" s="144"/>
      <c r="DH231" s="144"/>
      <c r="DI231" s="144"/>
      <c r="DJ231" s="144"/>
      <c r="DK231" s="144"/>
      <c r="DL231" s="144"/>
      <c r="DM231" s="144"/>
      <c r="DN231" s="144"/>
      <c r="DO231" s="144"/>
      <c r="DP231" s="144"/>
      <c r="DQ231" s="144"/>
      <c r="DR231" s="144"/>
      <c r="DS231" s="144"/>
      <c r="DT231" s="144"/>
      <c r="DU231" s="144"/>
      <c r="DV231" s="144"/>
      <c r="DW231" s="144"/>
      <c r="DX231" s="144"/>
      <c r="DY231" s="144"/>
      <c r="DZ231" s="144"/>
      <c r="EA231" s="144"/>
      <c r="EB231" s="144"/>
      <c r="EC231" s="144"/>
      <c r="ED231" s="144"/>
      <c r="EE231" s="144"/>
      <c r="EF231" s="144"/>
    </row>
    <row r="232" spans="1:136" x14ac:dyDescent="0.3">
      <c r="A232" s="72"/>
      <c r="B232" s="2"/>
      <c r="C232" s="151"/>
      <c r="D232" s="122"/>
      <c r="E232" s="123"/>
      <c r="F232" s="123"/>
      <c r="G232" s="124"/>
      <c r="H232" s="125"/>
      <c r="I232" s="126"/>
      <c r="J232" s="122"/>
      <c r="K232" s="127"/>
      <c r="L232" s="142"/>
      <c r="M232" s="142"/>
      <c r="N232" s="120"/>
      <c r="P232" s="136"/>
      <c r="Q232" s="136"/>
      <c r="R232" s="136"/>
      <c r="S232" s="136"/>
      <c r="T232" s="136"/>
      <c r="U232" s="136"/>
      <c r="V232" s="136"/>
      <c r="W232" s="136"/>
      <c r="X232" s="136"/>
      <c r="Y232" s="136"/>
      <c r="Z232" s="136"/>
      <c r="AA232" s="136"/>
      <c r="AB232" s="136"/>
      <c r="AC232" s="136"/>
      <c r="AD232" s="136"/>
      <c r="AE232" s="136"/>
      <c r="AF232" s="136"/>
      <c r="AG232" s="136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6"/>
      <c r="AV232" s="136"/>
      <c r="AW232" s="136"/>
      <c r="AX232" s="136"/>
      <c r="AY232" s="136"/>
      <c r="AZ232" s="136"/>
      <c r="BA232" s="136"/>
      <c r="BB232" s="136"/>
      <c r="BC232" s="136"/>
      <c r="BD232" s="136"/>
      <c r="BE232" s="136"/>
      <c r="BF232" s="136"/>
      <c r="BG232" s="136"/>
      <c r="BH232" s="136"/>
      <c r="BI232" s="136"/>
      <c r="BJ232" s="136"/>
      <c r="BK232" s="136"/>
      <c r="BL232" s="136"/>
      <c r="BM232" s="136"/>
      <c r="BN232" s="136"/>
      <c r="BO232" s="136"/>
      <c r="BP232" s="136"/>
      <c r="BQ232" s="136"/>
      <c r="BR232" s="136"/>
      <c r="BS232" s="136"/>
      <c r="BT232" s="136"/>
      <c r="BU232" s="136"/>
      <c r="BV232" s="136"/>
      <c r="BW232" s="136"/>
      <c r="BX232" s="136"/>
      <c r="BY232" s="136"/>
      <c r="BZ232" s="136"/>
      <c r="CA232" s="136"/>
      <c r="CB232" s="136"/>
      <c r="CC232" s="136"/>
      <c r="CD232" s="136"/>
      <c r="CE232" s="136"/>
      <c r="CF232" s="136"/>
      <c r="CG232" s="136"/>
      <c r="CH232" s="136"/>
      <c r="CI232" s="136"/>
      <c r="CJ232" s="136"/>
      <c r="CK232" s="136"/>
      <c r="CL232" s="136"/>
      <c r="CM232" s="136"/>
      <c r="CN232" s="136"/>
      <c r="CO232" s="136"/>
      <c r="CP232" s="136"/>
      <c r="CQ232" s="136"/>
      <c r="CR232" s="136"/>
      <c r="CS232" s="136"/>
      <c r="CT232" s="136"/>
      <c r="CU232" s="136"/>
      <c r="CV232" s="136"/>
      <c r="CW232" s="136"/>
      <c r="CX232" s="136"/>
      <c r="CY232" s="136"/>
      <c r="CZ232" s="136"/>
      <c r="DA232" s="136"/>
      <c r="DB232" s="136"/>
      <c r="DC232" s="136"/>
      <c r="DD232" s="136"/>
      <c r="DE232" s="136"/>
      <c r="DF232" s="136"/>
      <c r="DG232" s="136"/>
      <c r="DH232" s="136"/>
      <c r="DI232" s="136"/>
      <c r="DJ232" s="136"/>
      <c r="DK232" s="136"/>
      <c r="DL232" s="136"/>
      <c r="DM232" s="136"/>
      <c r="DN232" s="136"/>
      <c r="DO232" s="136"/>
      <c r="DP232" s="136"/>
      <c r="DQ232" s="136"/>
      <c r="DR232" s="136"/>
      <c r="DS232" s="136"/>
      <c r="DT232" s="136"/>
      <c r="DU232" s="136"/>
      <c r="DV232" s="136"/>
      <c r="DW232" s="136"/>
      <c r="DX232" s="136"/>
      <c r="DY232" s="136"/>
      <c r="DZ232" s="136"/>
      <c r="EA232" s="136"/>
      <c r="EB232" s="136"/>
      <c r="EC232" s="136"/>
      <c r="ED232" s="136"/>
      <c r="EE232" s="136"/>
      <c r="EF232" s="136"/>
    </row>
    <row r="233" spans="1:136" x14ac:dyDescent="0.3">
      <c r="A233" s="128"/>
      <c r="B233" s="129"/>
      <c r="C233" s="152"/>
      <c r="D233" s="131"/>
      <c r="E233" s="128"/>
      <c r="F233" s="128"/>
      <c r="G233" s="132"/>
      <c r="H233" s="128"/>
      <c r="I233" s="128"/>
      <c r="J233" s="131"/>
      <c r="K233" s="128"/>
      <c r="L233" s="133"/>
      <c r="M233" s="133"/>
      <c r="P233" s="136"/>
      <c r="Q233" s="136"/>
      <c r="R233" s="136"/>
      <c r="S233" s="136"/>
      <c r="T233" s="136"/>
      <c r="U233" s="136"/>
      <c r="V233" s="136"/>
      <c r="W233" s="136"/>
      <c r="X233" s="136"/>
      <c r="Y233" s="136"/>
      <c r="Z233" s="136"/>
      <c r="AA233" s="136"/>
      <c r="AB233" s="136"/>
      <c r="AC233" s="136"/>
      <c r="AD233" s="136"/>
      <c r="AE233" s="136"/>
      <c r="AF233" s="136"/>
      <c r="AG233" s="136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6"/>
      <c r="AV233" s="136"/>
      <c r="AW233" s="136"/>
      <c r="AX233" s="136"/>
      <c r="AY233" s="136"/>
      <c r="AZ233" s="136"/>
      <c r="BA233" s="136"/>
      <c r="BB233" s="136"/>
      <c r="BC233" s="136"/>
      <c r="BD233" s="136"/>
      <c r="BE233" s="136"/>
      <c r="BF233" s="136"/>
      <c r="BG233" s="136"/>
      <c r="BH233" s="136"/>
      <c r="BI233" s="136"/>
      <c r="BJ233" s="136"/>
      <c r="BK233" s="136"/>
      <c r="BL233" s="136"/>
      <c r="BM233" s="136"/>
      <c r="BN233" s="136"/>
      <c r="BO233" s="136"/>
      <c r="BP233" s="136"/>
      <c r="BQ233" s="136"/>
      <c r="BR233" s="136"/>
      <c r="BS233" s="136"/>
      <c r="BT233" s="136"/>
      <c r="BU233" s="136"/>
      <c r="BV233" s="136"/>
      <c r="BW233" s="136"/>
      <c r="BX233" s="136"/>
      <c r="BY233" s="136"/>
      <c r="BZ233" s="136"/>
      <c r="CA233" s="136"/>
      <c r="CB233" s="136"/>
      <c r="CC233" s="136"/>
      <c r="CD233" s="136"/>
      <c r="CE233" s="136"/>
      <c r="CF233" s="136"/>
      <c r="CG233" s="136"/>
      <c r="CH233" s="136"/>
      <c r="CI233" s="136"/>
      <c r="CJ233" s="136"/>
      <c r="CK233" s="136"/>
      <c r="CL233" s="136"/>
      <c r="CM233" s="136"/>
      <c r="CN233" s="136"/>
      <c r="CO233" s="136"/>
      <c r="CP233" s="136"/>
      <c r="CQ233" s="136"/>
      <c r="CR233" s="136"/>
      <c r="CS233" s="136"/>
      <c r="CT233" s="136"/>
      <c r="CU233" s="136"/>
      <c r="CV233" s="136"/>
      <c r="CW233" s="136"/>
      <c r="CX233" s="136"/>
      <c r="CY233" s="136"/>
      <c r="CZ233" s="136"/>
      <c r="DA233" s="136"/>
      <c r="DB233" s="136"/>
      <c r="DC233" s="136"/>
      <c r="DD233" s="136"/>
      <c r="DE233" s="136"/>
      <c r="DF233" s="136"/>
      <c r="DG233" s="136"/>
      <c r="DH233" s="136"/>
      <c r="DI233" s="136"/>
      <c r="DJ233" s="136"/>
      <c r="DK233" s="136"/>
      <c r="DL233" s="136"/>
      <c r="DM233" s="136"/>
      <c r="DN233" s="136"/>
      <c r="DO233" s="136"/>
      <c r="DP233" s="136"/>
      <c r="DQ233" s="136"/>
      <c r="DR233" s="136"/>
      <c r="DS233" s="136"/>
      <c r="DT233" s="136"/>
      <c r="DU233" s="136"/>
      <c r="DV233" s="136"/>
      <c r="DW233" s="136"/>
      <c r="DX233" s="136"/>
      <c r="DY233" s="136"/>
      <c r="DZ233" s="136"/>
      <c r="EA233" s="136"/>
      <c r="EB233" s="136"/>
      <c r="EC233" s="136"/>
      <c r="ED233" s="136"/>
      <c r="EE233" s="136"/>
      <c r="EF233" s="136"/>
    </row>
    <row r="234" spans="1:136" x14ac:dyDescent="0.3">
      <c r="A234" s="138"/>
      <c r="B234" s="139"/>
      <c r="C234" s="160"/>
      <c r="D234" s="140"/>
      <c r="E234" s="138"/>
      <c r="F234" s="138"/>
      <c r="G234" s="141"/>
      <c r="H234" s="138"/>
      <c r="I234" s="138"/>
      <c r="J234" s="140"/>
      <c r="K234" s="138"/>
      <c r="L234" s="142"/>
      <c r="M234" s="142"/>
      <c r="N234" s="120"/>
      <c r="O234" s="143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  <c r="AU234" s="144"/>
      <c r="AV234" s="144"/>
      <c r="AW234" s="144"/>
      <c r="AX234" s="144"/>
      <c r="AY234" s="144"/>
      <c r="AZ234" s="144"/>
      <c r="BA234" s="144"/>
      <c r="BB234" s="144"/>
      <c r="BC234" s="144"/>
      <c r="BD234" s="144"/>
      <c r="BE234" s="144"/>
      <c r="BF234" s="144"/>
      <c r="BG234" s="144"/>
      <c r="BH234" s="144"/>
      <c r="BI234" s="144"/>
      <c r="BJ234" s="144"/>
      <c r="BK234" s="144"/>
      <c r="BL234" s="144"/>
      <c r="BM234" s="144"/>
      <c r="BN234" s="144"/>
      <c r="BO234" s="144"/>
      <c r="BP234" s="144"/>
      <c r="BQ234" s="144"/>
      <c r="BR234" s="144"/>
      <c r="BS234" s="144"/>
      <c r="BT234" s="144"/>
      <c r="BU234" s="144"/>
      <c r="BV234" s="144"/>
      <c r="BW234" s="144"/>
      <c r="BX234" s="144"/>
      <c r="BY234" s="144"/>
      <c r="BZ234" s="144"/>
      <c r="CA234" s="144"/>
      <c r="CB234" s="144"/>
      <c r="CC234" s="144"/>
      <c r="CD234" s="144"/>
      <c r="CE234" s="144"/>
      <c r="CF234" s="144"/>
      <c r="CG234" s="144"/>
      <c r="CH234" s="144"/>
      <c r="CI234" s="144"/>
      <c r="CJ234" s="144"/>
      <c r="CK234" s="144"/>
      <c r="CL234" s="144"/>
      <c r="CM234" s="144"/>
      <c r="CN234" s="144"/>
      <c r="CO234" s="144"/>
      <c r="CP234" s="144"/>
      <c r="CQ234" s="144"/>
      <c r="CR234" s="144"/>
      <c r="CS234" s="144"/>
      <c r="CT234" s="144"/>
      <c r="CU234" s="144"/>
      <c r="CV234" s="144"/>
      <c r="CW234" s="144"/>
      <c r="CX234" s="144"/>
      <c r="CY234" s="144"/>
      <c r="CZ234" s="144"/>
      <c r="DA234" s="144"/>
      <c r="DB234" s="144"/>
      <c r="DC234" s="144"/>
      <c r="DD234" s="144"/>
      <c r="DE234" s="144"/>
      <c r="DF234" s="144"/>
      <c r="DG234" s="144"/>
      <c r="DH234" s="144"/>
      <c r="DI234" s="144"/>
      <c r="DJ234" s="144"/>
      <c r="DK234" s="144"/>
      <c r="DL234" s="144"/>
      <c r="DM234" s="144"/>
      <c r="DN234" s="144"/>
      <c r="DO234" s="144"/>
      <c r="DP234" s="144"/>
      <c r="DQ234" s="144"/>
      <c r="DR234" s="144"/>
      <c r="DS234" s="144"/>
      <c r="DT234" s="144"/>
      <c r="DU234" s="144"/>
      <c r="DV234" s="144"/>
      <c r="DW234" s="144"/>
      <c r="DX234" s="144"/>
      <c r="DY234" s="144"/>
      <c r="DZ234" s="144"/>
      <c r="EA234" s="144"/>
      <c r="EB234" s="144"/>
      <c r="EC234" s="144"/>
      <c r="ED234" s="144"/>
      <c r="EE234" s="144"/>
      <c r="EF234" s="144"/>
    </row>
    <row r="235" spans="1:136" x14ac:dyDescent="0.3">
      <c r="A235" s="72"/>
      <c r="B235" s="2"/>
      <c r="C235" s="151"/>
      <c r="D235" s="122"/>
      <c r="E235" s="123"/>
      <c r="F235" s="123"/>
      <c r="G235" s="124"/>
      <c r="H235" s="125"/>
      <c r="I235" s="126"/>
      <c r="J235" s="122"/>
      <c r="K235" s="127"/>
      <c r="P235" s="136"/>
      <c r="Q235" s="136"/>
      <c r="R235" s="136"/>
      <c r="S235" s="136"/>
      <c r="T235" s="136"/>
      <c r="U235" s="136"/>
      <c r="V235" s="136"/>
      <c r="W235" s="136"/>
      <c r="X235" s="136"/>
      <c r="Y235" s="136"/>
      <c r="Z235" s="136"/>
      <c r="AA235" s="136"/>
      <c r="AB235" s="136"/>
      <c r="AC235" s="136"/>
      <c r="AD235" s="136"/>
      <c r="AE235" s="136"/>
      <c r="AF235" s="136"/>
      <c r="AG235" s="136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6"/>
      <c r="AV235" s="136"/>
      <c r="AW235" s="136"/>
      <c r="AX235" s="136"/>
      <c r="AY235" s="136"/>
      <c r="AZ235" s="136"/>
      <c r="BA235" s="136"/>
      <c r="BB235" s="136"/>
      <c r="BC235" s="136"/>
      <c r="BD235" s="136"/>
      <c r="BE235" s="136"/>
      <c r="BF235" s="136"/>
      <c r="BG235" s="136"/>
      <c r="BH235" s="136"/>
      <c r="BI235" s="136"/>
      <c r="BJ235" s="136"/>
      <c r="BK235" s="136"/>
      <c r="BL235" s="136"/>
      <c r="BM235" s="136"/>
      <c r="BN235" s="136"/>
      <c r="BO235" s="136"/>
      <c r="BP235" s="136"/>
      <c r="BQ235" s="136"/>
      <c r="BR235" s="136"/>
      <c r="BS235" s="136"/>
      <c r="BT235" s="136"/>
      <c r="BU235" s="136"/>
      <c r="BV235" s="136"/>
      <c r="BW235" s="136"/>
      <c r="BX235" s="136"/>
      <c r="BY235" s="136"/>
      <c r="BZ235" s="136"/>
      <c r="CA235" s="136"/>
      <c r="CB235" s="136"/>
      <c r="CC235" s="136"/>
      <c r="CD235" s="136"/>
      <c r="CE235" s="136"/>
      <c r="CF235" s="136"/>
      <c r="CG235" s="136"/>
      <c r="CH235" s="136"/>
      <c r="CI235" s="136"/>
      <c r="CJ235" s="136"/>
      <c r="CK235" s="136"/>
      <c r="CL235" s="136"/>
      <c r="CM235" s="136"/>
      <c r="CN235" s="136"/>
      <c r="CO235" s="136"/>
      <c r="CP235" s="136"/>
      <c r="CQ235" s="136"/>
      <c r="CR235" s="136"/>
      <c r="CS235" s="136"/>
      <c r="CT235" s="136"/>
      <c r="CU235" s="136"/>
      <c r="CV235" s="136"/>
      <c r="CW235" s="136"/>
      <c r="CX235" s="136"/>
      <c r="CY235" s="136"/>
      <c r="CZ235" s="136"/>
      <c r="DA235" s="136"/>
      <c r="DB235" s="136"/>
      <c r="DC235" s="136"/>
      <c r="DD235" s="136"/>
      <c r="DE235" s="136"/>
      <c r="DF235" s="136"/>
      <c r="DG235" s="136"/>
      <c r="DH235" s="136"/>
      <c r="DI235" s="136"/>
      <c r="DJ235" s="136"/>
      <c r="DK235" s="136"/>
      <c r="DL235" s="136"/>
      <c r="DM235" s="136"/>
      <c r="DN235" s="136"/>
      <c r="DO235" s="136"/>
      <c r="DP235" s="136"/>
      <c r="DQ235" s="136"/>
      <c r="DR235" s="136"/>
      <c r="DS235" s="136"/>
      <c r="DT235" s="136"/>
      <c r="DU235" s="136"/>
      <c r="DV235" s="136"/>
      <c r="DW235" s="136"/>
      <c r="DX235" s="136"/>
      <c r="DY235" s="136"/>
      <c r="DZ235" s="136"/>
      <c r="EA235" s="136"/>
      <c r="EB235" s="136"/>
      <c r="EC235" s="136"/>
      <c r="ED235" s="136"/>
      <c r="EE235" s="136"/>
      <c r="EF235" s="136"/>
    </row>
    <row r="236" spans="1:136" x14ac:dyDescent="0.3">
      <c r="A236" s="128"/>
      <c r="B236" s="129"/>
      <c r="C236" s="152"/>
      <c r="D236" s="131"/>
      <c r="E236" s="128"/>
      <c r="F236" s="128"/>
      <c r="G236" s="132"/>
      <c r="H236" s="128"/>
      <c r="I236" s="128"/>
      <c r="J236" s="131"/>
      <c r="K236" s="128"/>
      <c r="L236" s="133"/>
      <c r="M236" s="133"/>
      <c r="P236" s="136"/>
      <c r="Q236" s="136"/>
      <c r="R236" s="136"/>
      <c r="S236" s="136"/>
      <c r="T236" s="136"/>
      <c r="U236" s="136"/>
      <c r="V236" s="136"/>
      <c r="W236" s="136"/>
      <c r="X236" s="136"/>
      <c r="Y236" s="136"/>
      <c r="Z236" s="136"/>
      <c r="AA236" s="136"/>
      <c r="AB236" s="136"/>
      <c r="AC236" s="136"/>
      <c r="AD236" s="136"/>
      <c r="AE236" s="136"/>
      <c r="AF236" s="136"/>
      <c r="AG236" s="136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6"/>
      <c r="AV236" s="136"/>
      <c r="AW236" s="136"/>
      <c r="AX236" s="136"/>
      <c r="AY236" s="136"/>
      <c r="AZ236" s="136"/>
      <c r="BA236" s="136"/>
      <c r="BB236" s="136"/>
      <c r="BC236" s="136"/>
      <c r="BD236" s="136"/>
      <c r="BE236" s="136"/>
      <c r="BF236" s="136"/>
      <c r="BG236" s="136"/>
      <c r="BH236" s="136"/>
      <c r="BI236" s="136"/>
      <c r="BJ236" s="136"/>
      <c r="BK236" s="136"/>
      <c r="BL236" s="136"/>
      <c r="BM236" s="136"/>
      <c r="BN236" s="136"/>
      <c r="BO236" s="136"/>
      <c r="BP236" s="136"/>
      <c r="BQ236" s="136"/>
      <c r="BR236" s="136"/>
      <c r="BS236" s="136"/>
      <c r="BT236" s="136"/>
      <c r="BU236" s="136"/>
      <c r="BV236" s="136"/>
      <c r="BW236" s="136"/>
      <c r="BX236" s="136"/>
      <c r="BY236" s="136"/>
      <c r="BZ236" s="136"/>
      <c r="CA236" s="136"/>
      <c r="CB236" s="136"/>
      <c r="CC236" s="136"/>
      <c r="CD236" s="136"/>
      <c r="CE236" s="136"/>
      <c r="CF236" s="136"/>
      <c r="CG236" s="136"/>
      <c r="CH236" s="136"/>
      <c r="CI236" s="136"/>
      <c r="CJ236" s="136"/>
      <c r="CK236" s="136"/>
      <c r="CL236" s="136"/>
      <c r="CM236" s="136"/>
      <c r="CN236" s="136"/>
      <c r="CO236" s="136"/>
      <c r="CP236" s="136"/>
      <c r="CQ236" s="136"/>
      <c r="CR236" s="136"/>
      <c r="CS236" s="136"/>
      <c r="CT236" s="136"/>
      <c r="CU236" s="136"/>
      <c r="CV236" s="136"/>
      <c r="CW236" s="136"/>
      <c r="CX236" s="136"/>
      <c r="CY236" s="136"/>
      <c r="CZ236" s="136"/>
      <c r="DA236" s="136"/>
      <c r="DB236" s="136"/>
      <c r="DC236" s="136"/>
      <c r="DD236" s="136"/>
      <c r="DE236" s="136"/>
      <c r="DF236" s="136"/>
      <c r="DG236" s="136"/>
      <c r="DH236" s="136"/>
      <c r="DI236" s="136"/>
      <c r="DJ236" s="136"/>
      <c r="DK236" s="136"/>
      <c r="DL236" s="136"/>
      <c r="DM236" s="136"/>
      <c r="DN236" s="136"/>
      <c r="DO236" s="136"/>
      <c r="DP236" s="136"/>
      <c r="DQ236" s="136"/>
      <c r="DR236" s="136"/>
      <c r="DS236" s="136"/>
      <c r="DT236" s="136"/>
      <c r="DU236" s="136"/>
      <c r="DV236" s="136"/>
      <c r="DW236" s="136"/>
      <c r="DX236" s="136"/>
      <c r="DY236" s="136"/>
      <c r="DZ236" s="136"/>
      <c r="EA236" s="136"/>
      <c r="EB236" s="136"/>
      <c r="EC236" s="136"/>
      <c r="ED236" s="136"/>
      <c r="EE236" s="136"/>
      <c r="EF236" s="136"/>
    </row>
    <row r="237" spans="1:136" x14ac:dyDescent="0.3">
      <c r="A237" s="138"/>
      <c r="B237" s="139"/>
      <c r="C237" s="160"/>
      <c r="D237" s="140"/>
      <c r="E237" s="138"/>
      <c r="F237" s="138"/>
      <c r="G237" s="141"/>
      <c r="H237" s="138"/>
      <c r="I237" s="138"/>
      <c r="J237" s="140"/>
      <c r="K237" s="138"/>
      <c r="L237" s="142"/>
      <c r="M237" s="142"/>
      <c r="N237" s="120"/>
      <c r="O237" s="143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  <c r="AU237" s="144"/>
      <c r="AV237" s="144"/>
      <c r="AW237" s="144"/>
      <c r="AX237" s="144"/>
      <c r="AY237" s="144"/>
      <c r="AZ237" s="144"/>
      <c r="BA237" s="144"/>
      <c r="BB237" s="144"/>
      <c r="BC237" s="144"/>
      <c r="BD237" s="144"/>
      <c r="BE237" s="144"/>
      <c r="BF237" s="144"/>
      <c r="BG237" s="144"/>
      <c r="BH237" s="144"/>
      <c r="BI237" s="144"/>
      <c r="BJ237" s="144"/>
      <c r="BK237" s="144"/>
      <c r="BL237" s="144"/>
      <c r="BM237" s="144"/>
      <c r="BN237" s="144"/>
      <c r="BO237" s="144"/>
      <c r="BP237" s="144"/>
      <c r="BQ237" s="144"/>
      <c r="BR237" s="144"/>
      <c r="BS237" s="144"/>
      <c r="BT237" s="144"/>
      <c r="BU237" s="144"/>
      <c r="BV237" s="144"/>
      <c r="BW237" s="144"/>
      <c r="BX237" s="144"/>
      <c r="BY237" s="144"/>
      <c r="BZ237" s="144"/>
      <c r="CA237" s="144"/>
      <c r="CB237" s="144"/>
      <c r="CC237" s="144"/>
      <c r="CD237" s="144"/>
      <c r="CE237" s="144"/>
      <c r="CF237" s="144"/>
      <c r="CG237" s="144"/>
      <c r="CH237" s="144"/>
      <c r="CI237" s="144"/>
      <c r="CJ237" s="144"/>
      <c r="CK237" s="144"/>
      <c r="CL237" s="144"/>
      <c r="CM237" s="144"/>
      <c r="CN237" s="144"/>
      <c r="CO237" s="144"/>
      <c r="CP237" s="144"/>
      <c r="CQ237" s="144"/>
      <c r="CR237" s="144"/>
      <c r="CS237" s="144"/>
      <c r="CT237" s="144"/>
      <c r="CU237" s="144"/>
      <c r="CV237" s="144"/>
      <c r="CW237" s="144"/>
      <c r="CX237" s="144"/>
      <c r="CY237" s="144"/>
      <c r="CZ237" s="144"/>
      <c r="DA237" s="144"/>
      <c r="DB237" s="144"/>
      <c r="DC237" s="144"/>
      <c r="DD237" s="144"/>
      <c r="DE237" s="144"/>
      <c r="DF237" s="144"/>
      <c r="DG237" s="144"/>
      <c r="DH237" s="144"/>
      <c r="DI237" s="144"/>
      <c r="DJ237" s="144"/>
      <c r="DK237" s="144"/>
      <c r="DL237" s="144"/>
      <c r="DM237" s="144"/>
      <c r="DN237" s="144"/>
      <c r="DO237" s="144"/>
      <c r="DP237" s="144"/>
      <c r="DQ237" s="144"/>
      <c r="DR237" s="144"/>
      <c r="DS237" s="144"/>
      <c r="DT237" s="144"/>
      <c r="DU237" s="144"/>
      <c r="DV237" s="144"/>
      <c r="DW237" s="144"/>
      <c r="DX237" s="144"/>
      <c r="DY237" s="144"/>
      <c r="DZ237" s="144"/>
      <c r="EA237" s="144"/>
      <c r="EB237" s="144"/>
      <c r="EC237" s="144"/>
      <c r="ED237" s="144"/>
      <c r="EE237" s="144"/>
      <c r="EF237" s="144"/>
    </row>
    <row r="238" spans="1:136" x14ac:dyDescent="0.3">
      <c r="A238" s="72"/>
      <c r="B238" s="2"/>
      <c r="C238" s="148"/>
      <c r="D238" s="122"/>
      <c r="E238" s="123"/>
      <c r="F238" s="123"/>
      <c r="G238" s="124"/>
      <c r="H238" s="125"/>
      <c r="I238" s="126"/>
      <c r="J238" s="122"/>
      <c r="K238" s="127"/>
      <c r="L238" s="133"/>
      <c r="M238" s="1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  <c r="AQ238" s="33"/>
      <c r="AR238" s="33"/>
      <c r="AS238" s="33"/>
      <c r="AT238" s="33"/>
      <c r="AU238" s="33"/>
      <c r="AV238" s="33"/>
      <c r="AW238" s="33"/>
      <c r="AX238" s="33"/>
      <c r="AY238" s="33"/>
      <c r="AZ238" s="33"/>
      <c r="BA238" s="33"/>
      <c r="BB238" s="33"/>
      <c r="BC238" s="33"/>
      <c r="BD238" s="33"/>
      <c r="BE238" s="33"/>
      <c r="BF238" s="33"/>
      <c r="BG238" s="33"/>
      <c r="BH238" s="33"/>
      <c r="BI238" s="33"/>
      <c r="BJ238" s="33"/>
      <c r="BK238" s="33"/>
      <c r="BL238" s="33"/>
      <c r="BM238" s="33"/>
      <c r="BN238" s="33"/>
      <c r="BO238" s="33"/>
      <c r="BP238" s="33"/>
      <c r="BQ238" s="33"/>
      <c r="BR238" s="33"/>
      <c r="BS238" s="33"/>
      <c r="BT238" s="33"/>
      <c r="BU238" s="33"/>
      <c r="BV238" s="33"/>
      <c r="BW238" s="33"/>
      <c r="BX238" s="33"/>
      <c r="BY238" s="33"/>
      <c r="BZ238" s="33"/>
      <c r="CA238" s="33"/>
      <c r="CB238" s="33"/>
      <c r="CC238" s="33"/>
      <c r="CD238" s="33"/>
      <c r="CE238" s="33"/>
      <c r="CF238" s="33"/>
      <c r="CG238" s="33"/>
      <c r="CH238" s="33"/>
      <c r="CI238" s="33"/>
      <c r="CJ238" s="33"/>
      <c r="CK238" s="33"/>
      <c r="CL238" s="33"/>
      <c r="CM238" s="33"/>
      <c r="CN238" s="33"/>
      <c r="CO238" s="33"/>
      <c r="CP238" s="33"/>
      <c r="CQ238" s="33"/>
      <c r="CR238" s="33"/>
      <c r="CS238" s="33"/>
      <c r="CT238" s="33"/>
      <c r="CU238" s="33"/>
      <c r="CV238" s="33"/>
      <c r="CW238" s="33"/>
      <c r="CX238" s="33"/>
      <c r="CY238" s="33"/>
      <c r="CZ238" s="33"/>
      <c r="DA238" s="33"/>
      <c r="DB238" s="33"/>
      <c r="DC238" s="33"/>
      <c r="DD238" s="33"/>
      <c r="DE238" s="33"/>
      <c r="DF238" s="33"/>
      <c r="DG238" s="33"/>
      <c r="DH238" s="33"/>
      <c r="DI238" s="33"/>
      <c r="DJ238" s="33"/>
      <c r="DK238" s="33"/>
      <c r="DL238" s="33"/>
      <c r="DM238" s="33"/>
      <c r="DN238" s="33"/>
      <c r="DO238" s="33"/>
      <c r="DP238" s="33"/>
      <c r="DQ238" s="33"/>
      <c r="DR238" s="33"/>
      <c r="DS238" s="33"/>
      <c r="DT238" s="33"/>
      <c r="DU238" s="33"/>
      <c r="DV238" s="33"/>
      <c r="DW238" s="33"/>
      <c r="DX238" s="33"/>
      <c r="DY238" s="33"/>
      <c r="DZ238" s="33"/>
      <c r="EA238" s="33"/>
      <c r="EB238" s="33"/>
      <c r="EC238" s="33"/>
      <c r="ED238" s="33"/>
      <c r="EE238" s="33"/>
      <c r="EF238" s="33"/>
    </row>
    <row r="239" spans="1:136" x14ac:dyDescent="0.3">
      <c r="A239" s="128"/>
      <c r="B239" s="129"/>
      <c r="C239" s="149"/>
      <c r="D239" s="131"/>
      <c r="E239" s="128"/>
      <c r="F239" s="128"/>
      <c r="G239" s="132"/>
      <c r="H239" s="128"/>
      <c r="I239" s="128"/>
      <c r="J239" s="131"/>
      <c r="K239" s="128"/>
      <c r="L239" s="133"/>
      <c r="M239" s="133"/>
      <c r="N239" s="134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  <c r="BD239" s="33"/>
      <c r="BE239" s="33"/>
      <c r="BF239" s="33"/>
      <c r="BG239" s="33"/>
      <c r="BH239" s="33"/>
      <c r="BI239" s="33"/>
      <c r="BJ239" s="33"/>
      <c r="BK239" s="33"/>
      <c r="BL239" s="33"/>
      <c r="BM239" s="33"/>
      <c r="BN239" s="33"/>
      <c r="BO239" s="33"/>
      <c r="BP239" s="33"/>
      <c r="BQ239" s="33"/>
      <c r="BR239" s="33"/>
      <c r="BS239" s="33"/>
      <c r="BT239" s="33"/>
      <c r="BU239" s="33"/>
      <c r="BV239" s="33"/>
      <c r="BW239" s="33"/>
      <c r="BX239" s="33"/>
      <c r="BY239" s="33"/>
      <c r="BZ239" s="33"/>
      <c r="CA239" s="33"/>
      <c r="CB239" s="33"/>
      <c r="CC239" s="33"/>
      <c r="CD239" s="33"/>
      <c r="CE239" s="33"/>
      <c r="CF239" s="33"/>
      <c r="CG239" s="33"/>
      <c r="CH239" s="33"/>
      <c r="CI239" s="33"/>
      <c r="CJ239" s="33"/>
      <c r="CK239" s="33"/>
      <c r="CL239" s="33"/>
      <c r="CM239" s="33"/>
      <c r="CN239" s="33"/>
      <c r="CO239" s="33"/>
      <c r="CP239" s="33"/>
      <c r="CQ239" s="33"/>
      <c r="CR239" s="33"/>
      <c r="CS239" s="33"/>
      <c r="CT239" s="33"/>
      <c r="CU239" s="33"/>
      <c r="CV239" s="33"/>
      <c r="CW239" s="33"/>
      <c r="CX239" s="33"/>
      <c r="CY239" s="33"/>
      <c r="CZ239" s="33"/>
      <c r="DA239" s="33"/>
      <c r="DB239" s="33"/>
      <c r="DC239" s="33"/>
      <c r="DD239" s="33"/>
      <c r="DE239" s="33"/>
      <c r="DF239" s="33"/>
      <c r="DG239" s="33"/>
      <c r="DH239" s="33"/>
      <c r="DI239" s="33"/>
      <c r="DJ239" s="33"/>
      <c r="DK239" s="33"/>
      <c r="DL239" s="33"/>
      <c r="DM239" s="33"/>
      <c r="DN239" s="33"/>
      <c r="DO239" s="33"/>
      <c r="DP239" s="33"/>
      <c r="DQ239" s="33"/>
      <c r="DR239" s="33"/>
      <c r="DS239" s="33"/>
      <c r="DT239" s="33"/>
      <c r="DU239" s="33"/>
      <c r="DV239" s="33"/>
      <c r="DW239" s="33"/>
      <c r="DX239" s="33"/>
      <c r="DY239" s="33"/>
      <c r="DZ239" s="33"/>
      <c r="EA239" s="33"/>
      <c r="EB239" s="33"/>
      <c r="EC239" s="33"/>
      <c r="ED239" s="33"/>
      <c r="EE239" s="33"/>
      <c r="EF239" s="33"/>
    </row>
    <row r="240" spans="1:136" x14ac:dyDescent="0.3">
      <c r="A240" s="72"/>
      <c r="B240" s="2"/>
      <c r="C240" s="151"/>
      <c r="D240" s="122"/>
      <c r="E240" s="123"/>
      <c r="F240" s="123"/>
      <c r="G240" s="124"/>
      <c r="H240" s="125"/>
      <c r="I240" s="126"/>
      <c r="J240" s="122"/>
      <c r="K240" s="127"/>
      <c r="L240" s="142"/>
      <c r="M240" s="142"/>
      <c r="N240" s="120"/>
      <c r="P240" s="136"/>
      <c r="Q240" s="136"/>
      <c r="R240" s="136"/>
      <c r="S240" s="136"/>
      <c r="T240" s="136"/>
      <c r="U240" s="136"/>
      <c r="V240" s="136"/>
      <c r="W240" s="136"/>
      <c r="X240" s="136"/>
      <c r="Y240" s="136"/>
      <c r="Z240" s="136"/>
      <c r="AA240" s="136"/>
      <c r="AB240" s="136"/>
      <c r="AC240" s="136"/>
      <c r="AD240" s="136"/>
      <c r="AE240" s="136"/>
      <c r="AF240" s="136"/>
      <c r="AG240" s="136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6"/>
      <c r="AV240" s="136"/>
      <c r="AW240" s="136"/>
      <c r="AX240" s="136"/>
      <c r="AY240" s="136"/>
      <c r="AZ240" s="136"/>
      <c r="BA240" s="136"/>
      <c r="BB240" s="136"/>
      <c r="BC240" s="136"/>
      <c r="BD240" s="136"/>
      <c r="BE240" s="136"/>
      <c r="BF240" s="136"/>
      <c r="BG240" s="136"/>
      <c r="BH240" s="136"/>
      <c r="BI240" s="136"/>
      <c r="BJ240" s="136"/>
      <c r="BK240" s="136"/>
      <c r="BL240" s="136"/>
      <c r="BM240" s="136"/>
      <c r="BN240" s="136"/>
      <c r="BO240" s="136"/>
      <c r="BP240" s="136"/>
      <c r="BQ240" s="136"/>
      <c r="BR240" s="136"/>
      <c r="BS240" s="136"/>
      <c r="BT240" s="136"/>
      <c r="BU240" s="136"/>
      <c r="BV240" s="136"/>
      <c r="BW240" s="136"/>
      <c r="BX240" s="136"/>
      <c r="BY240" s="136"/>
      <c r="BZ240" s="136"/>
      <c r="CA240" s="136"/>
      <c r="CB240" s="136"/>
      <c r="CC240" s="136"/>
      <c r="CD240" s="136"/>
      <c r="CE240" s="136"/>
      <c r="CF240" s="136"/>
      <c r="CG240" s="136"/>
      <c r="CH240" s="136"/>
      <c r="CI240" s="136"/>
      <c r="CJ240" s="136"/>
      <c r="CK240" s="136"/>
      <c r="CL240" s="136"/>
      <c r="CM240" s="136"/>
      <c r="CN240" s="136"/>
      <c r="CO240" s="136"/>
      <c r="CP240" s="136"/>
      <c r="CQ240" s="136"/>
      <c r="CR240" s="136"/>
      <c r="CS240" s="136"/>
      <c r="CT240" s="136"/>
      <c r="CU240" s="136"/>
      <c r="CV240" s="136"/>
      <c r="CW240" s="136"/>
      <c r="CX240" s="136"/>
      <c r="CY240" s="136"/>
      <c r="CZ240" s="136"/>
      <c r="DA240" s="136"/>
      <c r="DB240" s="136"/>
      <c r="DC240" s="136"/>
      <c r="DD240" s="136"/>
      <c r="DE240" s="136"/>
      <c r="DF240" s="136"/>
      <c r="DG240" s="136"/>
      <c r="DH240" s="136"/>
      <c r="DI240" s="136"/>
      <c r="DJ240" s="136"/>
      <c r="DK240" s="136"/>
      <c r="DL240" s="136"/>
      <c r="DM240" s="136"/>
      <c r="DN240" s="136"/>
      <c r="DO240" s="136"/>
      <c r="DP240" s="136"/>
      <c r="DQ240" s="136"/>
      <c r="DR240" s="136"/>
      <c r="DS240" s="136"/>
      <c r="DT240" s="136"/>
      <c r="DU240" s="136"/>
      <c r="DV240" s="136"/>
      <c r="DW240" s="136"/>
      <c r="DX240" s="136"/>
      <c r="DY240" s="136"/>
      <c r="DZ240" s="136"/>
      <c r="EA240" s="136"/>
      <c r="EB240" s="136"/>
      <c r="EC240" s="136"/>
      <c r="ED240" s="136"/>
      <c r="EE240" s="136"/>
      <c r="EF240" s="136"/>
    </row>
    <row r="241" spans="1:136" x14ac:dyDescent="0.3">
      <c r="A241" s="128"/>
      <c r="B241" s="129"/>
      <c r="C241" s="152"/>
      <c r="D241" s="131"/>
      <c r="E241" s="128"/>
      <c r="F241" s="128"/>
      <c r="G241" s="132"/>
      <c r="H241" s="128"/>
      <c r="I241" s="128"/>
      <c r="J241" s="131"/>
      <c r="K241" s="128"/>
      <c r="L241" s="133"/>
      <c r="M241" s="133"/>
      <c r="P241" s="136"/>
      <c r="Q241" s="136"/>
      <c r="R241" s="136"/>
      <c r="S241" s="136"/>
      <c r="T241" s="136"/>
      <c r="U241" s="136"/>
      <c r="V241" s="136"/>
      <c r="W241" s="136"/>
      <c r="X241" s="136"/>
      <c r="Y241" s="136"/>
      <c r="Z241" s="136"/>
      <c r="AA241" s="136"/>
      <c r="AB241" s="136"/>
      <c r="AC241" s="136"/>
      <c r="AD241" s="136"/>
      <c r="AE241" s="136"/>
      <c r="AF241" s="136"/>
      <c r="AG241" s="136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6"/>
      <c r="AV241" s="136"/>
      <c r="AW241" s="136"/>
      <c r="AX241" s="136"/>
      <c r="AY241" s="136"/>
      <c r="AZ241" s="136"/>
      <c r="BA241" s="136"/>
      <c r="BB241" s="136"/>
      <c r="BC241" s="136"/>
      <c r="BD241" s="136"/>
      <c r="BE241" s="136"/>
      <c r="BF241" s="136"/>
      <c r="BG241" s="136"/>
      <c r="BH241" s="136"/>
      <c r="BI241" s="136"/>
      <c r="BJ241" s="136"/>
      <c r="BK241" s="136"/>
      <c r="BL241" s="136"/>
      <c r="BM241" s="136"/>
      <c r="BN241" s="136"/>
      <c r="BO241" s="136"/>
      <c r="BP241" s="136"/>
      <c r="BQ241" s="136"/>
      <c r="BR241" s="136"/>
      <c r="BS241" s="136"/>
      <c r="BT241" s="136"/>
      <c r="BU241" s="136"/>
      <c r="BV241" s="136"/>
      <c r="BW241" s="136"/>
      <c r="BX241" s="136"/>
      <c r="BY241" s="136"/>
      <c r="BZ241" s="136"/>
      <c r="CA241" s="136"/>
      <c r="CB241" s="136"/>
      <c r="CC241" s="136"/>
      <c r="CD241" s="136"/>
      <c r="CE241" s="136"/>
      <c r="CF241" s="136"/>
      <c r="CG241" s="136"/>
      <c r="CH241" s="136"/>
      <c r="CI241" s="136"/>
      <c r="CJ241" s="136"/>
      <c r="CK241" s="136"/>
      <c r="CL241" s="136"/>
      <c r="CM241" s="136"/>
      <c r="CN241" s="136"/>
      <c r="CO241" s="136"/>
      <c r="CP241" s="136"/>
      <c r="CQ241" s="136"/>
      <c r="CR241" s="136"/>
      <c r="CS241" s="136"/>
      <c r="CT241" s="136"/>
      <c r="CU241" s="136"/>
      <c r="CV241" s="136"/>
      <c r="CW241" s="136"/>
      <c r="CX241" s="136"/>
      <c r="CY241" s="136"/>
      <c r="CZ241" s="136"/>
      <c r="DA241" s="136"/>
      <c r="DB241" s="136"/>
      <c r="DC241" s="136"/>
      <c r="DD241" s="136"/>
      <c r="DE241" s="136"/>
      <c r="DF241" s="136"/>
      <c r="DG241" s="136"/>
      <c r="DH241" s="136"/>
      <c r="DI241" s="136"/>
      <c r="DJ241" s="136"/>
      <c r="DK241" s="136"/>
      <c r="DL241" s="136"/>
      <c r="DM241" s="136"/>
      <c r="DN241" s="136"/>
      <c r="DO241" s="136"/>
      <c r="DP241" s="136"/>
      <c r="DQ241" s="136"/>
      <c r="DR241" s="136"/>
      <c r="DS241" s="136"/>
      <c r="DT241" s="136"/>
      <c r="DU241" s="136"/>
      <c r="DV241" s="136"/>
      <c r="DW241" s="136"/>
      <c r="DX241" s="136"/>
      <c r="DY241" s="136"/>
      <c r="DZ241" s="136"/>
      <c r="EA241" s="136"/>
      <c r="EB241" s="136"/>
      <c r="EC241" s="136"/>
      <c r="ED241" s="136"/>
      <c r="EE241" s="136"/>
      <c r="EF241" s="136"/>
    </row>
    <row r="242" spans="1:136" x14ac:dyDescent="0.3">
      <c r="A242" s="138"/>
      <c r="B242" s="139"/>
      <c r="C242" s="160"/>
      <c r="D242" s="140"/>
      <c r="E242" s="138"/>
      <c r="F242" s="138"/>
      <c r="G242" s="141"/>
      <c r="H242" s="138"/>
      <c r="I242" s="138"/>
      <c r="J242" s="140"/>
      <c r="K242" s="138"/>
      <c r="L242" s="142"/>
      <c r="M242" s="142"/>
      <c r="N242" s="120"/>
      <c r="O242" s="143"/>
      <c r="P242" s="144"/>
      <c r="Q242" s="144"/>
      <c r="R242" s="144"/>
      <c r="S242" s="144"/>
      <c r="T242" s="144"/>
      <c r="U242" s="144"/>
      <c r="V242" s="144"/>
      <c r="W242" s="144"/>
      <c r="X242" s="144"/>
      <c r="Y242" s="144"/>
      <c r="Z242" s="144"/>
      <c r="AA242" s="144"/>
      <c r="AB242" s="144"/>
      <c r="AC242" s="144"/>
      <c r="AD242" s="144"/>
      <c r="AE242" s="144"/>
      <c r="AF242" s="144"/>
      <c r="AG242" s="144"/>
      <c r="AH242" s="144"/>
      <c r="AI242" s="144"/>
      <c r="AJ242" s="144"/>
      <c r="AK242" s="144"/>
      <c r="AL242" s="144"/>
      <c r="AM242" s="144"/>
      <c r="AN242" s="144"/>
      <c r="AO242" s="144"/>
      <c r="AP242" s="144"/>
      <c r="AQ242" s="144"/>
      <c r="AR242" s="144"/>
      <c r="AS242" s="144"/>
      <c r="AT242" s="144"/>
      <c r="AU242" s="144"/>
      <c r="AV242" s="144"/>
      <c r="AW242" s="144"/>
      <c r="AX242" s="144"/>
      <c r="AY242" s="144"/>
      <c r="AZ242" s="144"/>
      <c r="BA242" s="144"/>
      <c r="BB242" s="144"/>
      <c r="BC242" s="144"/>
      <c r="BD242" s="144"/>
      <c r="BE242" s="144"/>
      <c r="BF242" s="144"/>
      <c r="BG242" s="144"/>
      <c r="BH242" s="144"/>
      <c r="BI242" s="144"/>
      <c r="BJ242" s="144"/>
      <c r="BK242" s="144"/>
      <c r="BL242" s="144"/>
      <c r="BM242" s="144"/>
      <c r="BN242" s="144"/>
      <c r="BO242" s="144"/>
      <c r="BP242" s="144"/>
      <c r="BQ242" s="144"/>
      <c r="BR242" s="144"/>
      <c r="BS242" s="144"/>
      <c r="BT242" s="144"/>
      <c r="BU242" s="144"/>
      <c r="BV242" s="144"/>
      <c r="BW242" s="144"/>
      <c r="BX242" s="144"/>
      <c r="BY242" s="144"/>
      <c r="BZ242" s="144"/>
      <c r="CA242" s="144"/>
      <c r="CB242" s="144"/>
      <c r="CC242" s="144"/>
      <c r="CD242" s="144"/>
      <c r="CE242" s="144"/>
      <c r="CF242" s="144"/>
      <c r="CG242" s="144"/>
      <c r="CH242" s="144"/>
      <c r="CI242" s="144"/>
      <c r="CJ242" s="144"/>
      <c r="CK242" s="144"/>
      <c r="CL242" s="144"/>
      <c r="CM242" s="144"/>
      <c r="CN242" s="144"/>
      <c r="CO242" s="144"/>
      <c r="CP242" s="144"/>
      <c r="CQ242" s="144"/>
      <c r="CR242" s="144"/>
      <c r="CS242" s="144"/>
      <c r="CT242" s="144"/>
      <c r="CU242" s="144"/>
      <c r="CV242" s="144"/>
      <c r="CW242" s="144"/>
      <c r="CX242" s="144"/>
      <c r="CY242" s="144"/>
      <c r="CZ242" s="144"/>
      <c r="DA242" s="144"/>
      <c r="DB242" s="144"/>
      <c r="DC242" s="144"/>
      <c r="DD242" s="144"/>
      <c r="DE242" s="144"/>
      <c r="DF242" s="144"/>
      <c r="DG242" s="144"/>
      <c r="DH242" s="144"/>
      <c r="DI242" s="144"/>
      <c r="DJ242" s="144"/>
      <c r="DK242" s="144"/>
      <c r="DL242" s="144"/>
      <c r="DM242" s="144"/>
      <c r="DN242" s="144"/>
      <c r="DO242" s="144"/>
      <c r="DP242" s="144"/>
      <c r="DQ242" s="144"/>
      <c r="DR242" s="144"/>
      <c r="DS242" s="144"/>
      <c r="DT242" s="144"/>
      <c r="DU242" s="144"/>
      <c r="DV242" s="144"/>
      <c r="DW242" s="144"/>
      <c r="DX242" s="144"/>
      <c r="DY242" s="144"/>
      <c r="DZ242" s="144"/>
      <c r="EA242" s="144"/>
      <c r="EB242" s="144"/>
      <c r="EC242" s="144"/>
      <c r="ED242" s="144"/>
      <c r="EE242" s="144"/>
      <c r="EF242" s="144"/>
    </row>
    <row r="243" spans="1:136" x14ac:dyDescent="0.3">
      <c r="A243" s="72"/>
      <c r="B243" s="2"/>
      <c r="C243" s="151"/>
      <c r="D243" s="122"/>
      <c r="E243" s="123"/>
      <c r="F243" s="123"/>
      <c r="G243" s="124"/>
      <c r="H243" s="125"/>
      <c r="I243" s="126"/>
      <c r="J243" s="122"/>
      <c r="K243" s="127"/>
      <c r="P243" s="136"/>
      <c r="Q243" s="136"/>
      <c r="R243" s="136"/>
      <c r="S243" s="136"/>
      <c r="T243" s="136"/>
      <c r="U243" s="136"/>
      <c r="V243" s="136"/>
      <c r="W243" s="136"/>
      <c r="X243" s="136"/>
      <c r="Y243" s="136"/>
      <c r="Z243" s="136"/>
      <c r="AA243" s="136"/>
      <c r="AB243" s="136"/>
      <c r="AC243" s="136"/>
      <c r="AD243" s="136"/>
      <c r="AE243" s="136"/>
      <c r="AF243" s="136"/>
      <c r="AG243" s="136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6"/>
      <c r="AV243" s="136"/>
      <c r="AW243" s="136"/>
      <c r="AX243" s="136"/>
      <c r="AY243" s="136"/>
      <c r="AZ243" s="136"/>
      <c r="BA243" s="136"/>
      <c r="BB243" s="136"/>
      <c r="BC243" s="136"/>
      <c r="BD243" s="136"/>
      <c r="BE243" s="136"/>
      <c r="BF243" s="136"/>
      <c r="BG243" s="136"/>
      <c r="BH243" s="136"/>
      <c r="BI243" s="136"/>
      <c r="BJ243" s="136"/>
      <c r="BK243" s="136"/>
      <c r="BL243" s="136"/>
      <c r="BM243" s="136"/>
      <c r="BN243" s="136"/>
      <c r="BO243" s="136"/>
      <c r="BP243" s="136"/>
      <c r="BQ243" s="136"/>
      <c r="BR243" s="136"/>
      <c r="BS243" s="136"/>
      <c r="BT243" s="136"/>
      <c r="BU243" s="136"/>
      <c r="BV243" s="136"/>
      <c r="BW243" s="136"/>
      <c r="BX243" s="136"/>
      <c r="BY243" s="136"/>
      <c r="BZ243" s="136"/>
      <c r="CA243" s="136"/>
      <c r="CB243" s="136"/>
      <c r="CC243" s="136"/>
      <c r="CD243" s="136"/>
      <c r="CE243" s="136"/>
      <c r="CF243" s="136"/>
      <c r="CG243" s="136"/>
      <c r="CH243" s="136"/>
      <c r="CI243" s="136"/>
      <c r="CJ243" s="136"/>
      <c r="CK243" s="136"/>
      <c r="CL243" s="136"/>
      <c r="CM243" s="136"/>
      <c r="CN243" s="136"/>
      <c r="CO243" s="136"/>
      <c r="CP243" s="136"/>
      <c r="CQ243" s="136"/>
      <c r="CR243" s="136"/>
      <c r="CS243" s="136"/>
      <c r="CT243" s="136"/>
      <c r="CU243" s="136"/>
      <c r="CV243" s="136"/>
      <c r="CW243" s="136"/>
      <c r="CX243" s="136"/>
      <c r="CY243" s="136"/>
      <c r="CZ243" s="136"/>
      <c r="DA243" s="136"/>
      <c r="DB243" s="136"/>
      <c r="DC243" s="136"/>
      <c r="DD243" s="136"/>
      <c r="DE243" s="136"/>
      <c r="DF243" s="136"/>
      <c r="DG243" s="136"/>
      <c r="DH243" s="136"/>
      <c r="DI243" s="136"/>
      <c r="DJ243" s="136"/>
      <c r="DK243" s="136"/>
      <c r="DL243" s="136"/>
      <c r="DM243" s="136"/>
      <c r="DN243" s="136"/>
      <c r="DO243" s="136"/>
      <c r="DP243" s="136"/>
      <c r="DQ243" s="136"/>
      <c r="DR243" s="136"/>
      <c r="DS243" s="136"/>
      <c r="DT243" s="136"/>
      <c r="DU243" s="136"/>
      <c r="DV243" s="136"/>
      <c r="DW243" s="136"/>
      <c r="DX243" s="136"/>
      <c r="DY243" s="136"/>
      <c r="DZ243" s="136"/>
      <c r="EA243" s="136"/>
      <c r="EB243" s="136"/>
      <c r="EC243" s="136"/>
      <c r="ED243" s="136"/>
      <c r="EE243" s="136"/>
      <c r="EF243" s="136"/>
    </row>
    <row r="244" spans="1:136" x14ac:dyDescent="0.3">
      <c r="A244" s="128"/>
      <c r="B244" s="129"/>
      <c r="C244" s="152"/>
      <c r="D244" s="131"/>
      <c r="E244" s="128"/>
      <c r="F244" s="128"/>
      <c r="G244" s="132"/>
      <c r="H244" s="128"/>
      <c r="I244" s="128"/>
      <c r="J244" s="131"/>
      <c r="K244" s="128"/>
      <c r="L244" s="133"/>
      <c r="M244" s="133"/>
      <c r="P244" s="136"/>
      <c r="Q244" s="136"/>
      <c r="R244" s="136"/>
      <c r="S244" s="136"/>
      <c r="T244" s="136"/>
      <c r="U244" s="136"/>
      <c r="V244" s="136"/>
      <c r="W244" s="136"/>
      <c r="X244" s="136"/>
      <c r="Y244" s="136"/>
      <c r="Z244" s="136"/>
      <c r="AA244" s="136"/>
      <c r="AB244" s="136"/>
      <c r="AC244" s="136"/>
      <c r="AD244" s="136"/>
      <c r="AE244" s="136"/>
      <c r="AF244" s="136"/>
      <c r="AG244" s="136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6"/>
      <c r="AV244" s="136"/>
      <c r="AW244" s="136"/>
      <c r="AX244" s="136"/>
      <c r="AY244" s="136"/>
      <c r="AZ244" s="136"/>
      <c r="BA244" s="136"/>
      <c r="BB244" s="136"/>
      <c r="BC244" s="136"/>
      <c r="BD244" s="136"/>
      <c r="BE244" s="136"/>
      <c r="BF244" s="136"/>
      <c r="BG244" s="136"/>
      <c r="BH244" s="136"/>
      <c r="BI244" s="136"/>
      <c r="BJ244" s="136"/>
      <c r="BK244" s="136"/>
      <c r="BL244" s="136"/>
      <c r="BM244" s="136"/>
      <c r="BN244" s="136"/>
      <c r="BO244" s="136"/>
      <c r="BP244" s="136"/>
      <c r="BQ244" s="136"/>
      <c r="BR244" s="136"/>
      <c r="BS244" s="136"/>
      <c r="BT244" s="136"/>
      <c r="BU244" s="136"/>
      <c r="BV244" s="136"/>
      <c r="BW244" s="136"/>
      <c r="BX244" s="136"/>
      <c r="BY244" s="136"/>
      <c r="BZ244" s="136"/>
      <c r="CA244" s="136"/>
      <c r="CB244" s="136"/>
      <c r="CC244" s="136"/>
      <c r="CD244" s="136"/>
      <c r="CE244" s="136"/>
      <c r="CF244" s="136"/>
      <c r="CG244" s="136"/>
      <c r="CH244" s="136"/>
      <c r="CI244" s="136"/>
      <c r="CJ244" s="136"/>
      <c r="CK244" s="136"/>
      <c r="CL244" s="136"/>
      <c r="CM244" s="136"/>
      <c r="CN244" s="136"/>
      <c r="CO244" s="136"/>
      <c r="CP244" s="136"/>
      <c r="CQ244" s="136"/>
      <c r="CR244" s="136"/>
      <c r="CS244" s="136"/>
      <c r="CT244" s="136"/>
      <c r="CU244" s="136"/>
      <c r="CV244" s="136"/>
      <c r="CW244" s="136"/>
      <c r="CX244" s="136"/>
      <c r="CY244" s="136"/>
      <c r="CZ244" s="136"/>
      <c r="DA244" s="136"/>
      <c r="DB244" s="136"/>
      <c r="DC244" s="136"/>
      <c r="DD244" s="136"/>
      <c r="DE244" s="136"/>
      <c r="DF244" s="136"/>
      <c r="DG244" s="136"/>
      <c r="DH244" s="136"/>
      <c r="DI244" s="136"/>
      <c r="DJ244" s="136"/>
      <c r="DK244" s="136"/>
      <c r="DL244" s="136"/>
      <c r="DM244" s="136"/>
      <c r="DN244" s="136"/>
      <c r="DO244" s="136"/>
      <c r="DP244" s="136"/>
      <c r="DQ244" s="136"/>
      <c r="DR244" s="136"/>
      <c r="DS244" s="136"/>
      <c r="DT244" s="136"/>
      <c r="DU244" s="136"/>
      <c r="DV244" s="136"/>
      <c r="DW244" s="136"/>
      <c r="DX244" s="136"/>
      <c r="DY244" s="136"/>
      <c r="DZ244" s="136"/>
      <c r="EA244" s="136"/>
      <c r="EB244" s="136"/>
      <c r="EC244" s="136"/>
      <c r="ED244" s="136"/>
      <c r="EE244" s="136"/>
      <c r="EF244" s="136"/>
    </row>
    <row r="245" spans="1:136" x14ac:dyDescent="0.3">
      <c r="A245" s="138"/>
      <c r="B245" s="139"/>
      <c r="C245" s="160"/>
      <c r="D245" s="140"/>
      <c r="E245" s="138"/>
      <c r="F245" s="138"/>
      <c r="G245" s="141"/>
      <c r="H245" s="138"/>
      <c r="I245" s="138"/>
      <c r="J245" s="140"/>
      <c r="K245" s="138"/>
      <c r="L245" s="142"/>
      <c r="M245" s="142"/>
      <c r="N245" s="120"/>
      <c r="O245" s="143"/>
      <c r="P245" s="144"/>
      <c r="Q245" s="144"/>
      <c r="R245" s="144"/>
      <c r="S245" s="144"/>
      <c r="T245" s="144"/>
      <c r="U245" s="144"/>
      <c r="V245" s="144"/>
      <c r="W245" s="144"/>
      <c r="X245" s="144"/>
      <c r="Y245" s="144"/>
      <c r="Z245" s="144"/>
      <c r="AA245" s="144"/>
      <c r="AB245" s="144"/>
      <c r="AC245" s="144"/>
      <c r="AD245" s="144"/>
      <c r="AE245" s="144"/>
      <c r="AF245" s="144"/>
      <c r="AG245" s="144"/>
      <c r="AH245" s="144"/>
      <c r="AI245" s="144"/>
      <c r="AJ245" s="144"/>
      <c r="AK245" s="144"/>
      <c r="AL245" s="144"/>
      <c r="AM245" s="144"/>
      <c r="AN245" s="144"/>
      <c r="AO245" s="144"/>
      <c r="AP245" s="144"/>
      <c r="AQ245" s="144"/>
      <c r="AR245" s="144"/>
      <c r="AS245" s="144"/>
      <c r="AT245" s="144"/>
      <c r="AU245" s="144"/>
      <c r="AV245" s="144"/>
      <c r="AW245" s="144"/>
      <c r="AX245" s="144"/>
      <c r="AY245" s="144"/>
      <c r="AZ245" s="144"/>
      <c r="BA245" s="144"/>
      <c r="BB245" s="144"/>
      <c r="BC245" s="144"/>
      <c r="BD245" s="144"/>
      <c r="BE245" s="144"/>
      <c r="BF245" s="144"/>
      <c r="BG245" s="144"/>
      <c r="BH245" s="144"/>
      <c r="BI245" s="144"/>
      <c r="BJ245" s="144"/>
      <c r="BK245" s="144"/>
      <c r="BL245" s="144"/>
      <c r="BM245" s="144"/>
      <c r="BN245" s="144"/>
      <c r="BO245" s="144"/>
      <c r="BP245" s="144"/>
      <c r="BQ245" s="144"/>
      <c r="BR245" s="144"/>
      <c r="BS245" s="144"/>
      <c r="BT245" s="144"/>
      <c r="BU245" s="144"/>
      <c r="BV245" s="144"/>
      <c r="BW245" s="144"/>
      <c r="BX245" s="144"/>
      <c r="BY245" s="144"/>
      <c r="BZ245" s="144"/>
      <c r="CA245" s="144"/>
      <c r="CB245" s="144"/>
      <c r="CC245" s="144"/>
      <c r="CD245" s="144"/>
      <c r="CE245" s="144"/>
      <c r="CF245" s="144"/>
      <c r="CG245" s="144"/>
      <c r="CH245" s="144"/>
      <c r="CI245" s="144"/>
      <c r="CJ245" s="144"/>
      <c r="CK245" s="144"/>
      <c r="CL245" s="144"/>
      <c r="CM245" s="144"/>
      <c r="CN245" s="144"/>
      <c r="CO245" s="144"/>
      <c r="CP245" s="144"/>
      <c r="CQ245" s="144"/>
      <c r="CR245" s="144"/>
      <c r="CS245" s="144"/>
      <c r="CT245" s="144"/>
      <c r="CU245" s="144"/>
      <c r="CV245" s="144"/>
      <c r="CW245" s="144"/>
      <c r="CX245" s="144"/>
      <c r="CY245" s="144"/>
      <c r="CZ245" s="144"/>
      <c r="DA245" s="144"/>
      <c r="DB245" s="144"/>
      <c r="DC245" s="144"/>
      <c r="DD245" s="144"/>
      <c r="DE245" s="144"/>
      <c r="DF245" s="144"/>
      <c r="DG245" s="144"/>
      <c r="DH245" s="144"/>
      <c r="DI245" s="144"/>
      <c r="DJ245" s="144"/>
      <c r="DK245" s="144"/>
      <c r="DL245" s="144"/>
      <c r="DM245" s="144"/>
      <c r="DN245" s="144"/>
      <c r="DO245" s="144"/>
      <c r="DP245" s="144"/>
      <c r="DQ245" s="144"/>
      <c r="DR245" s="144"/>
      <c r="DS245" s="144"/>
      <c r="DT245" s="144"/>
      <c r="DU245" s="144"/>
      <c r="DV245" s="144"/>
      <c r="DW245" s="144"/>
      <c r="DX245" s="144"/>
      <c r="DY245" s="144"/>
      <c r="DZ245" s="144"/>
      <c r="EA245" s="144"/>
      <c r="EB245" s="144"/>
      <c r="EC245" s="144"/>
      <c r="ED245" s="144"/>
      <c r="EE245" s="144"/>
      <c r="EF245" s="144"/>
    </row>
    <row r="246" spans="1:136" x14ac:dyDescent="0.3">
      <c r="A246" s="72"/>
      <c r="B246" s="2"/>
      <c r="C246" s="148"/>
      <c r="D246" s="122"/>
      <c r="E246" s="123"/>
      <c r="F246" s="123"/>
      <c r="G246" s="124"/>
      <c r="H246" s="125"/>
      <c r="I246" s="126"/>
      <c r="J246" s="122"/>
      <c r="K246" s="127"/>
      <c r="L246" s="133"/>
      <c r="M246" s="1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  <c r="AZ246" s="33"/>
      <c r="BA246" s="33"/>
      <c r="BB246" s="33"/>
      <c r="BC246" s="33"/>
      <c r="BD246" s="33"/>
      <c r="BE246" s="33"/>
      <c r="BF246" s="33"/>
      <c r="BG246" s="33"/>
      <c r="BH246" s="33"/>
      <c r="BI246" s="33"/>
      <c r="BJ246" s="33"/>
      <c r="BK246" s="33"/>
      <c r="BL246" s="33"/>
      <c r="BM246" s="33"/>
      <c r="BN246" s="33"/>
      <c r="BO246" s="33"/>
      <c r="BP246" s="33"/>
      <c r="BQ246" s="33"/>
      <c r="BR246" s="33"/>
      <c r="BS246" s="33"/>
      <c r="BT246" s="33"/>
      <c r="BU246" s="33"/>
      <c r="BV246" s="33"/>
      <c r="BW246" s="33"/>
      <c r="BX246" s="33"/>
      <c r="BY246" s="33"/>
      <c r="BZ246" s="33"/>
      <c r="CA246" s="33"/>
      <c r="CB246" s="33"/>
      <c r="CC246" s="33"/>
      <c r="CD246" s="33"/>
      <c r="CE246" s="33"/>
      <c r="CF246" s="33"/>
      <c r="CG246" s="33"/>
      <c r="CH246" s="33"/>
      <c r="CI246" s="33"/>
      <c r="CJ246" s="33"/>
      <c r="CK246" s="33"/>
      <c r="CL246" s="33"/>
      <c r="CM246" s="33"/>
      <c r="CN246" s="33"/>
      <c r="CO246" s="33"/>
      <c r="CP246" s="33"/>
      <c r="CQ246" s="33"/>
      <c r="CR246" s="33"/>
      <c r="CS246" s="33"/>
      <c r="CT246" s="33"/>
      <c r="CU246" s="33"/>
      <c r="CV246" s="33"/>
      <c r="CW246" s="33"/>
      <c r="CX246" s="33"/>
      <c r="CY246" s="33"/>
      <c r="CZ246" s="33"/>
      <c r="DA246" s="33"/>
      <c r="DB246" s="33"/>
      <c r="DC246" s="33"/>
      <c r="DD246" s="33"/>
      <c r="DE246" s="33"/>
      <c r="DF246" s="33"/>
      <c r="DG246" s="33"/>
      <c r="DH246" s="33"/>
      <c r="DI246" s="33"/>
      <c r="DJ246" s="33"/>
      <c r="DK246" s="33"/>
      <c r="DL246" s="33"/>
      <c r="DM246" s="33"/>
      <c r="DN246" s="33"/>
      <c r="DO246" s="33"/>
      <c r="DP246" s="33"/>
      <c r="DQ246" s="33"/>
      <c r="DR246" s="33"/>
      <c r="DS246" s="33"/>
      <c r="DT246" s="33"/>
      <c r="DU246" s="33"/>
      <c r="DV246" s="33"/>
      <c r="DW246" s="33"/>
      <c r="DX246" s="33"/>
      <c r="DY246" s="33"/>
      <c r="DZ246" s="33"/>
      <c r="EA246" s="33"/>
      <c r="EB246" s="33"/>
      <c r="EC246" s="33"/>
      <c r="ED246" s="33"/>
      <c r="EE246" s="33"/>
      <c r="EF246" s="33"/>
    </row>
    <row r="247" spans="1:136" x14ac:dyDescent="0.3">
      <c r="A247" s="128"/>
      <c r="B247" s="129"/>
      <c r="C247" s="149"/>
      <c r="D247" s="131"/>
      <c r="E247" s="128"/>
      <c r="F247" s="128"/>
      <c r="G247" s="132"/>
      <c r="H247" s="128"/>
      <c r="I247" s="128"/>
      <c r="J247" s="131"/>
      <c r="K247" s="128"/>
      <c r="L247" s="133"/>
      <c r="M247" s="133"/>
      <c r="N247" s="134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  <c r="AX247" s="33"/>
      <c r="AY247" s="33"/>
      <c r="AZ247" s="33"/>
      <c r="BA247" s="33"/>
      <c r="BB247" s="33"/>
      <c r="BC247" s="33"/>
      <c r="BD247" s="33"/>
      <c r="BE247" s="33"/>
      <c r="BF247" s="33"/>
      <c r="BG247" s="33"/>
      <c r="BH247" s="33"/>
      <c r="BI247" s="33"/>
      <c r="BJ247" s="33"/>
      <c r="BK247" s="33"/>
      <c r="BL247" s="33"/>
      <c r="BM247" s="33"/>
      <c r="BN247" s="33"/>
      <c r="BO247" s="33"/>
      <c r="BP247" s="33"/>
      <c r="BQ247" s="33"/>
      <c r="BR247" s="33"/>
      <c r="BS247" s="33"/>
      <c r="BT247" s="33"/>
      <c r="BU247" s="33"/>
      <c r="BV247" s="33"/>
      <c r="BW247" s="33"/>
      <c r="BX247" s="33"/>
      <c r="BY247" s="33"/>
      <c r="BZ247" s="33"/>
      <c r="CA247" s="33"/>
      <c r="CB247" s="33"/>
      <c r="CC247" s="33"/>
      <c r="CD247" s="33"/>
      <c r="CE247" s="33"/>
      <c r="CF247" s="33"/>
      <c r="CG247" s="33"/>
      <c r="CH247" s="33"/>
      <c r="CI247" s="33"/>
      <c r="CJ247" s="33"/>
      <c r="CK247" s="33"/>
      <c r="CL247" s="33"/>
      <c r="CM247" s="33"/>
      <c r="CN247" s="33"/>
      <c r="CO247" s="33"/>
      <c r="CP247" s="33"/>
      <c r="CQ247" s="33"/>
      <c r="CR247" s="33"/>
      <c r="CS247" s="33"/>
      <c r="CT247" s="33"/>
      <c r="CU247" s="33"/>
      <c r="CV247" s="33"/>
      <c r="CW247" s="33"/>
      <c r="CX247" s="33"/>
      <c r="CY247" s="33"/>
      <c r="CZ247" s="33"/>
      <c r="DA247" s="33"/>
      <c r="DB247" s="33"/>
      <c r="DC247" s="33"/>
      <c r="DD247" s="33"/>
      <c r="DE247" s="33"/>
      <c r="DF247" s="33"/>
      <c r="DG247" s="33"/>
      <c r="DH247" s="33"/>
      <c r="DI247" s="33"/>
      <c r="DJ247" s="33"/>
      <c r="DK247" s="33"/>
      <c r="DL247" s="33"/>
      <c r="DM247" s="33"/>
      <c r="DN247" s="33"/>
      <c r="DO247" s="33"/>
      <c r="DP247" s="33"/>
      <c r="DQ247" s="33"/>
      <c r="DR247" s="33"/>
      <c r="DS247" s="33"/>
      <c r="DT247" s="33"/>
      <c r="DU247" s="33"/>
      <c r="DV247" s="33"/>
      <c r="DW247" s="33"/>
      <c r="DX247" s="33"/>
      <c r="DY247" s="33"/>
      <c r="DZ247" s="33"/>
      <c r="EA247" s="33"/>
      <c r="EB247" s="33"/>
      <c r="EC247" s="33"/>
      <c r="ED247" s="33"/>
      <c r="EE247" s="33"/>
      <c r="EF247" s="33"/>
    </row>
    <row r="248" spans="1:136" x14ac:dyDescent="0.3">
      <c r="A248" s="72"/>
      <c r="B248" s="2"/>
      <c r="C248" s="151"/>
      <c r="D248" s="122"/>
      <c r="E248" s="123"/>
      <c r="F248" s="123"/>
      <c r="G248" s="124"/>
      <c r="H248" s="125"/>
      <c r="I248" s="126"/>
      <c r="J248" s="122"/>
      <c r="K248" s="127"/>
      <c r="L248" s="142"/>
      <c r="M248" s="142"/>
      <c r="N248" s="120"/>
      <c r="P248" s="136"/>
      <c r="Q248" s="136"/>
      <c r="R248" s="136"/>
      <c r="S248" s="136"/>
      <c r="T248" s="136"/>
      <c r="U248" s="136"/>
      <c r="V248" s="136"/>
      <c r="W248" s="136"/>
      <c r="X248" s="136"/>
      <c r="Y248" s="136"/>
      <c r="Z248" s="136"/>
      <c r="AA248" s="136"/>
      <c r="AB248" s="136"/>
      <c r="AC248" s="136"/>
      <c r="AD248" s="136"/>
      <c r="AE248" s="136"/>
      <c r="AF248" s="136"/>
      <c r="AG248" s="136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6"/>
      <c r="AV248" s="136"/>
      <c r="AW248" s="136"/>
      <c r="AX248" s="136"/>
      <c r="AY248" s="136"/>
      <c r="AZ248" s="136"/>
      <c r="BA248" s="136"/>
      <c r="BB248" s="136"/>
      <c r="BC248" s="136"/>
      <c r="BD248" s="136"/>
      <c r="BE248" s="136"/>
      <c r="BF248" s="136"/>
      <c r="BG248" s="136"/>
      <c r="BH248" s="136"/>
      <c r="BI248" s="136"/>
      <c r="BJ248" s="136"/>
      <c r="BK248" s="136"/>
      <c r="BL248" s="136"/>
      <c r="BM248" s="136"/>
      <c r="BN248" s="136"/>
      <c r="BO248" s="136"/>
      <c r="BP248" s="136"/>
      <c r="BQ248" s="136"/>
      <c r="BR248" s="136"/>
      <c r="BS248" s="136"/>
      <c r="BT248" s="136"/>
      <c r="BU248" s="136"/>
      <c r="BV248" s="136"/>
      <c r="BW248" s="136"/>
      <c r="BX248" s="136"/>
      <c r="BY248" s="136"/>
      <c r="BZ248" s="136"/>
      <c r="CA248" s="136"/>
      <c r="CB248" s="136"/>
      <c r="CC248" s="136"/>
      <c r="CD248" s="136"/>
      <c r="CE248" s="136"/>
      <c r="CF248" s="136"/>
      <c r="CG248" s="136"/>
      <c r="CH248" s="136"/>
      <c r="CI248" s="136"/>
      <c r="CJ248" s="136"/>
      <c r="CK248" s="136"/>
      <c r="CL248" s="136"/>
      <c r="CM248" s="136"/>
      <c r="CN248" s="136"/>
      <c r="CO248" s="136"/>
      <c r="CP248" s="136"/>
      <c r="CQ248" s="136"/>
      <c r="CR248" s="136"/>
      <c r="CS248" s="136"/>
      <c r="CT248" s="136"/>
      <c r="CU248" s="136"/>
      <c r="CV248" s="136"/>
      <c r="CW248" s="136"/>
      <c r="CX248" s="136"/>
      <c r="CY248" s="136"/>
      <c r="CZ248" s="136"/>
      <c r="DA248" s="136"/>
      <c r="DB248" s="136"/>
      <c r="DC248" s="136"/>
      <c r="DD248" s="136"/>
      <c r="DE248" s="136"/>
      <c r="DF248" s="136"/>
      <c r="DG248" s="136"/>
      <c r="DH248" s="136"/>
      <c r="DI248" s="136"/>
      <c r="DJ248" s="136"/>
      <c r="DK248" s="136"/>
      <c r="DL248" s="136"/>
      <c r="DM248" s="136"/>
      <c r="DN248" s="136"/>
      <c r="DO248" s="136"/>
      <c r="DP248" s="136"/>
      <c r="DQ248" s="136"/>
      <c r="DR248" s="136"/>
      <c r="DS248" s="136"/>
      <c r="DT248" s="136"/>
      <c r="DU248" s="136"/>
      <c r="DV248" s="136"/>
      <c r="DW248" s="136"/>
      <c r="DX248" s="136"/>
      <c r="DY248" s="136"/>
      <c r="DZ248" s="136"/>
      <c r="EA248" s="136"/>
      <c r="EB248" s="136"/>
      <c r="EC248" s="136"/>
      <c r="ED248" s="136"/>
      <c r="EE248" s="136"/>
      <c r="EF248" s="136"/>
    </row>
    <row r="249" spans="1:136" x14ac:dyDescent="0.3">
      <c r="A249" s="128"/>
      <c r="B249" s="129"/>
      <c r="C249" s="152"/>
      <c r="D249" s="131"/>
      <c r="E249" s="128"/>
      <c r="F249" s="128"/>
      <c r="G249" s="132"/>
      <c r="H249" s="128"/>
      <c r="I249" s="128"/>
      <c r="J249" s="131"/>
      <c r="K249" s="128"/>
      <c r="L249" s="133"/>
      <c r="M249" s="133"/>
      <c r="P249" s="136"/>
      <c r="Q249" s="136"/>
      <c r="R249" s="136"/>
      <c r="S249" s="136"/>
      <c r="T249" s="136"/>
      <c r="U249" s="136"/>
      <c r="V249" s="136"/>
      <c r="W249" s="136"/>
      <c r="X249" s="136"/>
      <c r="Y249" s="136"/>
      <c r="Z249" s="136"/>
      <c r="AA249" s="136"/>
      <c r="AB249" s="136"/>
      <c r="AC249" s="136"/>
      <c r="AD249" s="136"/>
      <c r="AE249" s="136"/>
      <c r="AF249" s="136"/>
      <c r="AG249" s="136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6"/>
      <c r="AV249" s="136"/>
      <c r="AW249" s="136"/>
      <c r="AX249" s="136"/>
      <c r="AY249" s="136"/>
      <c r="AZ249" s="136"/>
      <c r="BA249" s="136"/>
      <c r="BB249" s="136"/>
      <c r="BC249" s="136"/>
      <c r="BD249" s="136"/>
      <c r="BE249" s="136"/>
      <c r="BF249" s="136"/>
      <c r="BG249" s="136"/>
      <c r="BH249" s="136"/>
      <c r="BI249" s="136"/>
      <c r="BJ249" s="136"/>
      <c r="BK249" s="136"/>
      <c r="BL249" s="136"/>
      <c r="BM249" s="136"/>
      <c r="BN249" s="136"/>
      <c r="BO249" s="136"/>
      <c r="BP249" s="136"/>
      <c r="BQ249" s="136"/>
      <c r="BR249" s="136"/>
      <c r="BS249" s="136"/>
      <c r="BT249" s="136"/>
      <c r="BU249" s="136"/>
      <c r="BV249" s="136"/>
      <c r="BW249" s="136"/>
      <c r="BX249" s="136"/>
      <c r="BY249" s="136"/>
      <c r="BZ249" s="136"/>
      <c r="CA249" s="136"/>
      <c r="CB249" s="136"/>
      <c r="CC249" s="136"/>
      <c r="CD249" s="136"/>
      <c r="CE249" s="136"/>
      <c r="CF249" s="136"/>
      <c r="CG249" s="136"/>
      <c r="CH249" s="136"/>
      <c r="CI249" s="136"/>
      <c r="CJ249" s="136"/>
      <c r="CK249" s="136"/>
      <c r="CL249" s="136"/>
      <c r="CM249" s="136"/>
      <c r="CN249" s="136"/>
      <c r="CO249" s="136"/>
      <c r="CP249" s="136"/>
      <c r="CQ249" s="136"/>
      <c r="CR249" s="136"/>
      <c r="CS249" s="136"/>
      <c r="CT249" s="136"/>
      <c r="CU249" s="136"/>
      <c r="CV249" s="136"/>
      <c r="CW249" s="136"/>
      <c r="CX249" s="136"/>
      <c r="CY249" s="136"/>
      <c r="CZ249" s="136"/>
      <c r="DA249" s="136"/>
      <c r="DB249" s="136"/>
      <c r="DC249" s="136"/>
      <c r="DD249" s="136"/>
      <c r="DE249" s="136"/>
      <c r="DF249" s="136"/>
      <c r="DG249" s="136"/>
      <c r="DH249" s="136"/>
      <c r="DI249" s="136"/>
      <c r="DJ249" s="136"/>
      <c r="DK249" s="136"/>
      <c r="DL249" s="136"/>
      <c r="DM249" s="136"/>
      <c r="DN249" s="136"/>
      <c r="DO249" s="136"/>
      <c r="DP249" s="136"/>
      <c r="DQ249" s="136"/>
      <c r="DR249" s="136"/>
      <c r="DS249" s="136"/>
      <c r="DT249" s="136"/>
      <c r="DU249" s="136"/>
      <c r="DV249" s="136"/>
      <c r="DW249" s="136"/>
      <c r="DX249" s="136"/>
      <c r="DY249" s="136"/>
      <c r="DZ249" s="136"/>
      <c r="EA249" s="136"/>
      <c r="EB249" s="136"/>
      <c r="EC249" s="136"/>
      <c r="ED249" s="136"/>
      <c r="EE249" s="136"/>
      <c r="EF249" s="136"/>
    </row>
    <row r="250" spans="1:136" x14ac:dyDescent="0.3">
      <c r="A250" s="138"/>
      <c r="B250" s="139"/>
      <c r="C250" s="160"/>
      <c r="D250" s="140"/>
      <c r="E250" s="138"/>
      <c r="F250" s="138"/>
      <c r="G250" s="141"/>
      <c r="H250" s="138"/>
      <c r="I250" s="138"/>
      <c r="J250" s="140"/>
      <c r="K250" s="138"/>
      <c r="L250" s="142"/>
      <c r="M250" s="142"/>
      <c r="N250" s="120"/>
      <c r="O250" s="143"/>
      <c r="P250" s="144"/>
      <c r="Q250" s="144"/>
      <c r="R250" s="144"/>
      <c r="S250" s="144"/>
      <c r="T250" s="144"/>
      <c r="U250" s="144"/>
      <c r="V250" s="144"/>
      <c r="W250" s="144"/>
      <c r="X250" s="144"/>
      <c r="Y250" s="144"/>
      <c r="Z250" s="144"/>
      <c r="AA250" s="144"/>
      <c r="AB250" s="144"/>
      <c r="AC250" s="144"/>
      <c r="AD250" s="144"/>
      <c r="AE250" s="144"/>
      <c r="AF250" s="144"/>
      <c r="AG250" s="144"/>
      <c r="AH250" s="144"/>
      <c r="AI250" s="144"/>
      <c r="AJ250" s="144"/>
      <c r="AK250" s="144"/>
      <c r="AL250" s="144"/>
      <c r="AM250" s="144"/>
      <c r="AN250" s="144"/>
      <c r="AO250" s="144"/>
      <c r="AP250" s="144"/>
      <c r="AQ250" s="144"/>
      <c r="AR250" s="144"/>
      <c r="AS250" s="144"/>
      <c r="AT250" s="144"/>
      <c r="AU250" s="144"/>
      <c r="AV250" s="144"/>
      <c r="AW250" s="144"/>
      <c r="AX250" s="144"/>
      <c r="AY250" s="144"/>
      <c r="AZ250" s="144"/>
      <c r="BA250" s="144"/>
      <c r="BB250" s="144"/>
      <c r="BC250" s="144"/>
      <c r="BD250" s="144"/>
      <c r="BE250" s="144"/>
      <c r="BF250" s="144"/>
      <c r="BG250" s="144"/>
      <c r="BH250" s="144"/>
      <c r="BI250" s="144"/>
      <c r="BJ250" s="144"/>
      <c r="BK250" s="144"/>
      <c r="BL250" s="144"/>
      <c r="BM250" s="144"/>
      <c r="BN250" s="144"/>
      <c r="BO250" s="144"/>
      <c r="BP250" s="144"/>
      <c r="BQ250" s="144"/>
      <c r="BR250" s="144"/>
      <c r="BS250" s="144"/>
      <c r="BT250" s="144"/>
      <c r="BU250" s="144"/>
      <c r="BV250" s="144"/>
      <c r="BW250" s="144"/>
      <c r="BX250" s="144"/>
      <c r="BY250" s="144"/>
      <c r="BZ250" s="144"/>
      <c r="CA250" s="144"/>
      <c r="CB250" s="144"/>
      <c r="CC250" s="144"/>
      <c r="CD250" s="144"/>
      <c r="CE250" s="144"/>
      <c r="CF250" s="144"/>
      <c r="CG250" s="144"/>
      <c r="CH250" s="144"/>
      <c r="CI250" s="144"/>
      <c r="CJ250" s="144"/>
      <c r="CK250" s="144"/>
      <c r="CL250" s="144"/>
      <c r="CM250" s="144"/>
      <c r="CN250" s="144"/>
      <c r="CO250" s="144"/>
      <c r="CP250" s="144"/>
      <c r="CQ250" s="144"/>
      <c r="CR250" s="144"/>
      <c r="CS250" s="144"/>
      <c r="CT250" s="144"/>
      <c r="CU250" s="144"/>
      <c r="CV250" s="144"/>
      <c r="CW250" s="144"/>
      <c r="CX250" s="144"/>
      <c r="CY250" s="144"/>
      <c r="CZ250" s="144"/>
      <c r="DA250" s="144"/>
      <c r="DB250" s="144"/>
      <c r="DC250" s="144"/>
      <c r="DD250" s="144"/>
      <c r="DE250" s="144"/>
      <c r="DF250" s="144"/>
      <c r="DG250" s="144"/>
      <c r="DH250" s="144"/>
      <c r="DI250" s="144"/>
      <c r="DJ250" s="144"/>
      <c r="DK250" s="144"/>
      <c r="DL250" s="144"/>
      <c r="DM250" s="144"/>
      <c r="DN250" s="144"/>
      <c r="DO250" s="144"/>
      <c r="DP250" s="144"/>
      <c r="DQ250" s="144"/>
      <c r="DR250" s="144"/>
      <c r="DS250" s="144"/>
      <c r="DT250" s="144"/>
      <c r="DU250" s="144"/>
      <c r="DV250" s="144"/>
      <c r="DW250" s="144"/>
      <c r="DX250" s="144"/>
      <c r="DY250" s="144"/>
      <c r="DZ250" s="144"/>
      <c r="EA250" s="144"/>
      <c r="EB250" s="144"/>
      <c r="EC250" s="144"/>
      <c r="ED250" s="144"/>
      <c r="EE250" s="144"/>
      <c r="EF250" s="144"/>
    </row>
    <row r="251" spans="1:136" x14ac:dyDescent="0.3">
      <c r="A251" s="72"/>
      <c r="B251" s="2"/>
      <c r="C251" s="151"/>
      <c r="D251" s="122"/>
      <c r="E251" s="123"/>
      <c r="F251" s="123"/>
      <c r="G251" s="124"/>
      <c r="H251" s="125"/>
      <c r="I251" s="126"/>
      <c r="J251" s="122"/>
      <c r="K251" s="127"/>
      <c r="P251" s="136"/>
      <c r="Q251" s="136"/>
      <c r="R251" s="136"/>
      <c r="S251" s="136"/>
      <c r="T251" s="136"/>
      <c r="U251" s="136"/>
      <c r="V251" s="136"/>
      <c r="W251" s="136"/>
      <c r="X251" s="136"/>
      <c r="Y251" s="136"/>
      <c r="Z251" s="136"/>
      <c r="AA251" s="136"/>
      <c r="AB251" s="136"/>
      <c r="AC251" s="136"/>
      <c r="AD251" s="136"/>
      <c r="AE251" s="136"/>
      <c r="AF251" s="136"/>
      <c r="AG251" s="136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6"/>
      <c r="AV251" s="136"/>
      <c r="AW251" s="136"/>
      <c r="AX251" s="136"/>
      <c r="AY251" s="136"/>
      <c r="AZ251" s="136"/>
      <c r="BA251" s="136"/>
      <c r="BB251" s="136"/>
      <c r="BC251" s="136"/>
      <c r="BD251" s="136"/>
      <c r="BE251" s="136"/>
      <c r="BF251" s="136"/>
      <c r="BG251" s="136"/>
      <c r="BH251" s="136"/>
      <c r="BI251" s="136"/>
      <c r="BJ251" s="136"/>
      <c r="BK251" s="136"/>
      <c r="BL251" s="136"/>
      <c r="BM251" s="136"/>
      <c r="BN251" s="136"/>
      <c r="BO251" s="136"/>
      <c r="BP251" s="136"/>
      <c r="BQ251" s="136"/>
      <c r="BR251" s="136"/>
      <c r="BS251" s="136"/>
      <c r="BT251" s="136"/>
      <c r="BU251" s="136"/>
      <c r="BV251" s="136"/>
      <c r="BW251" s="136"/>
      <c r="BX251" s="136"/>
      <c r="BY251" s="136"/>
      <c r="BZ251" s="136"/>
      <c r="CA251" s="136"/>
      <c r="CB251" s="136"/>
      <c r="CC251" s="136"/>
      <c r="CD251" s="136"/>
      <c r="CE251" s="136"/>
      <c r="CF251" s="136"/>
      <c r="CG251" s="136"/>
      <c r="CH251" s="136"/>
      <c r="CI251" s="136"/>
      <c r="CJ251" s="136"/>
      <c r="CK251" s="136"/>
      <c r="CL251" s="136"/>
      <c r="CM251" s="136"/>
      <c r="CN251" s="136"/>
      <c r="CO251" s="136"/>
      <c r="CP251" s="136"/>
      <c r="CQ251" s="136"/>
      <c r="CR251" s="136"/>
      <c r="CS251" s="136"/>
      <c r="CT251" s="136"/>
      <c r="CU251" s="136"/>
      <c r="CV251" s="136"/>
      <c r="CW251" s="136"/>
      <c r="CX251" s="136"/>
      <c r="CY251" s="136"/>
      <c r="CZ251" s="136"/>
      <c r="DA251" s="136"/>
      <c r="DB251" s="136"/>
      <c r="DC251" s="136"/>
      <c r="DD251" s="136"/>
      <c r="DE251" s="136"/>
      <c r="DF251" s="136"/>
      <c r="DG251" s="136"/>
      <c r="DH251" s="136"/>
      <c r="DI251" s="136"/>
      <c r="DJ251" s="136"/>
      <c r="DK251" s="136"/>
      <c r="DL251" s="136"/>
      <c r="DM251" s="136"/>
      <c r="DN251" s="136"/>
      <c r="DO251" s="136"/>
      <c r="DP251" s="136"/>
      <c r="DQ251" s="136"/>
      <c r="DR251" s="136"/>
      <c r="DS251" s="136"/>
      <c r="DT251" s="136"/>
      <c r="DU251" s="136"/>
      <c r="DV251" s="136"/>
      <c r="DW251" s="136"/>
      <c r="DX251" s="136"/>
      <c r="DY251" s="136"/>
      <c r="DZ251" s="136"/>
      <c r="EA251" s="136"/>
      <c r="EB251" s="136"/>
      <c r="EC251" s="136"/>
      <c r="ED251" s="136"/>
      <c r="EE251" s="136"/>
      <c r="EF251" s="136"/>
    </row>
    <row r="252" spans="1:136" x14ac:dyDescent="0.3">
      <c r="A252" s="128"/>
      <c r="B252" s="129"/>
      <c r="C252" s="152"/>
      <c r="D252" s="131"/>
      <c r="E252" s="128"/>
      <c r="F252" s="128"/>
      <c r="G252" s="132"/>
      <c r="H252" s="128"/>
      <c r="I252" s="128"/>
      <c r="J252" s="131"/>
      <c r="K252" s="128"/>
      <c r="L252" s="133"/>
      <c r="M252" s="133"/>
      <c r="P252" s="136"/>
      <c r="Q252" s="136"/>
      <c r="R252" s="136"/>
      <c r="S252" s="136"/>
      <c r="T252" s="136"/>
      <c r="U252" s="136"/>
      <c r="V252" s="136"/>
      <c r="W252" s="136"/>
      <c r="X252" s="136"/>
      <c r="Y252" s="136"/>
      <c r="Z252" s="136"/>
      <c r="AA252" s="136"/>
      <c r="AB252" s="136"/>
      <c r="AC252" s="136"/>
      <c r="AD252" s="136"/>
      <c r="AE252" s="136"/>
      <c r="AF252" s="136"/>
      <c r="AG252" s="136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6"/>
      <c r="AV252" s="136"/>
      <c r="AW252" s="136"/>
      <c r="AX252" s="136"/>
      <c r="AY252" s="136"/>
      <c r="AZ252" s="136"/>
      <c r="BA252" s="136"/>
      <c r="BB252" s="136"/>
      <c r="BC252" s="136"/>
      <c r="BD252" s="136"/>
      <c r="BE252" s="136"/>
      <c r="BF252" s="136"/>
      <c r="BG252" s="136"/>
      <c r="BH252" s="136"/>
      <c r="BI252" s="136"/>
      <c r="BJ252" s="136"/>
      <c r="BK252" s="136"/>
      <c r="BL252" s="136"/>
      <c r="BM252" s="136"/>
      <c r="BN252" s="136"/>
      <c r="BO252" s="136"/>
      <c r="BP252" s="136"/>
      <c r="BQ252" s="136"/>
      <c r="BR252" s="136"/>
      <c r="BS252" s="136"/>
      <c r="BT252" s="136"/>
      <c r="BU252" s="136"/>
      <c r="BV252" s="136"/>
      <c r="BW252" s="136"/>
      <c r="BX252" s="136"/>
      <c r="BY252" s="136"/>
      <c r="BZ252" s="136"/>
      <c r="CA252" s="136"/>
      <c r="CB252" s="136"/>
      <c r="CC252" s="136"/>
      <c r="CD252" s="136"/>
      <c r="CE252" s="136"/>
      <c r="CF252" s="136"/>
      <c r="CG252" s="136"/>
      <c r="CH252" s="136"/>
      <c r="CI252" s="136"/>
      <c r="CJ252" s="136"/>
      <c r="CK252" s="136"/>
      <c r="CL252" s="136"/>
      <c r="CM252" s="136"/>
      <c r="CN252" s="136"/>
      <c r="CO252" s="136"/>
      <c r="CP252" s="136"/>
      <c r="CQ252" s="136"/>
      <c r="CR252" s="136"/>
      <c r="CS252" s="136"/>
      <c r="CT252" s="136"/>
      <c r="CU252" s="136"/>
      <c r="CV252" s="136"/>
      <c r="CW252" s="136"/>
      <c r="CX252" s="136"/>
      <c r="CY252" s="136"/>
      <c r="CZ252" s="136"/>
      <c r="DA252" s="136"/>
      <c r="DB252" s="136"/>
      <c r="DC252" s="136"/>
      <c r="DD252" s="136"/>
      <c r="DE252" s="136"/>
      <c r="DF252" s="136"/>
      <c r="DG252" s="136"/>
      <c r="DH252" s="136"/>
      <c r="DI252" s="136"/>
      <c r="DJ252" s="136"/>
      <c r="DK252" s="136"/>
      <c r="DL252" s="136"/>
      <c r="DM252" s="136"/>
      <c r="DN252" s="136"/>
      <c r="DO252" s="136"/>
      <c r="DP252" s="136"/>
      <c r="DQ252" s="136"/>
      <c r="DR252" s="136"/>
      <c r="DS252" s="136"/>
      <c r="DT252" s="136"/>
      <c r="DU252" s="136"/>
      <c r="DV252" s="136"/>
      <c r="DW252" s="136"/>
      <c r="DX252" s="136"/>
      <c r="DY252" s="136"/>
      <c r="DZ252" s="136"/>
      <c r="EA252" s="136"/>
      <c r="EB252" s="136"/>
      <c r="EC252" s="136"/>
      <c r="ED252" s="136"/>
      <c r="EE252" s="136"/>
      <c r="EF252" s="136"/>
    </row>
    <row r="253" spans="1:136" x14ac:dyDescent="0.3">
      <c r="A253" s="138"/>
      <c r="B253" s="139"/>
      <c r="C253" s="160"/>
      <c r="D253" s="140"/>
      <c r="E253" s="138"/>
      <c r="F253" s="138"/>
      <c r="G253" s="141"/>
      <c r="H253" s="138"/>
      <c r="I253" s="138"/>
      <c r="J253" s="140"/>
      <c r="K253" s="138"/>
      <c r="L253" s="142"/>
      <c r="M253" s="142"/>
      <c r="N253" s="120"/>
      <c r="O253" s="143"/>
      <c r="P253" s="144"/>
      <c r="Q253" s="144"/>
      <c r="R253" s="144"/>
      <c r="S253" s="144"/>
      <c r="T253" s="144"/>
      <c r="U253" s="144"/>
      <c r="V253" s="144"/>
      <c r="W253" s="144"/>
      <c r="X253" s="144"/>
      <c r="Y253" s="144"/>
      <c r="Z253" s="144"/>
      <c r="AA253" s="144"/>
      <c r="AB253" s="144"/>
      <c r="AC253" s="144"/>
      <c r="AD253" s="144"/>
      <c r="AE253" s="144"/>
      <c r="AF253" s="144"/>
      <c r="AG253" s="144"/>
      <c r="AH253" s="144"/>
      <c r="AI253" s="144"/>
      <c r="AJ253" s="144"/>
      <c r="AK253" s="144"/>
      <c r="AL253" s="144"/>
      <c r="AM253" s="144"/>
      <c r="AN253" s="144"/>
      <c r="AO253" s="144"/>
      <c r="AP253" s="144"/>
      <c r="AQ253" s="144"/>
      <c r="AR253" s="144"/>
      <c r="AS253" s="144"/>
      <c r="AT253" s="144"/>
      <c r="AU253" s="144"/>
      <c r="AV253" s="144"/>
      <c r="AW253" s="144"/>
      <c r="AX253" s="144"/>
      <c r="AY253" s="144"/>
      <c r="AZ253" s="144"/>
      <c r="BA253" s="144"/>
      <c r="BB253" s="144"/>
      <c r="BC253" s="144"/>
      <c r="BD253" s="144"/>
      <c r="BE253" s="144"/>
      <c r="BF253" s="144"/>
      <c r="BG253" s="144"/>
      <c r="BH253" s="144"/>
      <c r="BI253" s="144"/>
      <c r="BJ253" s="144"/>
      <c r="BK253" s="144"/>
      <c r="BL253" s="144"/>
      <c r="BM253" s="144"/>
      <c r="BN253" s="144"/>
      <c r="BO253" s="144"/>
      <c r="BP253" s="144"/>
      <c r="BQ253" s="144"/>
      <c r="BR253" s="144"/>
      <c r="BS253" s="144"/>
      <c r="BT253" s="144"/>
      <c r="BU253" s="144"/>
      <c r="BV253" s="144"/>
      <c r="BW253" s="144"/>
      <c r="BX253" s="144"/>
      <c r="BY253" s="144"/>
      <c r="BZ253" s="144"/>
      <c r="CA253" s="144"/>
      <c r="CB253" s="144"/>
      <c r="CC253" s="144"/>
      <c r="CD253" s="144"/>
      <c r="CE253" s="144"/>
      <c r="CF253" s="144"/>
      <c r="CG253" s="144"/>
      <c r="CH253" s="144"/>
      <c r="CI253" s="144"/>
      <c r="CJ253" s="144"/>
      <c r="CK253" s="144"/>
      <c r="CL253" s="144"/>
      <c r="CM253" s="144"/>
      <c r="CN253" s="144"/>
      <c r="CO253" s="144"/>
      <c r="CP253" s="144"/>
      <c r="CQ253" s="144"/>
      <c r="CR253" s="144"/>
      <c r="CS253" s="144"/>
      <c r="CT253" s="144"/>
      <c r="CU253" s="144"/>
      <c r="CV253" s="144"/>
      <c r="CW253" s="144"/>
      <c r="CX253" s="144"/>
      <c r="CY253" s="144"/>
      <c r="CZ253" s="144"/>
      <c r="DA253" s="144"/>
      <c r="DB253" s="144"/>
      <c r="DC253" s="144"/>
      <c r="DD253" s="144"/>
      <c r="DE253" s="144"/>
      <c r="DF253" s="144"/>
      <c r="DG253" s="144"/>
      <c r="DH253" s="144"/>
      <c r="DI253" s="144"/>
      <c r="DJ253" s="144"/>
      <c r="DK253" s="144"/>
      <c r="DL253" s="144"/>
      <c r="DM253" s="144"/>
      <c r="DN253" s="144"/>
      <c r="DO253" s="144"/>
      <c r="DP253" s="144"/>
      <c r="DQ253" s="144"/>
      <c r="DR253" s="144"/>
      <c r="DS253" s="144"/>
      <c r="DT253" s="144"/>
      <c r="DU253" s="144"/>
      <c r="DV253" s="144"/>
      <c r="DW253" s="144"/>
      <c r="DX253" s="144"/>
      <c r="DY253" s="144"/>
      <c r="DZ253" s="144"/>
      <c r="EA253" s="144"/>
      <c r="EB253" s="144"/>
      <c r="EC253" s="144"/>
      <c r="ED253" s="144"/>
      <c r="EE253" s="144"/>
      <c r="EF253" s="144"/>
    </row>
    <row r="254" spans="1:136" x14ac:dyDescent="0.3">
      <c r="A254" s="72"/>
      <c r="B254" s="2"/>
      <c r="C254" s="148"/>
      <c r="D254" s="122"/>
      <c r="E254" s="123"/>
      <c r="F254" s="123"/>
      <c r="G254" s="124"/>
      <c r="H254" s="125"/>
      <c r="I254" s="126"/>
      <c r="J254" s="122"/>
      <c r="K254" s="127"/>
      <c r="L254" s="133"/>
      <c r="M254" s="1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  <c r="BF254" s="33"/>
      <c r="BG254" s="33"/>
      <c r="BH254" s="33"/>
      <c r="BI254" s="33"/>
      <c r="BJ254" s="33"/>
      <c r="BK254" s="33"/>
      <c r="BL254" s="33"/>
      <c r="BM254" s="33"/>
      <c r="BN254" s="33"/>
      <c r="BO254" s="33"/>
      <c r="BP254" s="33"/>
      <c r="BQ254" s="33"/>
      <c r="BR254" s="33"/>
      <c r="BS254" s="33"/>
      <c r="BT254" s="33"/>
      <c r="BU254" s="33"/>
      <c r="BV254" s="33"/>
      <c r="BW254" s="33"/>
      <c r="BX254" s="33"/>
      <c r="BY254" s="33"/>
      <c r="BZ254" s="33"/>
      <c r="CA254" s="33"/>
      <c r="CB254" s="33"/>
      <c r="CC254" s="33"/>
      <c r="CD254" s="33"/>
      <c r="CE254" s="33"/>
      <c r="CF254" s="33"/>
      <c r="CG254" s="33"/>
      <c r="CH254" s="33"/>
      <c r="CI254" s="33"/>
      <c r="CJ254" s="33"/>
      <c r="CK254" s="33"/>
      <c r="CL254" s="33"/>
      <c r="CM254" s="33"/>
      <c r="CN254" s="33"/>
      <c r="CO254" s="33"/>
      <c r="CP254" s="33"/>
      <c r="CQ254" s="33"/>
      <c r="CR254" s="33"/>
      <c r="CS254" s="33"/>
      <c r="CT254" s="33"/>
      <c r="CU254" s="33"/>
      <c r="CV254" s="33"/>
      <c r="CW254" s="33"/>
      <c r="CX254" s="33"/>
      <c r="CY254" s="33"/>
      <c r="CZ254" s="33"/>
      <c r="DA254" s="33"/>
      <c r="DB254" s="33"/>
      <c r="DC254" s="33"/>
      <c r="DD254" s="33"/>
      <c r="DE254" s="33"/>
      <c r="DF254" s="33"/>
      <c r="DG254" s="33"/>
      <c r="DH254" s="33"/>
      <c r="DI254" s="33"/>
      <c r="DJ254" s="33"/>
      <c r="DK254" s="33"/>
      <c r="DL254" s="33"/>
      <c r="DM254" s="33"/>
      <c r="DN254" s="33"/>
      <c r="DO254" s="33"/>
      <c r="DP254" s="33"/>
      <c r="DQ254" s="33"/>
      <c r="DR254" s="33"/>
      <c r="DS254" s="33"/>
      <c r="DT254" s="33"/>
      <c r="DU254" s="33"/>
      <c r="DV254" s="33"/>
      <c r="DW254" s="33"/>
      <c r="DX254" s="33"/>
      <c r="DY254" s="33"/>
      <c r="DZ254" s="33"/>
      <c r="EA254" s="33"/>
      <c r="EB254" s="33"/>
      <c r="EC254" s="33"/>
      <c r="ED254" s="33"/>
      <c r="EE254" s="33"/>
      <c r="EF254" s="33"/>
    </row>
    <row r="255" spans="1:136" x14ac:dyDescent="0.3">
      <c r="A255" s="128"/>
      <c r="B255" s="129"/>
      <c r="C255" s="149"/>
      <c r="D255" s="131"/>
      <c r="E255" s="128"/>
      <c r="F255" s="128"/>
      <c r="G255" s="132"/>
      <c r="H255" s="128"/>
      <c r="I255" s="128"/>
      <c r="J255" s="131"/>
      <c r="K255" s="128"/>
      <c r="L255" s="133"/>
      <c r="M255" s="133"/>
      <c r="N255" s="134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  <c r="BF255" s="33"/>
      <c r="BG255" s="33"/>
      <c r="BH255" s="33"/>
      <c r="BI255" s="33"/>
      <c r="BJ255" s="33"/>
      <c r="BK255" s="33"/>
      <c r="BL255" s="33"/>
      <c r="BM255" s="33"/>
      <c r="BN255" s="33"/>
      <c r="BO255" s="33"/>
      <c r="BP255" s="33"/>
      <c r="BQ255" s="33"/>
      <c r="BR255" s="33"/>
      <c r="BS255" s="33"/>
      <c r="BT255" s="33"/>
      <c r="BU255" s="33"/>
      <c r="BV255" s="33"/>
      <c r="BW255" s="33"/>
      <c r="BX255" s="33"/>
      <c r="BY255" s="33"/>
      <c r="BZ255" s="33"/>
      <c r="CA255" s="33"/>
      <c r="CB255" s="33"/>
      <c r="CC255" s="33"/>
      <c r="CD255" s="33"/>
      <c r="CE255" s="33"/>
      <c r="CF255" s="33"/>
      <c r="CG255" s="33"/>
      <c r="CH255" s="33"/>
      <c r="CI255" s="33"/>
      <c r="CJ255" s="33"/>
      <c r="CK255" s="33"/>
      <c r="CL255" s="33"/>
      <c r="CM255" s="33"/>
      <c r="CN255" s="33"/>
      <c r="CO255" s="33"/>
      <c r="CP255" s="33"/>
      <c r="CQ255" s="33"/>
      <c r="CR255" s="33"/>
      <c r="CS255" s="33"/>
      <c r="CT255" s="33"/>
      <c r="CU255" s="33"/>
      <c r="CV255" s="33"/>
      <c r="CW255" s="33"/>
      <c r="CX255" s="33"/>
      <c r="CY255" s="33"/>
      <c r="CZ255" s="33"/>
      <c r="DA255" s="33"/>
      <c r="DB255" s="33"/>
      <c r="DC255" s="33"/>
      <c r="DD255" s="33"/>
      <c r="DE255" s="33"/>
      <c r="DF255" s="33"/>
      <c r="DG255" s="33"/>
      <c r="DH255" s="33"/>
      <c r="DI255" s="33"/>
      <c r="DJ255" s="33"/>
      <c r="DK255" s="33"/>
      <c r="DL255" s="33"/>
      <c r="DM255" s="33"/>
      <c r="DN255" s="33"/>
      <c r="DO255" s="33"/>
      <c r="DP255" s="33"/>
      <c r="DQ255" s="33"/>
      <c r="DR255" s="33"/>
      <c r="DS255" s="33"/>
      <c r="DT255" s="33"/>
      <c r="DU255" s="33"/>
      <c r="DV255" s="33"/>
      <c r="DW255" s="33"/>
      <c r="DX255" s="33"/>
      <c r="DY255" s="33"/>
      <c r="DZ255" s="33"/>
      <c r="EA255" s="33"/>
      <c r="EB255" s="33"/>
      <c r="EC255" s="33"/>
      <c r="ED255" s="33"/>
      <c r="EE255" s="33"/>
      <c r="EF255" s="33"/>
    </row>
    <row r="256" spans="1:136" x14ac:dyDescent="0.3">
      <c r="A256" s="72"/>
      <c r="B256" s="2"/>
      <c r="C256" s="151"/>
      <c r="D256" s="122"/>
      <c r="E256" s="123"/>
      <c r="F256" s="123"/>
      <c r="G256" s="124"/>
      <c r="H256" s="125"/>
      <c r="I256" s="126"/>
      <c r="J256" s="122"/>
      <c r="K256" s="127"/>
      <c r="L256" s="142"/>
      <c r="M256" s="142"/>
      <c r="N256" s="120"/>
      <c r="P256" s="136"/>
      <c r="Q256" s="136"/>
      <c r="R256" s="136"/>
      <c r="S256" s="136"/>
      <c r="T256" s="136"/>
      <c r="U256" s="136"/>
      <c r="V256" s="136"/>
      <c r="W256" s="136"/>
      <c r="X256" s="136"/>
      <c r="Y256" s="136"/>
      <c r="Z256" s="136"/>
      <c r="AA256" s="136"/>
      <c r="AB256" s="136"/>
      <c r="AC256" s="136"/>
      <c r="AD256" s="136"/>
      <c r="AE256" s="136"/>
      <c r="AF256" s="136"/>
      <c r="AG256" s="136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6"/>
      <c r="AV256" s="136"/>
      <c r="AW256" s="136"/>
      <c r="AX256" s="136"/>
      <c r="AY256" s="136"/>
      <c r="AZ256" s="136"/>
      <c r="BA256" s="136"/>
      <c r="BB256" s="136"/>
      <c r="BC256" s="136"/>
      <c r="BD256" s="136"/>
      <c r="BE256" s="136"/>
      <c r="BF256" s="136"/>
      <c r="BG256" s="136"/>
      <c r="BH256" s="136"/>
      <c r="BI256" s="136"/>
      <c r="BJ256" s="136"/>
      <c r="BK256" s="136"/>
      <c r="BL256" s="136"/>
      <c r="BM256" s="136"/>
      <c r="BN256" s="136"/>
      <c r="BO256" s="136"/>
      <c r="BP256" s="136"/>
      <c r="BQ256" s="136"/>
      <c r="BR256" s="136"/>
      <c r="BS256" s="136"/>
      <c r="BT256" s="136"/>
      <c r="BU256" s="136"/>
      <c r="BV256" s="136"/>
      <c r="BW256" s="136"/>
      <c r="BX256" s="136"/>
      <c r="BY256" s="136"/>
      <c r="BZ256" s="136"/>
      <c r="CA256" s="136"/>
      <c r="CB256" s="136"/>
      <c r="CC256" s="136"/>
      <c r="CD256" s="136"/>
      <c r="CE256" s="136"/>
      <c r="CF256" s="136"/>
      <c r="CG256" s="136"/>
      <c r="CH256" s="136"/>
      <c r="CI256" s="136"/>
      <c r="CJ256" s="136"/>
      <c r="CK256" s="136"/>
      <c r="CL256" s="136"/>
      <c r="CM256" s="136"/>
      <c r="CN256" s="136"/>
      <c r="CO256" s="136"/>
      <c r="CP256" s="136"/>
      <c r="CQ256" s="136"/>
      <c r="CR256" s="136"/>
      <c r="CS256" s="136"/>
      <c r="CT256" s="136"/>
      <c r="CU256" s="136"/>
      <c r="CV256" s="136"/>
      <c r="CW256" s="136"/>
      <c r="CX256" s="136"/>
      <c r="CY256" s="136"/>
      <c r="CZ256" s="136"/>
      <c r="DA256" s="136"/>
      <c r="DB256" s="136"/>
      <c r="DC256" s="136"/>
      <c r="DD256" s="136"/>
      <c r="DE256" s="136"/>
      <c r="DF256" s="136"/>
      <c r="DG256" s="136"/>
      <c r="DH256" s="136"/>
      <c r="DI256" s="136"/>
      <c r="DJ256" s="136"/>
      <c r="DK256" s="136"/>
      <c r="DL256" s="136"/>
      <c r="DM256" s="136"/>
      <c r="DN256" s="136"/>
      <c r="DO256" s="136"/>
      <c r="DP256" s="136"/>
      <c r="DQ256" s="136"/>
      <c r="DR256" s="136"/>
      <c r="DS256" s="136"/>
      <c r="DT256" s="136"/>
      <c r="DU256" s="136"/>
      <c r="DV256" s="136"/>
      <c r="DW256" s="136"/>
      <c r="DX256" s="136"/>
      <c r="DY256" s="136"/>
      <c r="DZ256" s="136"/>
      <c r="EA256" s="136"/>
      <c r="EB256" s="136"/>
      <c r="EC256" s="136"/>
      <c r="ED256" s="136"/>
      <c r="EE256" s="136"/>
      <c r="EF256" s="136"/>
    </row>
    <row r="257" spans="1:136" x14ac:dyDescent="0.3">
      <c r="A257" s="128"/>
      <c r="B257" s="129"/>
      <c r="C257" s="152"/>
      <c r="D257" s="131"/>
      <c r="E257" s="128"/>
      <c r="F257" s="128"/>
      <c r="G257" s="132"/>
      <c r="H257" s="128"/>
      <c r="I257" s="128"/>
      <c r="J257" s="131"/>
      <c r="K257" s="128"/>
      <c r="L257" s="133"/>
      <c r="M257" s="133"/>
      <c r="P257" s="136"/>
      <c r="Q257" s="136"/>
      <c r="R257" s="136"/>
      <c r="S257" s="136"/>
      <c r="T257" s="136"/>
      <c r="U257" s="136"/>
      <c r="V257" s="136"/>
      <c r="W257" s="136"/>
      <c r="X257" s="136"/>
      <c r="Y257" s="136"/>
      <c r="Z257" s="136"/>
      <c r="AA257" s="136"/>
      <c r="AB257" s="136"/>
      <c r="AC257" s="136"/>
      <c r="AD257" s="136"/>
      <c r="AE257" s="136"/>
      <c r="AF257" s="136"/>
      <c r="AG257" s="136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6"/>
      <c r="AV257" s="136"/>
      <c r="AW257" s="136"/>
      <c r="AX257" s="136"/>
      <c r="AY257" s="136"/>
      <c r="AZ257" s="136"/>
      <c r="BA257" s="136"/>
      <c r="BB257" s="136"/>
      <c r="BC257" s="136"/>
      <c r="BD257" s="136"/>
      <c r="BE257" s="136"/>
      <c r="BF257" s="136"/>
      <c r="BG257" s="136"/>
      <c r="BH257" s="136"/>
      <c r="BI257" s="136"/>
      <c r="BJ257" s="136"/>
      <c r="BK257" s="136"/>
      <c r="BL257" s="136"/>
      <c r="BM257" s="136"/>
      <c r="BN257" s="136"/>
      <c r="BO257" s="136"/>
      <c r="BP257" s="136"/>
      <c r="BQ257" s="136"/>
      <c r="BR257" s="136"/>
      <c r="BS257" s="136"/>
      <c r="BT257" s="136"/>
      <c r="BU257" s="136"/>
      <c r="BV257" s="136"/>
      <c r="BW257" s="136"/>
      <c r="BX257" s="136"/>
      <c r="BY257" s="136"/>
      <c r="BZ257" s="136"/>
      <c r="CA257" s="136"/>
      <c r="CB257" s="136"/>
      <c r="CC257" s="136"/>
      <c r="CD257" s="136"/>
      <c r="CE257" s="136"/>
      <c r="CF257" s="136"/>
      <c r="CG257" s="136"/>
      <c r="CH257" s="136"/>
      <c r="CI257" s="136"/>
      <c r="CJ257" s="136"/>
      <c r="CK257" s="136"/>
      <c r="CL257" s="136"/>
      <c r="CM257" s="136"/>
      <c r="CN257" s="136"/>
      <c r="CO257" s="136"/>
      <c r="CP257" s="136"/>
      <c r="CQ257" s="136"/>
      <c r="CR257" s="136"/>
      <c r="CS257" s="136"/>
      <c r="CT257" s="136"/>
      <c r="CU257" s="136"/>
      <c r="CV257" s="136"/>
      <c r="CW257" s="136"/>
      <c r="CX257" s="136"/>
      <c r="CY257" s="136"/>
      <c r="CZ257" s="136"/>
      <c r="DA257" s="136"/>
      <c r="DB257" s="136"/>
      <c r="DC257" s="136"/>
      <c r="DD257" s="136"/>
      <c r="DE257" s="136"/>
      <c r="DF257" s="136"/>
      <c r="DG257" s="136"/>
      <c r="DH257" s="136"/>
      <c r="DI257" s="136"/>
      <c r="DJ257" s="136"/>
      <c r="DK257" s="136"/>
      <c r="DL257" s="136"/>
      <c r="DM257" s="136"/>
      <c r="DN257" s="136"/>
      <c r="DO257" s="136"/>
      <c r="DP257" s="136"/>
      <c r="DQ257" s="136"/>
      <c r="DR257" s="136"/>
      <c r="DS257" s="136"/>
      <c r="DT257" s="136"/>
      <c r="DU257" s="136"/>
      <c r="DV257" s="136"/>
      <c r="DW257" s="136"/>
      <c r="DX257" s="136"/>
      <c r="DY257" s="136"/>
      <c r="DZ257" s="136"/>
      <c r="EA257" s="136"/>
      <c r="EB257" s="136"/>
      <c r="EC257" s="136"/>
      <c r="ED257" s="136"/>
      <c r="EE257" s="136"/>
      <c r="EF257" s="136"/>
    </row>
    <row r="258" spans="1:136" x14ac:dyDescent="0.3">
      <c r="A258" s="138"/>
      <c r="B258" s="139"/>
      <c r="C258" s="160"/>
      <c r="D258" s="140"/>
      <c r="E258" s="138"/>
      <c r="F258" s="138"/>
      <c r="G258" s="141"/>
      <c r="H258" s="138"/>
      <c r="I258" s="138"/>
      <c r="J258" s="140"/>
      <c r="K258" s="138"/>
      <c r="L258" s="142"/>
      <c r="M258" s="142"/>
      <c r="N258" s="120"/>
      <c r="O258" s="143"/>
      <c r="P258" s="144"/>
      <c r="Q258" s="144"/>
      <c r="R258" s="144"/>
      <c r="S258" s="144"/>
      <c r="T258" s="144"/>
      <c r="U258" s="144"/>
      <c r="V258" s="144"/>
      <c r="W258" s="144"/>
      <c r="X258" s="144"/>
      <c r="Y258" s="144"/>
      <c r="Z258" s="144"/>
      <c r="AA258" s="144"/>
      <c r="AB258" s="144"/>
      <c r="AC258" s="144"/>
      <c r="AD258" s="144"/>
      <c r="AE258" s="144"/>
      <c r="AF258" s="144"/>
      <c r="AG258" s="144"/>
      <c r="AH258" s="144"/>
      <c r="AI258" s="144"/>
      <c r="AJ258" s="144"/>
      <c r="AK258" s="144"/>
      <c r="AL258" s="144"/>
      <c r="AM258" s="144"/>
      <c r="AN258" s="144"/>
      <c r="AO258" s="144"/>
      <c r="AP258" s="144"/>
      <c r="AQ258" s="144"/>
      <c r="AR258" s="144"/>
      <c r="AS258" s="144"/>
      <c r="AT258" s="144"/>
      <c r="AU258" s="144"/>
      <c r="AV258" s="144"/>
      <c r="AW258" s="144"/>
      <c r="AX258" s="144"/>
      <c r="AY258" s="144"/>
      <c r="AZ258" s="144"/>
      <c r="BA258" s="144"/>
      <c r="BB258" s="144"/>
      <c r="BC258" s="144"/>
      <c r="BD258" s="144"/>
      <c r="BE258" s="144"/>
      <c r="BF258" s="144"/>
      <c r="BG258" s="144"/>
      <c r="BH258" s="144"/>
      <c r="BI258" s="144"/>
      <c r="BJ258" s="144"/>
      <c r="BK258" s="144"/>
      <c r="BL258" s="144"/>
      <c r="BM258" s="144"/>
      <c r="BN258" s="144"/>
      <c r="BO258" s="144"/>
      <c r="BP258" s="144"/>
      <c r="BQ258" s="144"/>
      <c r="BR258" s="144"/>
      <c r="BS258" s="144"/>
      <c r="BT258" s="144"/>
      <c r="BU258" s="144"/>
      <c r="BV258" s="144"/>
      <c r="BW258" s="144"/>
      <c r="BX258" s="144"/>
      <c r="BY258" s="144"/>
      <c r="BZ258" s="144"/>
      <c r="CA258" s="144"/>
      <c r="CB258" s="144"/>
      <c r="CC258" s="144"/>
      <c r="CD258" s="144"/>
      <c r="CE258" s="144"/>
      <c r="CF258" s="144"/>
      <c r="CG258" s="144"/>
      <c r="CH258" s="144"/>
      <c r="CI258" s="144"/>
      <c r="CJ258" s="144"/>
      <c r="CK258" s="144"/>
      <c r="CL258" s="144"/>
      <c r="CM258" s="144"/>
      <c r="CN258" s="144"/>
      <c r="CO258" s="144"/>
      <c r="CP258" s="144"/>
      <c r="CQ258" s="144"/>
      <c r="CR258" s="144"/>
      <c r="CS258" s="144"/>
      <c r="CT258" s="144"/>
      <c r="CU258" s="144"/>
      <c r="CV258" s="144"/>
      <c r="CW258" s="144"/>
      <c r="CX258" s="144"/>
      <c r="CY258" s="144"/>
      <c r="CZ258" s="144"/>
      <c r="DA258" s="144"/>
      <c r="DB258" s="144"/>
      <c r="DC258" s="144"/>
      <c r="DD258" s="144"/>
      <c r="DE258" s="144"/>
      <c r="DF258" s="144"/>
      <c r="DG258" s="144"/>
      <c r="DH258" s="144"/>
      <c r="DI258" s="144"/>
      <c r="DJ258" s="144"/>
      <c r="DK258" s="144"/>
      <c r="DL258" s="144"/>
      <c r="DM258" s="144"/>
      <c r="DN258" s="144"/>
      <c r="DO258" s="144"/>
      <c r="DP258" s="144"/>
      <c r="DQ258" s="144"/>
      <c r="DR258" s="144"/>
      <c r="DS258" s="144"/>
      <c r="DT258" s="144"/>
      <c r="DU258" s="144"/>
      <c r="DV258" s="144"/>
      <c r="DW258" s="144"/>
      <c r="DX258" s="144"/>
      <c r="DY258" s="144"/>
      <c r="DZ258" s="144"/>
      <c r="EA258" s="144"/>
      <c r="EB258" s="144"/>
      <c r="EC258" s="144"/>
      <c r="ED258" s="144"/>
      <c r="EE258" s="144"/>
      <c r="EF258" s="144"/>
    </row>
    <row r="259" spans="1:136" x14ac:dyDescent="0.3">
      <c r="A259" s="72"/>
      <c r="B259" s="2"/>
      <c r="C259" s="151"/>
      <c r="D259" s="122"/>
      <c r="E259" s="123"/>
      <c r="F259" s="123"/>
      <c r="G259" s="124"/>
      <c r="H259" s="125"/>
      <c r="I259" s="126"/>
      <c r="J259" s="122"/>
      <c r="K259" s="127"/>
      <c r="P259" s="136"/>
      <c r="Q259" s="136"/>
      <c r="R259" s="136"/>
      <c r="S259" s="136"/>
      <c r="T259" s="136"/>
      <c r="U259" s="136"/>
      <c r="V259" s="136"/>
      <c r="W259" s="136"/>
      <c r="X259" s="136"/>
      <c r="Y259" s="136"/>
      <c r="Z259" s="136"/>
      <c r="AA259" s="136"/>
      <c r="AB259" s="136"/>
      <c r="AC259" s="136"/>
      <c r="AD259" s="136"/>
      <c r="AE259" s="136"/>
      <c r="AF259" s="136"/>
      <c r="AG259" s="136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6"/>
      <c r="AV259" s="136"/>
      <c r="AW259" s="136"/>
      <c r="AX259" s="136"/>
      <c r="AY259" s="136"/>
      <c r="AZ259" s="136"/>
      <c r="BA259" s="136"/>
      <c r="BB259" s="136"/>
      <c r="BC259" s="136"/>
      <c r="BD259" s="136"/>
      <c r="BE259" s="136"/>
      <c r="BF259" s="136"/>
      <c r="BG259" s="136"/>
      <c r="BH259" s="136"/>
      <c r="BI259" s="136"/>
      <c r="BJ259" s="136"/>
      <c r="BK259" s="136"/>
      <c r="BL259" s="136"/>
      <c r="BM259" s="136"/>
      <c r="BN259" s="136"/>
      <c r="BO259" s="136"/>
      <c r="BP259" s="136"/>
      <c r="BQ259" s="136"/>
      <c r="BR259" s="136"/>
      <c r="BS259" s="136"/>
      <c r="BT259" s="136"/>
      <c r="BU259" s="136"/>
      <c r="BV259" s="136"/>
      <c r="BW259" s="136"/>
      <c r="BX259" s="136"/>
      <c r="BY259" s="136"/>
      <c r="BZ259" s="136"/>
      <c r="CA259" s="136"/>
      <c r="CB259" s="136"/>
      <c r="CC259" s="136"/>
      <c r="CD259" s="136"/>
      <c r="CE259" s="136"/>
      <c r="CF259" s="136"/>
      <c r="CG259" s="136"/>
      <c r="CH259" s="136"/>
      <c r="CI259" s="136"/>
      <c r="CJ259" s="136"/>
      <c r="CK259" s="136"/>
      <c r="CL259" s="136"/>
      <c r="CM259" s="136"/>
      <c r="CN259" s="136"/>
      <c r="CO259" s="136"/>
      <c r="CP259" s="136"/>
      <c r="CQ259" s="136"/>
      <c r="CR259" s="136"/>
      <c r="CS259" s="136"/>
      <c r="CT259" s="136"/>
      <c r="CU259" s="136"/>
      <c r="CV259" s="136"/>
      <c r="CW259" s="136"/>
      <c r="CX259" s="136"/>
      <c r="CY259" s="136"/>
      <c r="CZ259" s="136"/>
      <c r="DA259" s="136"/>
      <c r="DB259" s="136"/>
      <c r="DC259" s="136"/>
      <c r="DD259" s="136"/>
      <c r="DE259" s="136"/>
      <c r="DF259" s="136"/>
      <c r="DG259" s="136"/>
      <c r="DH259" s="136"/>
      <c r="DI259" s="136"/>
      <c r="DJ259" s="136"/>
      <c r="DK259" s="136"/>
      <c r="DL259" s="136"/>
      <c r="DM259" s="136"/>
      <c r="DN259" s="136"/>
      <c r="DO259" s="136"/>
      <c r="DP259" s="136"/>
      <c r="DQ259" s="136"/>
      <c r="DR259" s="136"/>
      <c r="DS259" s="136"/>
      <c r="DT259" s="136"/>
      <c r="DU259" s="136"/>
      <c r="DV259" s="136"/>
      <c r="DW259" s="136"/>
      <c r="DX259" s="136"/>
      <c r="DY259" s="136"/>
      <c r="DZ259" s="136"/>
      <c r="EA259" s="136"/>
      <c r="EB259" s="136"/>
      <c r="EC259" s="136"/>
      <c r="ED259" s="136"/>
      <c r="EE259" s="136"/>
      <c r="EF259" s="136"/>
    </row>
    <row r="260" spans="1:136" x14ac:dyDescent="0.3">
      <c r="A260" s="128"/>
      <c r="B260" s="129"/>
      <c r="C260" s="152"/>
      <c r="D260" s="131"/>
      <c r="E260" s="128"/>
      <c r="F260" s="128"/>
      <c r="G260" s="132"/>
      <c r="H260" s="128"/>
      <c r="I260" s="128"/>
      <c r="J260" s="131"/>
      <c r="K260" s="128"/>
      <c r="L260" s="133"/>
      <c r="M260" s="133"/>
      <c r="P260" s="136"/>
      <c r="Q260" s="136"/>
      <c r="R260" s="136"/>
      <c r="S260" s="136"/>
      <c r="T260" s="136"/>
      <c r="U260" s="136"/>
      <c r="V260" s="136"/>
      <c r="W260" s="136"/>
      <c r="X260" s="136"/>
      <c r="Y260" s="136"/>
      <c r="Z260" s="136"/>
      <c r="AA260" s="136"/>
      <c r="AB260" s="136"/>
      <c r="AC260" s="136"/>
      <c r="AD260" s="136"/>
      <c r="AE260" s="136"/>
      <c r="AF260" s="136"/>
      <c r="AG260" s="136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6"/>
      <c r="AV260" s="136"/>
      <c r="AW260" s="136"/>
      <c r="AX260" s="136"/>
      <c r="AY260" s="136"/>
      <c r="AZ260" s="136"/>
      <c r="BA260" s="136"/>
      <c r="BB260" s="136"/>
      <c r="BC260" s="136"/>
      <c r="BD260" s="136"/>
      <c r="BE260" s="136"/>
      <c r="BF260" s="136"/>
      <c r="BG260" s="136"/>
      <c r="BH260" s="136"/>
      <c r="BI260" s="136"/>
      <c r="BJ260" s="136"/>
      <c r="BK260" s="136"/>
      <c r="BL260" s="136"/>
      <c r="BM260" s="136"/>
      <c r="BN260" s="136"/>
      <c r="BO260" s="136"/>
      <c r="BP260" s="136"/>
      <c r="BQ260" s="136"/>
      <c r="BR260" s="136"/>
      <c r="BS260" s="136"/>
      <c r="BT260" s="136"/>
      <c r="BU260" s="136"/>
      <c r="BV260" s="136"/>
      <c r="BW260" s="136"/>
      <c r="BX260" s="136"/>
      <c r="BY260" s="136"/>
      <c r="BZ260" s="136"/>
      <c r="CA260" s="136"/>
      <c r="CB260" s="136"/>
      <c r="CC260" s="136"/>
      <c r="CD260" s="136"/>
      <c r="CE260" s="136"/>
      <c r="CF260" s="136"/>
      <c r="CG260" s="136"/>
      <c r="CH260" s="136"/>
      <c r="CI260" s="136"/>
      <c r="CJ260" s="136"/>
      <c r="CK260" s="136"/>
      <c r="CL260" s="136"/>
      <c r="CM260" s="136"/>
      <c r="CN260" s="136"/>
      <c r="CO260" s="136"/>
      <c r="CP260" s="136"/>
      <c r="CQ260" s="136"/>
      <c r="CR260" s="136"/>
      <c r="CS260" s="136"/>
      <c r="CT260" s="136"/>
      <c r="CU260" s="136"/>
      <c r="CV260" s="136"/>
      <c r="CW260" s="136"/>
      <c r="CX260" s="136"/>
      <c r="CY260" s="136"/>
      <c r="CZ260" s="136"/>
      <c r="DA260" s="136"/>
      <c r="DB260" s="136"/>
      <c r="DC260" s="136"/>
      <c r="DD260" s="136"/>
      <c r="DE260" s="136"/>
      <c r="DF260" s="136"/>
      <c r="DG260" s="136"/>
      <c r="DH260" s="136"/>
      <c r="DI260" s="136"/>
      <c r="DJ260" s="136"/>
      <c r="DK260" s="136"/>
      <c r="DL260" s="136"/>
      <c r="DM260" s="136"/>
      <c r="DN260" s="136"/>
      <c r="DO260" s="136"/>
      <c r="DP260" s="136"/>
      <c r="DQ260" s="136"/>
      <c r="DR260" s="136"/>
      <c r="DS260" s="136"/>
      <c r="DT260" s="136"/>
      <c r="DU260" s="136"/>
      <c r="DV260" s="136"/>
      <c r="DW260" s="136"/>
      <c r="DX260" s="136"/>
      <c r="DY260" s="136"/>
      <c r="DZ260" s="136"/>
      <c r="EA260" s="136"/>
      <c r="EB260" s="136"/>
      <c r="EC260" s="136"/>
      <c r="ED260" s="136"/>
      <c r="EE260" s="136"/>
      <c r="EF260" s="136"/>
    </row>
    <row r="261" spans="1:136" x14ac:dyDescent="0.3">
      <c r="A261" s="138"/>
      <c r="B261" s="139"/>
      <c r="C261" s="160"/>
      <c r="D261" s="140"/>
      <c r="E261" s="138"/>
      <c r="F261" s="138"/>
      <c r="G261" s="141"/>
      <c r="H261" s="138"/>
      <c r="I261" s="138"/>
      <c r="J261" s="140"/>
      <c r="K261" s="138"/>
      <c r="L261" s="142"/>
      <c r="M261" s="142"/>
      <c r="N261" s="120"/>
      <c r="O261" s="143"/>
      <c r="P261" s="144"/>
      <c r="Q261" s="144"/>
      <c r="R261" s="144"/>
      <c r="S261" s="144"/>
      <c r="T261" s="144"/>
      <c r="U261" s="144"/>
      <c r="V261" s="144"/>
      <c r="W261" s="144"/>
      <c r="X261" s="144"/>
      <c r="Y261" s="144"/>
      <c r="Z261" s="144"/>
      <c r="AA261" s="144"/>
      <c r="AB261" s="144"/>
      <c r="AC261" s="144"/>
      <c r="AD261" s="144"/>
      <c r="AE261" s="144"/>
      <c r="AF261" s="144"/>
      <c r="AG261" s="144"/>
      <c r="AH261" s="144"/>
      <c r="AI261" s="144"/>
      <c r="AJ261" s="144"/>
      <c r="AK261" s="144"/>
      <c r="AL261" s="144"/>
      <c r="AM261" s="144"/>
      <c r="AN261" s="144"/>
      <c r="AO261" s="144"/>
      <c r="AP261" s="144"/>
      <c r="AQ261" s="144"/>
      <c r="AR261" s="144"/>
      <c r="AS261" s="144"/>
      <c r="AT261" s="144"/>
      <c r="AU261" s="144"/>
      <c r="AV261" s="144"/>
      <c r="AW261" s="144"/>
      <c r="AX261" s="144"/>
      <c r="AY261" s="144"/>
      <c r="AZ261" s="144"/>
      <c r="BA261" s="144"/>
      <c r="BB261" s="144"/>
      <c r="BC261" s="144"/>
      <c r="BD261" s="144"/>
      <c r="BE261" s="144"/>
      <c r="BF261" s="144"/>
      <c r="BG261" s="144"/>
      <c r="BH261" s="144"/>
      <c r="BI261" s="144"/>
      <c r="BJ261" s="144"/>
      <c r="BK261" s="144"/>
      <c r="BL261" s="144"/>
      <c r="BM261" s="144"/>
      <c r="BN261" s="144"/>
      <c r="BO261" s="144"/>
      <c r="BP261" s="144"/>
      <c r="BQ261" s="144"/>
      <c r="BR261" s="144"/>
      <c r="BS261" s="144"/>
      <c r="BT261" s="144"/>
      <c r="BU261" s="144"/>
      <c r="BV261" s="144"/>
      <c r="BW261" s="144"/>
      <c r="BX261" s="144"/>
      <c r="BY261" s="144"/>
      <c r="BZ261" s="144"/>
      <c r="CA261" s="144"/>
      <c r="CB261" s="144"/>
      <c r="CC261" s="144"/>
      <c r="CD261" s="144"/>
      <c r="CE261" s="144"/>
      <c r="CF261" s="144"/>
      <c r="CG261" s="144"/>
      <c r="CH261" s="144"/>
      <c r="CI261" s="144"/>
      <c r="CJ261" s="144"/>
      <c r="CK261" s="144"/>
      <c r="CL261" s="144"/>
      <c r="CM261" s="144"/>
      <c r="CN261" s="144"/>
      <c r="CO261" s="144"/>
      <c r="CP261" s="144"/>
      <c r="CQ261" s="144"/>
      <c r="CR261" s="144"/>
      <c r="CS261" s="144"/>
      <c r="CT261" s="144"/>
      <c r="CU261" s="144"/>
      <c r="CV261" s="144"/>
      <c r="CW261" s="144"/>
      <c r="CX261" s="144"/>
      <c r="CY261" s="144"/>
      <c r="CZ261" s="144"/>
      <c r="DA261" s="144"/>
      <c r="DB261" s="144"/>
      <c r="DC261" s="144"/>
      <c r="DD261" s="144"/>
      <c r="DE261" s="144"/>
      <c r="DF261" s="144"/>
      <c r="DG261" s="144"/>
      <c r="DH261" s="144"/>
      <c r="DI261" s="144"/>
      <c r="DJ261" s="144"/>
      <c r="DK261" s="144"/>
      <c r="DL261" s="144"/>
      <c r="DM261" s="144"/>
      <c r="DN261" s="144"/>
      <c r="DO261" s="144"/>
      <c r="DP261" s="144"/>
      <c r="DQ261" s="144"/>
      <c r="DR261" s="144"/>
      <c r="DS261" s="144"/>
      <c r="DT261" s="144"/>
      <c r="DU261" s="144"/>
      <c r="DV261" s="144"/>
      <c r="DW261" s="144"/>
      <c r="DX261" s="144"/>
      <c r="DY261" s="144"/>
      <c r="DZ261" s="144"/>
      <c r="EA261" s="144"/>
      <c r="EB261" s="144"/>
      <c r="EC261" s="144"/>
      <c r="ED261" s="144"/>
      <c r="EE261" s="144"/>
      <c r="EF261" s="144"/>
    </row>
    <row r="262" spans="1:136" x14ac:dyDescent="0.3">
      <c r="A262" s="72"/>
      <c r="B262" s="2"/>
      <c r="C262" s="151"/>
      <c r="D262" s="122"/>
      <c r="E262" s="123"/>
      <c r="F262" s="123"/>
      <c r="G262" s="124"/>
      <c r="H262" s="125"/>
      <c r="I262" s="126"/>
      <c r="J262" s="122"/>
      <c r="K262" s="127"/>
      <c r="L262" s="133"/>
      <c r="M262" s="133"/>
      <c r="P262" s="136"/>
      <c r="Q262" s="136"/>
      <c r="R262" s="136"/>
      <c r="S262" s="136"/>
      <c r="T262" s="136"/>
      <c r="U262" s="136"/>
      <c r="V262" s="136"/>
      <c r="W262" s="136"/>
      <c r="X262" s="136"/>
      <c r="Y262" s="136"/>
      <c r="Z262" s="136"/>
      <c r="AA262" s="136"/>
      <c r="AB262" s="136"/>
      <c r="AC262" s="136"/>
      <c r="AD262" s="136"/>
      <c r="AE262" s="136"/>
      <c r="AF262" s="136"/>
      <c r="AG262" s="136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6"/>
      <c r="AV262" s="136"/>
      <c r="AW262" s="136"/>
      <c r="AX262" s="136"/>
      <c r="AY262" s="136"/>
      <c r="AZ262" s="136"/>
      <c r="BA262" s="136"/>
      <c r="BB262" s="136"/>
      <c r="BC262" s="136"/>
      <c r="BD262" s="136"/>
      <c r="BE262" s="136"/>
      <c r="BF262" s="136"/>
      <c r="BG262" s="136"/>
      <c r="BH262" s="136"/>
      <c r="BI262" s="136"/>
      <c r="BJ262" s="136"/>
      <c r="BK262" s="136"/>
      <c r="BL262" s="136"/>
      <c r="BM262" s="136"/>
      <c r="BN262" s="136"/>
      <c r="BO262" s="136"/>
      <c r="BP262" s="136"/>
      <c r="BQ262" s="136"/>
      <c r="BR262" s="136"/>
      <c r="BS262" s="136"/>
      <c r="BT262" s="136"/>
      <c r="BU262" s="136"/>
      <c r="BV262" s="136"/>
      <c r="BW262" s="136"/>
      <c r="BX262" s="136"/>
      <c r="BY262" s="136"/>
      <c r="BZ262" s="136"/>
      <c r="CA262" s="136"/>
      <c r="CB262" s="136"/>
      <c r="CC262" s="136"/>
      <c r="CD262" s="136"/>
      <c r="CE262" s="136"/>
      <c r="CF262" s="136"/>
      <c r="CG262" s="136"/>
      <c r="CH262" s="136"/>
      <c r="CI262" s="136"/>
      <c r="CJ262" s="136"/>
      <c r="CK262" s="136"/>
      <c r="CL262" s="136"/>
      <c r="CM262" s="136"/>
      <c r="CN262" s="136"/>
      <c r="CO262" s="136"/>
      <c r="CP262" s="136"/>
      <c r="CQ262" s="136"/>
      <c r="CR262" s="136"/>
      <c r="CS262" s="136"/>
      <c r="CT262" s="136"/>
      <c r="CU262" s="136"/>
      <c r="CV262" s="136"/>
      <c r="CW262" s="136"/>
      <c r="CX262" s="136"/>
      <c r="CY262" s="136"/>
      <c r="CZ262" s="136"/>
      <c r="DA262" s="136"/>
      <c r="DB262" s="136"/>
      <c r="DC262" s="136"/>
      <c r="DD262" s="136"/>
      <c r="DE262" s="136"/>
      <c r="DF262" s="136"/>
      <c r="DG262" s="136"/>
      <c r="DH262" s="136"/>
      <c r="DI262" s="136"/>
      <c r="DJ262" s="136"/>
      <c r="DK262" s="136"/>
      <c r="DL262" s="136"/>
      <c r="DM262" s="136"/>
      <c r="DN262" s="136"/>
      <c r="DO262" s="136"/>
      <c r="DP262" s="136"/>
      <c r="DQ262" s="136"/>
      <c r="DR262" s="136"/>
      <c r="DS262" s="136"/>
      <c r="DT262" s="136"/>
      <c r="DU262" s="136"/>
      <c r="DV262" s="136"/>
      <c r="DW262" s="136"/>
      <c r="DX262" s="136"/>
      <c r="DY262" s="136"/>
      <c r="DZ262" s="136"/>
      <c r="EA262" s="136"/>
      <c r="EB262" s="136"/>
      <c r="EC262" s="136"/>
      <c r="ED262" s="136"/>
      <c r="EE262" s="136"/>
      <c r="EF262" s="136"/>
    </row>
    <row r="263" spans="1:136" x14ac:dyDescent="0.3">
      <c r="A263" s="128"/>
      <c r="B263" s="129"/>
      <c r="C263" s="152"/>
      <c r="D263" s="131"/>
      <c r="E263" s="128"/>
      <c r="F263" s="128"/>
      <c r="G263" s="132"/>
      <c r="H263" s="128"/>
      <c r="I263" s="128"/>
      <c r="J263" s="131"/>
      <c r="K263" s="128"/>
      <c r="L263" s="133"/>
      <c r="M263" s="133"/>
      <c r="P263" s="136"/>
      <c r="Q263" s="136"/>
      <c r="R263" s="136"/>
      <c r="S263" s="136"/>
      <c r="T263" s="136"/>
      <c r="U263" s="136"/>
      <c r="V263" s="136"/>
      <c r="W263" s="136"/>
      <c r="X263" s="136"/>
      <c r="Y263" s="136"/>
      <c r="Z263" s="136"/>
      <c r="AA263" s="136"/>
      <c r="AB263" s="136"/>
      <c r="AC263" s="136"/>
      <c r="AD263" s="136"/>
      <c r="AE263" s="136"/>
      <c r="AF263" s="136"/>
      <c r="AG263" s="136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6"/>
      <c r="AV263" s="136"/>
      <c r="AW263" s="136"/>
      <c r="AX263" s="136"/>
      <c r="AY263" s="136"/>
      <c r="AZ263" s="136"/>
      <c r="BA263" s="136"/>
      <c r="BB263" s="136"/>
      <c r="BC263" s="136"/>
      <c r="BD263" s="136"/>
      <c r="BE263" s="136"/>
      <c r="BF263" s="136"/>
      <c r="BG263" s="136"/>
      <c r="BH263" s="136"/>
      <c r="BI263" s="136"/>
      <c r="BJ263" s="136"/>
      <c r="BK263" s="136"/>
      <c r="BL263" s="136"/>
      <c r="BM263" s="136"/>
      <c r="BN263" s="136"/>
      <c r="BO263" s="136"/>
      <c r="BP263" s="136"/>
      <c r="BQ263" s="136"/>
      <c r="BR263" s="136"/>
      <c r="BS263" s="136"/>
      <c r="BT263" s="136"/>
      <c r="BU263" s="136"/>
      <c r="BV263" s="136"/>
      <c r="BW263" s="136"/>
      <c r="BX263" s="136"/>
      <c r="BY263" s="136"/>
      <c r="BZ263" s="136"/>
      <c r="CA263" s="136"/>
      <c r="CB263" s="136"/>
      <c r="CC263" s="136"/>
      <c r="CD263" s="136"/>
      <c r="CE263" s="136"/>
      <c r="CF263" s="136"/>
      <c r="CG263" s="136"/>
      <c r="CH263" s="136"/>
      <c r="CI263" s="136"/>
      <c r="CJ263" s="136"/>
      <c r="CK263" s="136"/>
      <c r="CL263" s="136"/>
      <c r="CM263" s="136"/>
      <c r="CN263" s="136"/>
      <c r="CO263" s="136"/>
      <c r="CP263" s="136"/>
      <c r="CQ263" s="136"/>
      <c r="CR263" s="136"/>
      <c r="CS263" s="136"/>
      <c r="CT263" s="136"/>
      <c r="CU263" s="136"/>
      <c r="CV263" s="136"/>
      <c r="CW263" s="136"/>
      <c r="CX263" s="136"/>
      <c r="CY263" s="136"/>
      <c r="CZ263" s="136"/>
      <c r="DA263" s="136"/>
      <c r="DB263" s="136"/>
      <c r="DC263" s="136"/>
      <c r="DD263" s="136"/>
      <c r="DE263" s="136"/>
      <c r="DF263" s="136"/>
      <c r="DG263" s="136"/>
      <c r="DH263" s="136"/>
      <c r="DI263" s="136"/>
      <c r="DJ263" s="136"/>
      <c r="DK263" s="136"/>
      <c r="DL263" s="136"/>
      <c r="DM263" s="136"/>
      <c r="DN263" s="136"/>
      <c r="DO263" s="136"/>
      <c r="DP263" s="136"/>
      <c r="DQ263" s="136"/>
      <c r="DR263" s="136"/>
      <c r="DS263" s="136"/>
      <c r="DT263" s="136"/>
      <c r="DU263" s="136"/>
      <c r="DV263" s="136"/>
      <c r="DW263" s="136"/>
      <c r="DX263" s="136"/>
      <c r="DY263" s="136"/>
      <c r="DZ263" s="136"/>
      <c r="EA263" s="136"/>
      <c r="EB263" s="136"/>
      <c r="EC263" s="136"/>
      <c r="ED263" s="136"/>
      <c r="EE263" s="136"/>
      <c r="EF263" s="136"/>
    </row>
    <row r="264" spans="1:136" x14ac:dyDescent="0.3">
      <c r="A264" s="138"/>
      <c r="B264" s="139"/>
      <c r="C264" s="160"/>
      <c r="D264" s="140"/>
      <c r="E264" s="138"/>
      <c r="F264" s="138"/>
      <c r="G264" s="141"/>
      <c r="H264" s="138"/>
      <c r="I264" s="138"/>
      <c r="J264" s="140"/>
      <c r="K264" s="138"/>
      <c r="L264" s="142"/>
      <c r="M264" s="142"/>
      <c r="N264" s="120"/>
      <c r="O264" s="143"/>
      <c r="P264" s="144"/>
      <c r="Q264" s="144"/>
      <c r="R264" s="144"/>
      <c r="S264" s="144"/>
      <c r="T264" s="144"/>
      <c r="U264" s="144"/>
      <c r="V264" s="144"/>
      <c r="W264" s="144"/>
      <c r="X264" s="144"/>
      <c r="Y264" s="144"/>
      <c r="Z264" s="144"/>
      <c r="AA264" s="144"/>
      <c r="AB264" s="144"/>
      <c r="AC264" s="144"/>
      <c r="AD264" s="144"/>
      <c r="AE264" s="144"/>
      <c r="AF264" s="144"/>
      <c r="AG264" s="144"/>
      <c r="AH264" s="144"/>
      <c r="AI264" s="144"/>
      <c r="AJ264" s="144"/>
      <c r="AK264" s="144"/>
      <c r="AL264" s="144"/>
      <c r="AM264" s="144"/>
      <c r="AN264" s="144"/>
      <c r="AO264" s="144"/>
      <c r="AP264" s="144"/>
      <c r="AQ264" s="144"/>
      <c r="AR264" s="144"/>
      <c r="AS264" s="144"/>
      <c r="AT264" s="144"/>
      <c r="AU264" s="144"/>
      <c r="AV264" s="144"/>
      <c r="AW264" s="144"/>
      <c r="AX264" s="144"/>
      <c r="AY264" s="144"/>
      <c r="AZ264" s="144"/>
      <c r="BA264" s="144"/>
      <c r="BB264" s="144"/>
      <c r="BC264" s="144"/>
      <c r="BD264" s="144"/>
      <c r="BE264" s="144"/>
      <c r="BF264" s="144"/>
      <c r="BG264" s="144"/>
      <c r="BH264" s="144"/>
      <c r="BI264" s="144"/>
      <c r="BJ264" s="144"/>
      <c r="BK264" s="144"/>
      <c r="BL264" s="144"/>
      <c r="BM264" s="144"/>
      <c r="BN264" s="144"/>
      <c r="BO264" s="144"/>
      <c r="BP264" s="144"/>
      <c r="BQ264" s="144"/>
      <c r="BR264" s="144"/>
      <c r="BS264" s="144"/>
      <c r="BT264" s="144"/>
      <c r="BU264" s="144"/>
      <c r="BV264" s="144"/>
      <c r="BW264" s="144"/>
      <c r="BX264" s="144"/>
      <c r="BY264" s="144"/>
      <c r="BZ264" s="144"/>
      <c r="CA264" s="144"/>
      <c r="CB264" s="144"/>
      <c r="CC264" s="144"/>
      <c r="CD264" s="144"/>
      <c r="CE264" s="144"/>
      <c r="CF264" s="144"/>
      <c r="CG264" s="144"/>
      <c r="CH264" s="144"/>
      <c r="CI264" s="144"/>
      <c r="CJ264" s="144"/>
      <c r="CK264" s="144"/>
      <c r="CL264" s="144"/>
      <c r="CM264" s="144"/>
      <c r="CN264" s="144"/>
      <c r="CO264" s="144"/>
      <c r="CP264" s="144"/>
      <c r="CQ264" s="144"/>
      <c r="CR264" s="144"/>
      <c r="CS264" s="144"/>
      <c r="CT264" s="144"/>
      <c r="CU264" s="144"/>
      <c r="CV264" s="144"/>
      <c r="CW264" s="144"/>
      <c r="CX264" s="144"/>
      <c r="CY264" s="144"/>
      <c r="CZ264" s="144"/>
      <c r="DA264" s="144"/>
      <c r="DB264" s="144"/>
      <c r="DC264" s="144"/>
      <c r="DD264" s="144"/>
      <c r="DE264" s="144"/>
      <c r="DF264" s="144"/>
      <c r="DG264" s="144"/>
      <c r="DH264" s="144"/>
      <c r="DI264" s="144"/>
      <c r="DJ264" s="144"/>
      <c r="DK264" s="144"/>
      <c r="DL264" s="144"/>
      <c r="DM264" s="144"/>
      <c r="DN264" s="144"/>
      <c r="DO264" s="144"/>
      <c r="DP264" s="144"/>
      <c r="DQ264" s="144"/>
      <c r="DR264" s="144"/>
      <c r="DS264" s="144"/>
      <c r="DT264" s="144"/>
      <c r="DU264" s="144"/>
      <c r="DV264" s="144"/>
      <c r="DW264" s="144"/>
      <c r="DX264" s="144"/>
      <c r="DY264" s="144"/>
      <c r="DZ264" s="144"/>
      <c r="EA264" s="144"/>
      <c r="EB264" s="144"/>
      <c r="EC264" s="144"/>
      <c r="ED264" s="144"/>
      <c r="EE264" s="144"/>
      <c r="EF264" s="144"/>
    </row>
    <row r="265" spans="1:136" x14ac:dyDescent="0.3">
      <c r="A265" s="72"/>
      <c r="B265" s="2"/>
      <c r="C265" s="151"/>
      <c r="D265" s="122"/>
      <c r="E265" s="123"/>
      <c r="F265" s="123"/>
      <c r="G265" s="124"/>
      <c r="H265" s="125"/>
      <c r="I265" s="126"/>
      <c r="J265" s="122"/>
      <c r="K265" s="127"/>
      <c r="L265" s="142"/>
      <c r="M265" s="142"/>
      <c r="N265" s="120"/>
      <c r="P265" s="136"/>
      <c r="Q265" s="136"/>
      <c r="R265" s="136"/>
      <c r="S265" s="136"/>
      <c r="T265" s="136"/>
      <c r="U265" s="136"/>
      <c r="V265" s="136"/>
      <c r="W265" s="136"/>
      <c r="X265" s="136"/>
      <c r="Y265" s="136"/>
      <c r="Z265" s="136"/>
      <c r="AA265" s="136"/>
      <c r="AB265" s="136"/>
      <c r="AC265" s="136"/>
      <c r="AD265" s="136"/>
      <c r="AE265" s="136"/>
      <c r="AF265" s="136"/>
      <c r="AG265" s="136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6"/>
      <c r="AV265" s="136"/>
      <c r="AW265" s="136"/>
      <c r="AX265" s="136"/>
      <c r="AY265" s="136"/>
      <c r="AZ265" s="136"/>
      <c r="BA265" s="136"/>
      <c r="BB265" s="136"/>
      <c r="BC265" s="136"/>
      <c r="BD265" s="136"/>
      <c r="BE265" s="136"/>
      <c r="BF265" s="136"/>
      <c r="BG265" s="136"/>
      <c r="BH265" s="136"/>
      <c r="BI265" s="136"/>
      <c r="BJ265" s="136"/>
      <c r="BK265" s="136"/>
      <c r="BL265" s="136"/>
      <c r="BM265" s="136"/>
      <c r="BN265" s="136"/>
      <c r="BO265" s="136"/>
      <c r="BP265" s="136"/>
      <c r="BQ265" s="136"/>
      <c r="BR265" s="136"/>
      <c r="BS265" s="136"/>
      <c r="BT265" s="136"/>
      <c r="BU265" s="136"/>
      <c r="BV265" s="136"/>
      <c r="BW265" s="136"/>
      <c r="BX265" s="136"/>
      <c r="BY265" s="136"/>
      <c r="BZ265" s="136"/>
      <c r="CA265" s="136"/>
      <c r="CB265" s="136"/>
      <c r="CC265" s="136"/>
      <c r="CD265" s="136"/>
      <c r="CE265" s="136"/>
      <c r="CF265" s="136"/>
      <c r="CG265" s="136"/>
      <c r="CH265" s="136"/>
      <c r="CI265" s="136"/>
      <c r="CJ265" s="136"/>
      <c r="CK265" s="136"/>
      <c r="CL265" s="136"/>
      <c r="CM265" s="136"/>
      <c r="CN265" s="136"/>
      <c r="CO265" s="136"/>
      <c r="CP265" s="136"/>
      <c r="CQ265" s="136"/>
      <c r="CR265" s="136"/>
      <c r="CS265" s="136"/>
      <c r="CT265" s="136"/>
      <c r="CU265" s="136"/>
      <c r="CV265" s="136"/>
      <c r="CW265" s="136"/>
      <c r="CX265" s="136"/>
      <c r="CY265" s="136"/>
      <c r="CZ265" s="136"/>
      <c r="DA265" s="136"/>
      <c r="DB265" s="136"/>
      <c r="DC265" s="136"/>
      <c r="DD265" s="136"/>
      <c r="DE265" s="136"/>
      <c r="DF265" s="136"/>
      <c r="DG265" s="136"/>
      <c r="DH265" s="136"/>
      <c r="DI265" s="136"/>
      <c r="DJ265" s="136"/>
      <c r="DK265" s="136"/>
      <c r="DL265" s="136"/>
      <c r="DM265" s="136"/>
      <c r="DN265" s="136"/>
      <c r="DO265" s="136"/>
      <c r="DP265" s="136"/>
      <c r="DQ265" s="136"/>
      <c r="DR265" s="136"/>
      <c r="DS265" s="136"/>
      <c r="DT265" s="136"/>
      <c r="DU265" s="136"/>
      <c r="DV265" s="136"/>
      <c r="DW265" s="136"/>
      <c r="DX265" s="136"/>
      <c r="DY265" s="136"/>
      <c r="DZ265" s="136"/>
      <c r="EA265" s="136"/>
      <c r="EB265" s="136"/>
      <c r="EC265" s="136"/>
      <c r="ED265" s="136"/>
      <c r="EE265" s="136"/>
      <c r="EF265" s="136"/>
    </row>
    <row r="266" spans="1:136" x14ac:dyDescent="0.3">
      <c r="A266" s="128"/>
      <c r="B266" s="129"/>
      <c r="C266" s="152"/>
      <c r="D266" s="131"/>
      <c r="E266" s="128"/>
      <c r="F266" s="128"/>
      <c r="G266" s="132"/>
      <c r="H266" s="128"/>
      <c r="I266" s="128"/>
      <c r="J266" s="131"/>
      <c r="K266" s="128"/>
      <c r="L266" s="133"/>
      <c r="M266" s="133"/>
      <c r="P266" s="136"/>
      <c r="Q266" s="136"/>
      <c r="R266" s="136"/>
      <c r="S266" s="136"/>
      <c r="T266" s="136"/>
      <c r="U266" s="136"/>
      <c r="V266" s="136"/>
      <c r="W266" s="136"/>
      <c r="X266" s="136"/>
      <c r="Y266" s="136"/>
      <c r="Z266" s="136"/>
      <c r="AA266" s="136"/>
      <c r="AB266" s="136"/>
      <c r="AC266" s="136"/>
      <c r="AD266" s="136"/>
      <c r="AE266" s="136"/>
      <c r="AF266" s="136"/>
      <c r="AG266" s="136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6"/>
      <c r="AV266" s="136"/>
      <c r="AW266" s="136"/>
      <c r="AX266" s="136"/>
      <c r="AY266" s="136"/>
      <c r="AZ266" s="136"/>
      <c r="BA266" s="136"/>
      <c r="BB266" s="136"/>
      <c r="BC266" s="136"/>
      <c r="BD266" s="136"/>
      <c r="BE266" s="136"/>
      <c r="BF266" s="136"/>
      <c r="BG266" s="136"/>
      <c r="BH266" s="136"/>
      <c r="BI266" s="136"/>
      <c r="BJ266" s="136"/>
      <c r="BK266" s="136"/>
      <c r="BL266" s="136"/>
      <c r="BM266" s="136"/>
      <c r="BN266" s="136"/>
      <c r="BO266" s="136"/>
      <c r="BP266" s="136"/>
      <c r="BQ266" s="136"/>
      <c r="BR266" s="136"/>
      <c r="BS266" s="136"/>
      <c r="BT266" s="136"/>
      <c r="BU266" s="136"/>
      <c r="BV266" s="136"/>
      <c r="BW266" s="136"/>
      <c r="BX266" s="136"/>
      <c r="BY266" s="136"/>
      <c r="BZ266" s="136"/>
      <c r="CA266" s="136"/>
      <c r="CB266" s="136"/>
      <c r="CC266" s="136"/>
      <c r="CD266" s="136"/>
      <c r="CE266" s="136"/>
      <c r="CF266" s="136"/>
      <c r="CG266" s="136"/>
      <c r="CH266" s="136"/>
      <c r="CI266" s="136"/>
      <c r="CJ266" s="136"/>
      <c r="CK266" s="136"/>
      <c r="CL266" s="136"/>
      <c r="CM266" s="136"/>
      <c r="CN266" s="136"/>
      <c r="CO266" s="136"/>
      <c r="CP266" s="136"/>
      <c r="CQ266" s="136"/>
      <c r="CR266" s="136"/>
      <c r="CS266" s="136"/>
      <c r="CT266" s="136"/>
      <c r="CU266" s="136"/>
      <c r="CV266" s="136"/>
      <c r="CW266" s="136"/>
      <c r="CX266" s="136"/>
      <c r="CY266" s="136"/>
      <c r="CZ266" s="136"/>
      <c r="DA266" s="136"/>
      <c r="DB266" s="136"/>
      <c r="DC266" s="136"/>
      <c r="DD266" s="136"/>
      <c r="DE266" s="136"/>
      <c r="DF266" s="136"/>
      <c r="DG266" s="136"/>
      <c r="DH266" s="136"/>
      <c r="DI266" s="136"/>
      <c r="DJ266" s="136"/>
      <c r="DK266" s="136"/>
      <c r="DL266" s="136"/>
      <c r="DM266" s="136"/>
      <c r="DN266" s="136"/>
      <c r="DO266" s="136"/>
      <c r="DP266" s="136"/>
      <c r="DQ266" s="136"/>
      <c r="DR266" s="136"/>
      <c r="DS266" s="136"/>
      <c r="DT266" s="136"/>
      <c r="DU266" s="136"/>
      <c r="DV266" s="136"/>
      <c r="DW266" s="136"/>
      <c r="DX266" s="136"/>
      <c r="DY266" s="136"/>
      <c r="DZ266" s="136"/>
      <c r="EA266" s="136"/>
      <c r="EB266" s="136"/>
      <c r="EC266" s="136"/>
      <c r="ED266" s="136"/>
      <c r="EE266" s="136"/>
      <c r="EF266" s="136"/>
    </row>
    <row r="267" spans="1:136" x14ac:dyDescent="0.3">
      <c r="A267" s="138"/>
      <c r="B267" s="139"/>
      <c r="C267" s="160"/>
      <c r="D267" s="140"/>
      <c r="E267" s="138"/>
      <c r="F267" s="138"/>
      <c r="G267" s="141"/>
      <c r="H267" s="138"/>
      <c r="I267" s="138"/>
      <c r="J267" s="140"/>
      <c r="K267" s="138"/>
      <c r="L267" s="142"/>
      <c r="M267" s="142"/>
      <c r="N267" s="120"/>
      <c r="O267" s="143"/>
      <c r="P267" s="144"/>
      <c r="Q267" s="144"/>
      <c r="R267" s="144"/>
      <c r="S267" s="144"/>
      <c r="T267" s="144"/>
      <c r="U267" s="144"/>
      <c r="V267" s="144"/>
      <c r="W267" s="144"/>
      <c r="X267" s="144"/>
      <c r="Y267" s="144"/>
      <c r="Z267" s="144"/>
      <c r="AA267" s="144"/>
      <c r="AB267" s="144"/>
      <c r="AC267" s="144"/>
      <c r="AD267" s="144"/>
      <c r="AE267" s="144"/>
      <c r="AF267" s="144"/>
      <c r="AG267" s="144"/>
      <c r="AH267" s="144"/>
      <c r="AI267" s="144"/>
      <c r="AJ267" s="144"/>
      <c r="AK267" s="144"/>
      <c r="AL267" s="144"/>
      <c r="AM267" s="144"/>
      <c r="AN267" s="144"/>
      <c r="AO267" s="144"/>
      <c r="AP267" s="144"/>
      <c r="AQ267" s="144"/>
      <c r="AR267" s="144"/>
      <c r="AS267" s="144"/>
      <c r="AT267" s="144"/>
      <c r="AU267" s="144"/>
      <c r="AV267" s="144"/>
      <c r="AW267" s="144"/>
      <c r="AX267" s="144"/>
      <c r="AY267" s="144"/>
      <c r="AZ267" s="144"/>
      <c r="BA267" s="144"/>
      <c r="BB267" s="144"/>
      <c r="BC267" s="144"/>
      <c r="BD267" s="144"/>
      <c r="BE267" s="144"/>
      <c r="BF267" s="144"/>
      <c r="BG267" s="144"/>
      <c r="BH267" s="144"/>
      <c r="BI267" s="144"/>
      <c r="BJ267" s="144"/>
      <c r="BK267" s="144"/>
      <c r="BL267" s="144"/>
      <c r="BM267" s="144"/>
      <c r="BN267" s="144"/>
      <c r="BO267" s="144"/>
      <c r="BP267" s="144"/>
      <c r="BQ267" s="144"/>
      <c r="BR267" s="144"/>
      <c r="BS267" s="144"/>
      <c r="BT267" s="144"/>
      <c r="BU267" s="144"/>
      <c r="BV267" s="144"/>
      <c r="BW267" s="144"/>
      <c r="BX267" s="144"/>
      <c r="BY267" s="144"/>
      <c r="BZ267" s="144"/>
      <c r="CA267" s="144"/>
      <c r="CB267" s="144"/>
      <c r="CC267" s="144"/>
      <c r="CD267" s="144"/>
      <c r="CE267" s="144"/>
      <c r="CF267" s="144"/>
      <c r="CG267" s="144"/>
      <c r="CH267" s="144"/>
      <c r="CI267" s="144"/>
      <c r="CJ267" s="144"/>
      <c r="CK267" s="144"/>
      <c r="CL267" s="144"/>
      <c r="CM267" s="144"/>
      <c r="CN267" s="144"/>
      <c r="CO267" s="144"/>
      <c r="CP267" s="144"/>
      <c r="CQ267" s="144"/>
      <c r="CR267" s="144"/>
      <c r="CS267" s="144"/>
      <c r="CT267" s="144"/>
      <c r="CU267" s="144"/>
      <c r="CV267" s="144"/>
      <c r="CW267" s="144"/>
      <c r="CX267" s="144"/>
      <c r="CY267" s="144"/>
      <c r="CZ267" s="144"/>
      <c r="DA267" s="144"/>
      <c r="DB267" s="144"/>
      <c r="DC267" s="144"/>
      <c r="DD267" s="144"/>
      <c r="DE267" s="144"/>
      <c r="DF267" s="144"/>
      <c r="DG267" s="144"/>
      <c r="DH267" s="144"/>
      <c r="DI267" s="144"/>
      <c r="DJ267" s="144"/>
      <c r="DK267" s="144"/>
      <c r="DL267" s="144"/>
      <c r="DM267" s="144"/>
      <c r="DN267" s="144"/>
      <c r="DO267" s="144"/>
      <c r="DP267" s="144"/>
      <c r="DQ267" s="144"/>
      <c r="DR267" s="144"/>
      <c r="DS267" s="144"/>
      <c r="DT267" s="144"/>
      <c r="DU267" s="144"/>
      <c r="DV267" s="144"/>
      <c r="DW267" s="144"/>
      <c r="DX267" s="144"/>
      <c r="DY267" s="144"/>
      <c r="DZ267" s="144"/>
      <c r="EA267" s="144"/>
      <c r="EB267" s="144"/>
      <c r="EC267" s="144"/>
      <c r="ED267" s="144"/>
      <c r="EE267" s="144"/>
      <c r="EF267" s="144"/>
    </row>
    <row r="268" spans="1:136" x14ac:dyDescent="0.3">
      <c r="A268" s="72"/>
      <c r="B268" s="2"/>
      <c r="C268" s="145"/>
      <c r="D268" s="122"/>
      <c r="E268" s="123"/>
      <c r="F268" s="123"/>
      <c r="G268" s="124"/>
      <c r="H268" s="125"/>
      <c r="I268" s="126"/>
      <c r="J268" s="122"/>
      <c r="K268" s="127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  <c r="AQ268" s="33"/>
      <c r="AR268" s="33"/>
      <c r="AS268" s="33"/>
      <c r="AT268" s="33"/>
      <c r="AU268" s="33"/>
      <c r="AV268" s="33"/>
      <c r="AW268" s="33"/>
      <c r="AX268" s="33"/>
      <c r="AY268" s="33"/>
      <c r="AZ268" s="33"/>
      <c r="BA268" s="33"/>
      <c r="BB268" s="33"/>
      <c r="BC268" s="33"/>
      <c r="BD268" s="33"/>
      <c r="BE268" s="33"/>
      <c r="BF268" s="33"/>
      <c r="BG268" s="33"/>
      <c r="BH268" s="33"/>
      <c r="BI268" s="33"/>
      <c r="BJ268" s="33"/>
      <c r="BK268" s="33"/>
      <c r="BL268" s="33"/>
      <c r="BM268" s="33"/>
      <c r="BN268" s="33"/>
      <c r="BO268" s="33"/>
      <c r="BP268" s="33"/>
      <c r="BQ268" s="33"/>
      <c r="BR268" s="33"/>
      <c r="BS268" s="33"/>
      <c r="BT268" s="33"/>
      <c r="BU268" s="33"/>
      <c r="BV268" s="33"/>
      <c r="BW268" s="33"/>
      <c r="BX268" s="33"/>
      <c r="BY268" s="33"/>
      <c r="BZ268" s="33"/>
      <c r="CA268" s="33"/>
      <c r="CB268" s="33"/>
      <c r="CC268" s="33"/>
      <c r="CD268" s="33"/>
      <c r="CE268" s="33"/>
      <c r="CF268" s="33"/>
      <c r="CG268" s="33"/>
      <c r="CH268" s="33"/>
      <c r="CI268" s="33"/>
      <c r="CJ268" s="33"/>
      <c r="CK268" s="33"/>
      <c r="CL268" s="33"/>
      <c r="CM268" s="33"/>
      <c r="CN268" s="33"/>
      <c r="CO268" s="33"/>
      <c r="CP268" s="33"/>
      <c r="CQ268" s="33"/>
      <c r="CR268" s="33"/>
      <c r="CS268" s="33"/>
      <c r="CT268" s="33"/>
      <c r="CU268" s="33"/>
      <c r="CV268" s="33"/>
      <c r="CW268" s="33"/>
      <c r="CX268" s="33"/>
      <c r="CY268" s="33"/>
      <c r="CZ268" s="33"/>
      <c r="DA268" s="33"/>
      <c r="DB268" s="33"/>
      <c r="DC268" s="33"/>
      <c r="DD268" s="33"/>
      <c r="DE268" s="33"/>
      <c r="DF268" s="33"/>
      <c r="DG268" s="33"/>
      <c r="DH268" s="33"/>
      <c r="DI268" s="33"/>
      <c r="DJ268" s="33"/>
      <c r="DK268" s="33"/>
      <c r="DL268" s="33"/>
      <c r="DM268" s="33"/>
      <c r="DN268" s="33"/>
      <c r="DO268" s="33"/>
      <c r="DP268" s="33"/>
      <c r="DQ268" s="33"/>
      <c r="DR268" s="33"/>
      <c r="DS268" s="33"/>
      <c r="DT268" s="33"/>
      <c r="DU268" s="33"/>
      <c r="DV268" s="33"/>
      <c r="DW268" s="33"/>
      <c r="DX268" s="33"/>
      <c r="DY268" s="33"/>
      <c r="DZ268" s="33"/>
      <c r="EA268" s="33"/>
      <c r="EB268" s="33"/>
      <c r="EC268" s="33"/>
      <c r="ED268" s="33"/>
      <c r="EE268" s="33"/>
      <c r="EF268" s="33"/>
    </row>
    <row r="269" spans="1:136" x14ac:dyDescent="0.3">
      <c r="A269" s="128"/>
      <c r="B269" s="129"/>
      <c r="C269" s="146"/>
      <c r="D269" s="131"/>
      <c r="E269" s="128"/>
      <c r="F269" s="128"/>
      <c r="G269" s="132"/>
      <c r="H269" s="128"/>
      <c r="I269" s="128"/>
      <c r="J269" s="131"/>
      <c r="K269" s="128"/>
      <c r="L269" s="133"/>
      <c r="M269" s="133"/>
      <c r="N269" s="134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  <c r="AQ269" s="33"/>
      <c r="AR269" s="33"/>
      <c r="AS269" s="33"/>
      <c r="AT269" s="33"/>
      <c r="AU269" s="33"/>
      <c r="AV269" s="33"/>
      <c r="AW269" s="33"/>
      <c r="AX269" s="33"/>
      <c r="AY269" s="33"/>
      <c r="AZ269" s="33"/>
      <c r="BA269" s="33"/>
      <c r="BB269" s="33"/>
      <c r="BC269" s="33"/>
      <c r="BD269" s="33"/>
      <c r="BE269" s="33"/>
      <c r="BF269" s="33"/>
      <c r="BG269" s="33"/>
      <c r="BH269" s="33"/>
      <c r="BI269" s="33"/>
      <c r="BJ269" s="33"/>
      <c r="BK269" s="33"/>
      <c r="BL269" s="33"/>
      <c r="BM269" s="33"/>
      <c r="BN269" s="33"/>
      <c r="BO269" s="33"/>
      <c r="BP269" s="33"/>
      <c r="BQ269" s="33"/>
      <c r="BR269" s="33"/>
      <c r="BS269" s="33"/>
      <c r="BT269" s="33"/>
      <c r="BU269" s="33"/>
      <c r="BV269" s="33"/>
      <c r="BW269" s="33"/>
      <c r="BX269" s="33"/>
      <c r="BY269" s="33"/>
      <c r="BZ269" s="33"/>
      <c r="CA269" s="33"/>
      <c r="CB269" s="33"/>
      <c r="CC269" s="33"/>
      <c r="CD269" s="33"/>
      <c r="CE269" s="33"/>
      <c r="CF269" s="33"/>
      <c r="CG269" s="33"/>
      <c r="CH269" s="33"/>
      <c r="CI269" s="33"/>
      <c r="CJ269" s="33"/>
      <c r="CK269" s="33"/>
      <c r="CL269" s="33"/>
      <c r="CM269" s="33"/>
      <c r="CN269" s="33"/>
      <c r="CO269" s="33"/>
      <c r="CP269" s="33"/>
      <c r="CQ269" s="33"/>
      <c r="CR269" s="33"/>
      <c r="CS269" s="33"/>
      <c r="CT269" s="33"/>
      <c r="CU269" s="33"/>
      <c r="CV269" s="33"/>
      <c r="CW269" s="33"/>
      <c r="CX269" s="33"/>
      <c r="CY269" s="33"/>
      <c r="CZ269" s="33"/>
      <c r="DA269" s="33"/>
      <c r="DB269" s="33"/>
      <c r="DC269" s="33"/>
      <c r="DD269" s="33"/>
      <c r="DE269" s="33"/>
      <c r="DF269" s="33"/>
      <c r="DG269" s="33"/>
      <c r="DH269" s="33"/>
      <c r="DI269" s="33"/>
      <c r="DJ269" s="33"/>
      <c r="DK269" s="33"/>
      <c r="DL269" s="33"/>
      <c r="DM269" s="33"/>
      <c r="DN269" s="33"/>
      <c r="DO269" s="33"/>
      <c r="DP269" s="33"/>
      <c r="DQ269" s="33"/>
      <c r="DR269" s="33"/>
      <c r="DS269" s="33"/>
      <c r="DT269" s="33"/>
      <c r="DU269" s="33"/>
      <c r="DV269" s="33"/>
      <c r="DW269" s="33"/>
      <c r="DX269" s="33"/>
      <c r="DY269" s="33"/>
      <c r="DZ269" s="33"/>
      <c r="EA269" s="33"/>
      <c r="EB269" s="33"/>
      <c r="EC269" s="33"/>
      <c r="ED269" s="33"/>
      <c r="EE269" s="33"/>
      <c r="EF269" s="33"/>
    </row>
    <row r="270" spans="1:136" x14ac:dyDescent="0.3">
      <c r="A270" s="72"/>
      <c r="B270" s="2"/>
      <c r="C270" s="148"/>
      <c r="D270" s="122"/>
      <c r="E270" s="123"/>
      <c r="F270" s="123"/>
      <c r="G270" s="124"/>
      <c r="H270" s="125"/>
      <c r="I270" s="126"/>
      <c r="J270" s="122"/>
      <c r="K270" s="127"/>
      <c r="L270" s="133"/>
      <c r="M270" s="1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  <c r="AQ270" s="33"/>
      <c r="AR270" s="33"/>
      <c r="AS270" s="33"/>
      <c r="AT270" s="33"/>
      <c r="AU270" s="33"/>
      <c r="AV270" s="33"/>
      <c r="AW270" s="33"/>
      <c r="AX270" s="33"/>
      <c r="AY270" s="33"/>
      <c r="AZ270" s="33"/>
      <c r="BA270" s="33"/>
      <c r="BB270" s="33"/>
      <c r="BC270" s="33"/>
      <c r="BD270" s="33"/>
      <c r="BE270" s="33"/>
      <c r="BF270" s="33"/>
      <c r="BG270" s="33"/>
      <c r="BH270" s="33"/>
      <c r="BI270" s="33"/>
      <c r="BJ270" s="33"/>
      <c r="BK270" s="33"/>
      <c r="BL270" s="33"/>
      <c r="BM270" s="33"/>
      <c r="BN270" s="33"/>
      <c r="BO270" s="33"/>
      <c r="BP270" s="33"/>
      <c r="BQ270" s="33"/>
      <c r="BR270" s="33"/>
      <c r="BS270" s="33"/>
      <c r="BT270" s="33"/>
      <c r="BU270" s="33"/>
      <c r="BV270" s="33"/>
      <c r="BW270" s="33"/>
      <c r="BX270" s="33"/>
      <c r="BY270" s="33"/>
      <c r="BZ270" s="33"/>
      <c r="CA270" s="33"/>
      <c r="CB270" s="33"/>
      <c r="CC270" s="33"/>
      <c r="CD270" s="33"/>
      <c r="CE270" s="33"/>
      <c r="CF270" s="33"/>
      <c r="CG270" s="33"/>
      <c r="CH270" s="33"/>
      <c r="CI270" s="33"/>
      <c r="CJ270" s="33"/>
      <c r="CK270" s="33"/>
      <c r="CL270" s="33"/>
      <c r="CM270" s="33"/>
      <c r="CN270" s="33"/>
      <c r="CO270" s="33"/>
      <c r="CP270" s="33"/>
      <c r="CQ270" s="33"/>
      <c r="CR270" s="33"/>
      <c r="CS270" s="33"/>
      <c r="CT270" s="33"/>
      <c r="CU270" s="33"/>
      <c r="CV270" s="33"/>
      <c r="CW270" s="33"/>
      <c r="CX270" s="33"/>
      <c r="CY270" s="33"/>
      <c r="CZ270" s="33"/>
      <c r="DA270" s="33"/>
      <c r="DB270" s="33"/>
      <c r="DC270" s="33"/>
      <c r="DD270" s="33"/>
      <c r="DE270" s="33"/>
      <c r="DF270" s="33"/>
      <c r="DG270" s="33"/>
      <c r="DH270" s="33"/>
      <c r="DI270" s="33"/>
      <c r="DJ270" s="33"/>
      <c r="DK270" s="33"/>
      <c r="DL270" s="33"/>
      <c r="DM270" s="33"/>
      <c r="DN270" s="33"/>
      <c r="DO270" s="33"/>
      <c r="DP270" s="33"/>
      <c r="DQ270" s="33"/>
      <c r="DR270" s="33"/>
      <c r="DS270" s="33"/>
      <c r="DT270" s="33"/>
      <c r="DU270" s="33"/>
      <c r="DV270" s="33"/>
      <c r="DW270" s="33"/>
      <c r="DX270" s="33"/>
      <c r="DY270" s="33"/>
      <c r="DZ270" s="33"/>
      <c r="EA270" s="33"/>
      <c r="EB270" s="33"/>
      <c r="EC270" s="33"/>
      <c r="ED270" s="33"/>
      <c r="EE270" s="33"/>
      <c r="EF270" s="33"/>
    </row>
    <row r="271" spans="1:136" x14ac:dyDescent="0.3">
      <c r="A271" s="128"/>
      <c r="B271" s="129"/>
      <c r="C271" s="149"/>
      <c r="D271" s="131"/>
      <c r="E271" s="128"/>
      <c r="F271" s="128"/>
      <c r="G271" s="132"/>
      <c r="H271" s="128"/>
      <c r="I271" s="128"/>
      <c r="J271" s="131"/>
      <c r="K271" s="128"/>
      <c r="L271" s="133"/>
      <c r="M271" s="133"/>
      <c r="N271" s="134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  <c r="AW271" s="33"/>
      <c r="AX271" s="33"/>
      <c r="AY271" s="33"/>
      <c r="AZ271" s="33"/>
      <c r="BA271" s="33"/>
      <c r="BB271" s="33"/>
      <c r="BC271" s="33"/>
      <c r="BD271" s="33"/>
      <c r="BE271" s="33"/>
      <c r="BF271" s="33"/>
      <c r="BG271" s="33"/>
      <c r="BH271" s="33"/>
      <c r="BI271" s="33"/>
      <c r="BJ271" s="33"/>
      <c r="BK271" s="33"/>
      <c r="BL271" s="33"/>
      <c r="BM271" s="33"/>
      <c r="BN271" s="33"/>
      <c r="BO271" s="33"/>
      <c r="BP271" s="33"/>
      <c r="BQ271" s="33"/>
      <c r="BR271" s="33"/>
      <c r="BS271" s="33"/>
      <c r="BT271" s="33"/>
      <c r="BU271" s="33"/>
      <c r="BV271" s="33"/>
      <c r="BW271" s="33"/>
      <c r="BX271" s="33"/>
      <c r="BY271" s="33"/>
      <c r="BZ271" s="33"/>
      <c r="CA271" s="33"/>
      <c r="CB271" s="33"/>
      <c r="CC271" s="33"/>
      <c r="CD271" s="33"/>
      <c r="CE271" s="33"/>
      <c r="CF271" s="33"/>
      <c r="CG271" s="33"/>
      <c r="CH271" s="33"/>
      <c r="CI271" s="33"/>
      <c r="CJ271" s="33"/>
      <c r="CK271" s="33"/>
      <c r="CL271" s="33"/>
      <c r="CM271" s="33"/>
      <c r="CN271" s="33"/>
      <c r="CO271" s="33"/>
      <c r="CP271" s="33"/>
      <c r="CQ271" s="33"/>
      <c r="CR271" s="33"/>
      <c r="CS271" s="33"/>
      <c r="CT271" s="33"/>
      <c r="CU271" s="33"/>
      <c r="CV271" s="33"/>
      <c r="CW271" s="33"/>
      <c r="CX271" s="33"/>
      <c r="CY271" s="33"/>
      <c r="CZ271" s="33"/>
      <c r="DA271" s="33"/>
      <c r="DB271" s="33"/>
      <c r="DC271" s="33"/>
      <c r="DD271" s="33"/>
      <c r="DE271" s="33"/>
      <c r="DF271" s="33"/>
      <c r="DG271" s="33"/>
      <c r="DH271" s="33"/>
      <c r="DI271" s="33"/>
      <c r="DJ271" s="33"/>
      <c r="DK271" s="33"/>
      <c r="DL271" s="33"/>
      <c r="DM271" s="33"/>
      <c r="DN271" s="33"/>
      <c r="DO271" s="33"/>
      <c r="DP271" s="33"/>
      <c r="DQ271" s="33"/>
      <c r="DR271" s="33"/>
      <c r="DS271" s="33"/>
      <c r="DT271" s="33"/>
      <c r="DU271" s="33"/>
      <c r="DV271" s="33"/>
      <c r="DW271" s="33"/>
      <c r="DX271" s="33"/>
      <c r="DY271" s="33"/>
      <c r="DZ271" s="33"/>
      <c r="EA271" s="33"/>
      <c r="EB271" s="33"/>
      <c r="EC271" s="33"/>
      <c r="ED271" s="33"/>
      <c r="EE271" s="33"/>
      <c r="EF271" s="33"/>
    </row>
    <row r="272" spans="1:136" x14ac:dyDescent="0.3">
      <c r="A272" s="72"/>
      <c r="B272" s="2"/>
      <c r="C272" s="151"/>
      <c r="D272" s="122"/>
      <c r="E272" s="123"/>
      <c r="F272" s="123"/>
      <c r="G272" s="124"/>
      <c r="H272" s="125"/>
      <c r="I272" s="126"/>
      <c r="J272" s="122"/>
      <c r="K272" s="127"/>
      <c r="L272" s="142"/>
      <c r="M272" s="142"/>
      <c r="N272" s="120"/>
      <c r="P272" s="136"/>
      <c r="Q272" s="136"/>
      <c r="R272" s="136"/>
      <c r="S272" s="136"/>
      <c r="T272" s="136"/>
      <c r="U272" s="136"/>
      <c r="V272" s="136"/>
      <c r="W272" s="136"/>
      <c r="X272" s="136"/>
      <c r="Y272" s="136"/>
      <c r="Z272" s="136"/>
      <c r="AA272" s="136"/>
      <c r="AB272" s="136"/>
      <c r="AC272" s="136"/>
      <c r="AD272" s="136"/>
      <c r="AE272" s="136"/>
      <c r="AF272" s="136"/>
      <c r="AG272" s="136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6"/>
      <c r="AV272" s="136"/>
      <c r="AW272" s="136"/>
      <c r="AX272" s="136"/>
      <c r="AY272" s="136"/>
      <c r="AZ272" s="136"/>
      <c r="BA272" s="136"/>
      <c r="BB272" s="136"/>
      <c r="BC272" s="136"/>
      <c r="BD272" s="136"/>
      <c r="BE272" s="136"/>
      <c r="BF272" s="136"/>
      <c r="BG272" s="136"/>
      <c r="BH272" s="136"/>
      <c r="BI272" s="136"/>
      <c r="BJ272" s="136"/>
      <c r="BK272" s="136"/>
      <c r="BL272" s="136"/>
      <c r="BM272" s="136"/>
      <c r="BN272" s="136"/>
      <c r="BO272" s="136"/>
      <c r="BP272" s="136"/>
      <c r="BQ272" s="136"/>
      <c r="BR272" s="136"/>
      <c r="BS272" s="136"/>
      <c r="BT272" s="136"/>
      <c r="BU272" s="136"/>
      <c r="BV272" s="136"/>
      <c r="BW272" s="136"/>
      <c r="BX272" s="136"/>
      <c r="BY272" s="136"/>
      <c r="BZ272" s="136"/>
      <c r="CA272" s="136"/>
      <c r="CB272" s="136"/>
      <c r="CC272" s="136"/>
      <c r="CD272" s="136"/>
      <c r="CE272" s="136"/>
      <c r="CF272" s="136"/>
      <c r="CG272" s="136"/>
      <c r="CH272" s="136"/>
      <c r="CI272" s="136"/>
      <c r="CJ272" s="136"/>
      <c r="CK272" s="136"/>
      <c r="CL272" s="136"/>
      <c r="CM272" s="136"/>
      <c r="CN272" s="136"/>
      <c r="CO272" s="136"/>
      <c r="CP272" s="136"/>
      <c r="CQ272" s="136"/>
      <c r="CR272" s="136"/>
      <c r="CS272" s="136"/>
      <c r="CT272" s="136"/>
      <c r="CU272" s="136"/>
      <c r="CV272" s="136"/>
      <c r="CW272" s="136"/>
      <c r="CX272" s="136"/>
      <c r="CY272" s="136"/>
      <c r="CZ272" s="136"/>
      <c r="DA272" s="136"/>
      <c r="DB272" s="136"/>
      <c r="DC272" s="136"/>
      <c r="DD272" s="136"/>
      <c r="DE272" s="136"/>
      <c r="DF272" s="136"/>
      <c r="DG272" s="136"/>
      <c r="DH272" s="136"/>
      <c r="DI272" s="136"/>
      <c r="DJ272" s="136"/>
      <c r="DK272" s="136"/>
      <c r="DL272" s="136"/>
      <c r="DM272" s="136"/>
      <c r="DN272" s="136"/>
      <c r="DO272" s="136"/>
      <c r="DP272" s="136"/>
      <c r="DQ272" s="136"/>
      <c r="DR272" s="136"/>
      <c r="DS272" s="136"/>
      <c r="DT272" s="136"/>
      <c r="DU272" s="136"/>
      <c r="DV272" s="136"/>
      <c r="DW272" s="136"/>
      <c r="DX272" s="136"/>
      <c r="DY272" s="136"/>
      <c r="DZ272" s="136"/>
      <c r="EA272" s="136"/>
      <c r="EB272" s="136"/>
      <c r="EC272" s="136"/>
      <c r="ED272" s="136"/>
      <c r="EE272" s="136"/>
      <c r="EF272" s="136"/>
    </row>
    <row r="273" spans="1:136" x14ac:dyDescent="0.3">
      <c r="A273" s="128"/>
      <c r="B273" s="129"/>
      <c r="C273" s="152"/>
      <c r="D273" s="131"/>
      <c r="E273" s="128"/>
      <c r="F273" s="128"/>
      <c r="G273" s="132"/>
      <c r="H273" s="128"/>
      <c r="I273" s="128"/>
      <c r="J273" s="131"/>
      <c r="K273" s="128"/>
      <c r="L273" s="133"/>
      <c r="M273" s="133"/>
      <c r="P273" s="136"/>
      <c r="Q273" s="136"/>
      <c r="R273" s="136"/>
      <c r="S273" s="136"/>
      <c r="T273" s="136"/>
      <c r="U273" s="136"/>
      <c r="V273" s="136"/>
      <c r="W273" s="136"/>
      <c r="X273" s="136"/>
      <c r="Y273" s="136"/>
      <c r="Z273" s="136"/>
      <c r="AA273" s="136"/>
      <c r="AB273" s="136"/>
      <c r="AC273" s="136"/>
      <c r="AD273" s="136"/>
      <c r="AE273" s="136"/>
      <c r="AF273" s="136"/>
      <c r="AG273" s="136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6"/>
      <c r="AV273" s="136"/>
      <c r="AW273" s="136"/>
      <c r="AX273" s="136"/>
      <c r="AY273" s="136"/>
      <c r="AZ273" s="136"/>
      <c r="BA273" s="136"/>
      <c r="BB273" s="136"/>
      <c r="BC273" s="136"/>
      <c r="BD273" s="136"/>
      <c r="BE273" s="136"/>
      <c r="BF273" s="136"/>
      <c r="BG273" s="136"/>
      <c r="BH273" s="136"/>
      <c r="BI273" s="136"/>
      <c r="BJ273" s="136"/>
      <c r="BK273" s="136"/>
      <c r="BL273" s="136"/>
      <c r="BM273" s="136"/>
      <c r="BN273" s="136"/>
      <c r="BO273" s="136"/>
      <c r="BP273" s="136"/>
      <c r="BQ273" s="136"/>
      <c r="BR273" s="136"/>
      <c r="BS273" s="136"/>
      <c r="BT273" s="136"/>
      <c r="BU273" s="136"/>
      <c r="BV273" s="136"/>
      <c r="BW273" s="136"/>
      <c r="BX273" s="136"/>
      <c r="BY273" s="136"/>
      <c r="BZ273" s="136"/>
      <c r="CA273" s="136"/>
      <c r="CB273" s="136"/>
      <c r="CC273" s="136"/>
      <c r="CD273" s="136"/>
      <c r="CE273" s="136"/>
      <c r="CF273" s="136"/>
      <c r="CG273" s="136"/>
      <c r="CH273" s="136"/>
      <c r="CI273" s="136"/>
      <c r="CJ273" s="136"/>
      <c r="CK273" s="136"/>
      <c r="CL273" s="136"/>
      <c r="CM273" s="136"/>
      <c r="CN273" s="136"/>
      <c r="CO273" s="136"/>
      <c r="CP273" s="136"/>
      <c r="CQ273" s="136"/>
      <c r="CR273" s="136"/>
      <c r="CS273" s="136"/>
      <c r="CT273" s="136"/>
      <c r="CU273" s="136"/>
      <c r="CV273" s="136"/>
      <c r="CW273" s="136"/>
      <c r="CX273" s="136"/>
      <c r="CY273" s="136"/>
      <c r="CZ273" s="136"/>
      <c r="DA273" s="136"/>
      <c r="DB273" s="136"/>
      <c r="DC273" s="136"/>
      <c r="DD273" s="136"/>
      <c r="DE273" s="136"/>
      <c r="DF273" s="136"/>
      <c r="DG273" s="136"/>
      <c r="DH273" s="136"/>
      <c r="DI273" s="136"/>
      <c r="DJ273" s="136"/>
      <c r="DK273" s="136"/>
      <c r="DL273" s="136"/>
      <c r="DM273" s="136"/>
      <c r="DN273" s="136"/>
      <c r="DO273" s="136"/>
      <c r="DP273" s="136"/>
      <c r="DQ273" s="136"/>
      <c r="DR273" s="136"/>
      <c r="DS273" s="136"/>
      <c r="DT273" s="136"/>
      <c r="DU273" s="136"/>
      <c r="DV273" s="136"/>
      <c r="DW273" s="136"/>
      <c r="DX273" s="136"/>
      <c r="DY273" s="136"/>
      <c r="DZ273" s="136"/>
      <c r="EA273" s="136"/>
      <c r="EB273" s="136"/>
      <c r="EC273" s="136"/>
      <c r="ED273" s="136"/>
      <c r="EE273" s="136"/>
      <c r="EF273" s="136"/>
    </row>
    <row r="274" spans="1:136" x14ac:dyDescent="0.3">
      <c r="A274" s="138"/>
      <c r="B274" s="139"/>
      <c r="C274" s="160"/>
      <c r="D274" s="140"/>
      <c r="E274" s="138"/>
      <c r="F274" s="138"/>
      <c r="G274" s="141"/>
      <c r="H274" s="138"/>
      <c r="I274" s="138"/>
      <c r="J274" s="140"/>
      <c r="K274" s="138"/>
      <c r="L274" s="142"/>
      <c r="M274" s="142"/>
      <c r="N274" s="120"/>
      <c r="O274" s="143"/>
      <c r="P274" s="144"/>
      <c r="Q274" s="144"/>
      <c r="R274" s="144"/>
      <c r="S274" s="144"/>
      <c r="T274" s="144"/>
      <c r="U274" s="144"/>
      <c r="V274" s="144"/>
      <c r="W274" s="144"/>
      <c r="X274" s="144"/>
      <c r="Y274" s="144"/>
      <c r="Z274" s="144"/>
      <c r="AA274" s="144"/>
      <c r="AB274" s="144"/>
      <c r="AC274" s="144"/>
      <c r="AD274" s="144"/>
      <c r="AE274" s="144"/>
      <c r="AF274" s="144"/>
      <c r="AG274" s="144"/>
      <c r="AH274" s="144"/>
      <c r="AI274" s="144"/>
      <c r="AJ274" s="144"/>
      <c r="AK274" s="144"/>
      <c r="AL274" s="144"/>
      <c r="AM274" s="144"/>
      <c r="AN274" s="144"/>
      <c r="AO274" s="144"/>
      <c r="AP274" s="144"/>
      <c r="AQ274" s="144"/>
      <c r="AR274" s="144"/>
      <c r="AS274" s="144"/>
      <c r="AT274" s="144"/>
      <c r="AU274" s="144"/>
      <c r="AV274" s="144"/>
      <c r="AW274" s="144"/>
      <c r="AX274" s="144"/>
      <c r="AY274" s="144"/>
      <c r="AZ274" s="144"/>
      <c r="BA274" s="144"/>
      <c r="BB274" s="144"/>
      <c r="BC274" s="144"/>
      <c r="BD274" s="144"/>
      <c r="BE274" s="144"/>
      <c r="BF274" s="144"/>
      <c r="BG274" s="144"/>
      <c r="BH274" s="144"/>
      <c r="BI274" s="144"/>
      <c r="BJ274" s="144"/>
      <c r="BK274" s="144"/>
      <c r="BL274" s="144"/>
      <c r="BM274" s="144"/>
      <c r="BN274" s="144"/>
      <c r="BO274" s="144"/>
      <c r="BP274" s="144"/>
      <c r="BQ274" s="144"/>
      <c r="BR274" s="144"/>
      <c r="BS274" s="144"/>
      <c r="BT274" s="144"/>
      <c r="BU274" s="144"/>
      <c r="BV274" s="144"/>
      <c r="BW274" s="144"/>
      <c r="BX274" s="144"/>
      <c r="BY274" s="144"/>
      <c r="BZ274" s="144"/>
      <c r="CA274" s="144"/>
      <c r="CB274" s="144"/>
      <c r="CC274" s="144"/>
      <c r="CD274" s="144"/>
      <c r="CE274" s="144"/>
      <c r="CF274" s="144"/>
      <c r="CG274" s="144"/>
      <c r="CH274" s="144"/>
      <c r="CI274" s="144"/>
      <c r="CJ274" s="144"/>
      <c r="CK274" s="144"/>
      <c r="CL274" s="144"/>
      <c r="CM274" s="144"/>
      <c r="CN274" s="144"/>
      <c r="CO274" s="144"/>
      <c r="CP274" s="144"/>
      <c r="CQ274" s="144"/>
      <c r="CR274" s="144"/>
      <c r="CS274" s="144"/>
      <c r="CT274" s="144"/>
      <c r="CU274" s="144"/>
      <c r="CV274" s="144"/>
      <c r="CW274" s="144"/>
      <c r="CX274" s="144"/>
      <c r="CY274" s="144"/>
      <c r="CZ274" s="144"/>
      <c r="DA274" s="144"/>
      <c r="DB274" s="144"/>
      <c r="DC274" s="144"/>
      <c r="DD274" s="144"/>
      <c r="DE274" s="144"/>
      <c r="DF274" s="144"/>
      <c r="DG274" s="144"/>
      <c r="DH274" s="144"/>
      <c r="DI274" s="144"/>
      <c r="DJ274" s="144"/>
      <c r="DK274" s="144"/>
      <c r="DL274" s="144"/>
      <c r="DM274" s="144"/>
      <c r="DN274" s="144"/>
      <c r="DO274" s="144"/>
      <c r="DP274" s="144"/>
      <c r="DQ274" s="144"/>
      <c r="DR274" s="144"/>
      <c r="DS274" s="144"/>
      <c r="DT274" s="144"/>
      <c r="DU274" s="144"/>
      <c r="DV274" s="144"/>
      <c r="DW274" s="144"/>
      <c r="DX274" s="144"/>
      <c r="DY274" s="144"/>
      <c r="DZ274" s="144"/>
      <c r="EA274" s="144"/>
      <c r="EB274" s="144"/>
      <c r="EC274" s="144"/>
      <c r="ED274" s="144"/>
      <c r="EE274" s="144"/>
      <c r="EF274" s="144"/>
    </row>
    <row r="275" spans="1:136" x14ac:dyDescent="0.3">
      <c r="A275" s="72"/>
      <c r="B275" s="2"/>
      <c r="C275" s="151"/>
      <c r="D275" s="122"/>
      <c r="E275" s="123"/>
      <c r="F275" s="123"/>
      <c r="G275" s="124"/>
      <c r="H275" s="125"/>
      <c r="I275" s="126"/>
      <c r="J275" s="122"/>
      <c r="K275" s="127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  <c r="AR275" s="33"/>
      <c r="AS275" s="33"/>
      <c r="AT275" s="33"/>
      <c r="AU275" s="33"/>
      <c r="AV275" s="33"/>
      <c r="AW275" s="33"/>
      <c r="AX275" s="33"/>
      <c r="AY275" s="33"/>
      <c r="AZ275" s="33"/>
      <c r="BA275" s="33"/>
      <c r="BB275" s="33"/>
      <c r="BC275" s="33"/>
      <c r="BD275" s="33"/>
      <c r="BE275" s="33"/>
      <c r="BF275" s="33"/>
      <c r="BG275" s="33"/>
      <c r="BH275" s="33"/>
      <c r="BI275" s="33"/>
      <c r="BJ275" s="33"/>
      <c r="BK275" s="33"/>
      <c r="BL275" s="33"/>
      <c r="BM275" s="33"/>
      <c r="BN275" s="33"/>
      <c r="BO275" s="33"/>
      <c r="BP275" s="33"/>
      <c r="BQ275" s="33"/>
      <c r="BR275" s="33"/>
      <c r="BS275" s="33"/>
      <c r="BT275" s="33"/>
      <c r="BU275" s="33"/>
      <c r="BV275" s="33"/>
      <c r="BW275" s="33"/>
      <c r="BX275" s="33"/>
      <c r="BY275" s="33"/>
      <c r="BZ275" s="33"/>
      <c r="CA275" s="33"/>
      <c r="CB275" s="33"/>
      <c r="CC275" s="33"/>
      <c r="CD275" s="33"/>
      <c r="CE275" s="33"/>
      <c r="CF275" s="33"/>
      <c r="CG275" s="33"/>
      <c r="CH275" s="33"/>
      <c r="CI275" s="33"/>
      <c r="CJ275" s="33"/>
      <c r="CK275" s="33"/>
      <c r="CL275" s="33"/>
      <c r="CM275" s="33"/>
      <c r="CN275" s="33"/>
      <c r="CO275" s="33"/>
      <c r="CP275" s="33"/>
      <c r="CQ275" s="33"/>
      <c r="CR275" s="33"/>
      <c r="CS275" s="33"/>
      <c r="CT275" s="33"/>
      <c r="CU275" s="33"/>
      <c r="CV275" s="33"/>
      <c r="CW275" s="33"/>
      <c r="CX275" s="33"/>
      <c r="CY275" s="33"/>
      <c r="CZ275" s="33"/>
      <c r="DA275" s="33"/>
      <c r="DB275" s="33"/>
      <c r="DC275" s="33"/>
      <c r="DD275" s="33"/>
      <c r="DE275" s="33"/>
      <c r="DF275" s="33"/>
      <c r="DG275" s="33"/>
      <c r="DH275" s="33"/>
      <c r="DI275" s="33"/>
      <c r="DJ275" s="33"/>
      <c r="DK275" s="33"/>
      <c r="DL275" s="33"/>
      <c r="DM275" s="33"/>
      <c r="DN275" s="33"/>
      <c r="DO275" s="33"/>
      <c r="DP275" s="33"/>
      <c r="DQ275" s="33"/>
      <c r="DR275" s="33"/>
      <c r="DS275" s="33"/>
      <c r="DT275" s="33"/>
      <c r="DU275" s="33"/>
      <c r="DV275" s="33"/>
      <c r="DW275" s="33"/>
      <c r="DX275" s="33"/>
      <c r="DY275" s="33"/>
      <c r="DZ275" s="33"/>
      <c r="EA275" s="33"/>
      <c r="EB275" s="33"/>
      <c r="EC275" s="33"/>
      <c r="ED275" s="33"/>
      <c r="EE275" s="33"/>
      <c r="EF275" s="33"/>
    </row>
    <row r="276" spans="1:136" x14ac:dyDescent="0.3">
      <c r="A276" s="128"/>
      <c r="B276" s="129"/>
      <c r="C276" s="152"/>
      <c r="D276" s="131"/>
      <c r="E276" s="128"/>
      <c r="F276" s="128"/>
      <c r="G276" s="132"/>
      <c r="H276" s="128"/>
      <c r="I276" s="128"/>
      <c r="J276" s="131"/>
      <c r="K276" s="128"/>
      <c r="L276" s="133"/>
      <c r="M276" s="1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  <c r="AQ276" s="33"/>
      <c r="AR276" s="33"/>
      <c r="AS276" s="33"/>
      <c r="AT276" s="33"/>
      <c r="AU276" s="33"/>
      <c r="AV276" s="33"/>
      <c r="AW276" s="33"/>
      <c r="AX276" s="33"/>
      <c r="AY276" s="33"/>
      <c r="AZ276" s="33"/>
      <c r="BA276" s="33"/>
      <c r="BB276" s="33"/>
      <c r="BC276" s="33"/>
      <c r="BD276" s="33"/>
      <c r="BE276" s="33"/>
      <c r="BF276" s="33"/>
      <c r="BG276" s="33"/>
      <c r="BH276" s="33"/>
      <c r="BI276" s="33"/>
      <c r="BJ276" s="33"/>
      <c r="BK276" s="33"/>
      <c r="BL276" s="33"/>
      <c r="BM276" s="33"/>
      <c r="BN276" s="33"/>
      <c r="BO276" s="33"/>
      <c r="BP276" s="33"/>
      <c r="BQ276" s="33"/>
      <c r="BR276" s="33"/>
      <c r="BS276" s="33"/>
      <c r="BT276" s="33"/>
      <c r="BU276" s="33"/>
      <c r="BV276" s="33"/>
      <c r="BW276" s="33"/>
      <c r="BX276" s="33"/>
      <c r="BY276" s="33"/>
      <c r="BZ276" s="33"/>
      <c r="CA276" s="33"/>
      <c r="CB276" s="33"/>
      <c r="CC276" s="33"/>
      <c r="CD276" s="33"/>
      <c r="CE276" s="33"/>
      <c r="CF276" s="33"/>
      <c r="CG276" s="33"/>
      <c r="CH276" s="33"/>
      <c r="CI276" s="33"/>
      <c r="CJ276" s="33"/>
      <c r="CK276" s="33"/>
      <c r="CL276" s="33"/>
      <c r="CM276" s="33"/>
      <c r="CN276" s="33"/>
      <c r="CO276" s="33"/>
      <c r="CP276" s="33"/>
      <c r="CQ276" s="33"/>
      <c r="CR276" s="33"/>
      <c r="CS276" s="33"/>
      <c r="CT276" s="33"/>
      <c r="CU276" s="33"/>
      <c r="CV276" s="33"/>
      <c r="CW276" s="33"/>
      <c r="CX276" s="33"/>
      <c r="CY276" s="33"/>
      <c r="CZ276" s="33"/>
      <c r="DA276" s="33"/>
      <c r="DB276" s="33"/>
      <c r="DC276" s="33"/>
      <c r="DD276" s="33"/>
      <c r="DE276" s="33"/>
      <c r="DF276" s="33"/>
      <c r="DG276" s="33"/>
      <c r="DH276" s="33"/>
      <c r="DI276" s="33"/>
      <c r="DJ276" s="33"/>
      <c r="DK276" s="33"/>
      <c r="DL276" s="33"/>
      <c r="DM276" s="33"/>
      <c r="DN276" s="33"/>
      <c r="DO276" s="33"/>
      <c r="DP276" s="33"/>
      <c r="DQ276" s="33"/>
      <c r="DR276" s="33"/>
      <c r="DS276" s="33"/>
      <c r="DT276" s="33"/>
      <c r="DU276" s="33"/>
      <c r="DV276" s="33"/>
      <c r="DW276" s="33"/>
      <c r="DX276" s="33"/>
      <c r="DY276" s="33"/>
      <c r="DZ276" s="33"/>
      <c r="EA276" s="33"/>
      <c r="EB276" s="33"/>
      <c r="EC276" s="33"/>
      <c r="ED276" s="33"/>
      <c r="EE276" s="33"/>
      <c r="EF276" s="33"/>
    </row>
    <row r="277" spans="1:136" x14ac:dyDescent="0.3">
      <c r="A277" s="138"/>
      <c r="B277" s="139"/>
      <c r="C277" s="160"/>
      <c r="D277" s="140"/>
      <c r="E277" s="138"/>
      <c r="F277" s="138"/>
      <c r="G277" s="141"/>
      <c r="H277" s="138"/>
      <c r="I277" s="138"/>
      <c r="J277" s="140"/>
      <c r="K277" s="138"/>
      <c r="L277" s="142"/>
      <c r="M277" s="142"/>
      <c r="N277" s="120"/>
      <c r="O277" s="143"/>
      <c r="P277" s="143"/>
      <c r="Q277" s="143"/>
      <c r="R277" s="143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3"/>
      <c r="AD277" s="143"/>
      <c r="AE277" s="143"/>
      <c r="AF277" s="143"/>
      <c r="AG277" s="143"/>
      <c r="AH277" s="143"/>
      <c r="AI277" s="143"/>
      <c r="AJ277" s="143"/>
      <c r="AK277" s="143"/>
      <c r="AL277" s="143"/>
      <c r="AM277" s="143"/>
      <c r="AN277" s="143"/>
      <c r="AO277" s="143"/>
      <c r="AP277" s="143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3"/>
      <c r="BB277" s="143"/>
      <c r="BC277" s="143"/>
      <c r="BD277" s="143"/>
      <c r="BE277" s="143"/>
      <c r="BF277" s="143"/>
      <c r="BG277" s="143"/>
      <c r="BH277" s="143"/>
      <c r="BI277" s="143"/>
      <c r="BJ277" s="143"/>
      <c r="BK277" s="143"/>
      <c r="BL277" s="143"/>
      <c r="BM277" s="143"/>
      <c r="BN277" s="143"/>
      <c r="BO277" s="143"/>
      <c r="BP277" s="143"/>
      <c r="BQ277" s="143"/>
      <c r="BR277" s="143"/>
      <c r="BS277" s="143"/>
      <c r="BT277" s="143"/>
      <c r="BU277" s="143"/>
      <c r="BV277" s="143"/>
      <c r="BW277" s="143"/>
      <c r="BX277" s="143"/>
      <c r="BY277" s="143"/>
      <c r="BZ277" s="143"/>
      <c r="CA277" s="143"/>
      <c r="CB277" s="143"/>
      <c r="CC277" s="143"/>
      <c r="CD277" s="143"/>
      <c r="CE277" s="143"/>
      <c r="CF277" s="143"/>
      <c r="CG277" s="143"/>
      <c r="CH277" s="143"/>
      <c r="CI277" s="143"/>
      <c r="CJ277" s="143"/>
      <c r="CK277" s="143"/>
      <c r="CL277" s="143"/>
      <c r="CM277" s="143"/>
      <c r="CN277" s="143"/>
      <c r="CO277" s="143"/>
      <c r="CP277" s="143"/>
      <c r="CQ277" s="143"/>
      <c r="CR277" s="143"/>
      <c r="CS277" s="143"/>
      <c r="CT277" s="143"/>
      <c r="CU277" s="143"/>
      <c r="CV277" s="143"/>
      <c r="CW277" s="143"/>
      <c r="CX277" s="143"/>
      <c r="CY277" s="143"/>
      <c r="CZ277" s="143"/>
      <c r="DA277" s="143"/>
      <c r="DB277" s="143"/>
      <c r="DC277" s="143"/>
      <c r="DD277" s="143"/>
      <c r="DE277" s="143"/>
      <c r="DF277" s="143"/>
      <c r="DG277" s="143"/>
      <c r="DH277" s="143"/>
      <c r="DI277" s="143"/>
      <c r="DJ277" s="143"/>
      <c r="DK277" s="143"/>
      <c r="DL277" s="143"/>
      <c r="DM277" s="143"/>
      <c r="DN277" s="143"/>
      <c r="DO277" s="143"/>
      <c r="DP277" s="143"/>
      <c r="DQ277" s="143"/>
      <c r="DR277" s="143"/>
      <c r="DS277" s="143"/>
      <c r="DT277" s="143"/>
      <c r="DU277" s="143"/>
      <c r="DV277" s="143"/>
      <c r="DW277" s="143"/>
      <c r="DX277" s="143"/>
      <c r="DY277" s="143"/>
      <c r="DZ277" s="143"/>
      <c r="EA277" s="143"/>
      <c r="EB277" s="143"/>
      <c r="EC277" s="143"/>
      <c r="ED277" s="143"/>
      <c r="EE277" s="143"/>
      <c r="EF277" s="143"/>
    </row>
    <row r="278" spans="1:136" x14ac:dyDescent="0.3">
      <c r="A278" s="72"/>
      <c r="B278" s="2"/>
      <c r="C278" s="151"/>
      <c r="D278" s="122"/>
      <c r="E278" s="123"/>
      <c r="F278" s="123"/>
      <c r="G278" s="124"/>
      <c r="H278" s="125"/>
      <c r="I278" s="126"/>
      <c r="J278" s="122"/>
      <c r="K278" s="127"/>
      <c r="L278" s="133"/>
      <c r="M278" s="133"/>
      <c r="N278" s="134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  <c r="AW278" s="33"/>
      <c r="AX278" s="33"/>
      <c r="AY278" s="33"/>
      <c r="AZ278" s="33"/>
      <c r="BA278" s="33"/>
      <c r="BB278" s="33"/>
      <c r="BC278" s="33"/>
      <c r="BD278" s="33"/>
      <c r="BE278" s="33"/>
      <c r="BF278" s="33"/>
      <c r="BG278" s="33"/>
      <c r="BH278" s="33"/>
      <c r="BI278" s="33"/>
      <c r="BJ278" s="33"/>
      <c r="BK278" s="33"/>
      <c r="BL278" s="33"/>
      <c r="BM278" s="33"/>
      <c r="BN278" s="33"/>
      <c r="BO278" s="33"/>
      <c r="BP278" s="33"/>
      <c r="BQ278" s="33"/>
      <c r="BR278" s="33"/>
      <c r="BS278" s="33"/>
      <c r="BT278" s="33"/>
      <c r="BU278" s="33"/>
      <c r="BV278" s="33"/>
      <c r="BW278" s="33"/>
      <c r="BX278" s="33"/>
      <c r="BY278" s="33"/>
      <c r="BZ278" s="33"/>
      <c r="CA278" s="33"/>
      <c r="CB278" s="33"/>
      <c r="CC278" s="33"/>
      <c r="CD278" s="33"/>
      <c r="CE278" s="33"/>
      <c r="CF278" s="33"/>
      <c r="CG278" s="33"/>
      <c r="CH278" s="33"/>
      <c r="CI278" s="33"/>
      <c r="CJ278" s="33"/>
      <c r="CK278" s="33"/>
      <c r="CL278" s="33"/>
      <c r="CM278" s="33"/>
      <c r="CN278" s="33"/>
      <c r="CO278" s="33"/>
      <c r="CP278" s="33"/>
      <c r="CQ278" s="33"/>
      <c r="CR278" s="33"/>
      <c r="CS278" s="33"/>
      <c r="CT278" s="33"/>
      <c r="CU278" s="33"/>
      <c r="CV278" s="33"/>
      <c r="CW278" s="33"/>
      <c r="CX278" s="33"/>
      <c r="CY278" s="33"/>
      <c r="CZ278" s="33"/>
      <c r="DA278" s="33"/>
      <c r="DB278" s="33"/>
      <c r="DC278" s="33"/>
      <c r="DD278" s="33"/>
      <c r="DE278" s="33"/>
      <c r="DF278" s="33"/>
      <c r="DG278" s="33"/>
      <c r="DH278" s="33"/>
      <c r="DI278" s="33"/>
      <c r="DJ278" s="33"/>
      <c r="DK278" s="33"/>
      <c r="DL278" s="33"/>
      <c r="DM278" s="33"/>
      <c r="DN278" s="33"/>
      <c r="DO278" s="33"/>
      <c r="DP278" s="33"/>
      <c r="DQ278" s="33"/>
      <c r="DR278" s="33"/>
      <c r="DS278" s="33"/>
      <c r="DT278" s="33"/>
      <c r="DU278" s="33"/>
      <c r="DV278" s="33"/>
      <c r="DW278" s="33"/>
      <c r="DX278" s="33"/>
      <c r="DY278" s="33"/>
      <c r="DZ278" s="33"/>
      <c r="EA278" s="33"/>
      <c r="EB278" s="33"/>
      <c r="EC278" s="33"/>
      <c r="ED278" s="33"/>
      <c r="EE278" s="33"/>
      <c r="EF278" s="33"/>
    </row>
    <row r="279" spans="1:136" x14ac:dyDescent="0.3">
      <c r="A279" s="128"/>
      <c r="B279" s="129"/>
      <c r="C279" s="152"/>
      <c r="D279" s="131"/>
      <c r="E279" s="128"/>
      <c r="F279" s="128"/>
      <c r="G279" s="132"/>
      <c r="H279" s="128"/>
      <c r="I279" s="128"/>
      <c r="J279" s="131"/>
      <c r="K279" s="128"/>
      <c r="L279" s="133"/>
      <c r="M279" s="1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  <c r="AQ279" s="33"/>
      <c r="AR279" s="33"/>
      <c r="AS279" s="33"/>
      <c r="AT279" s="33"/>
      <c r="AU279" s="33"/>
      <c r="AV279" s="33"/>
      <c r="AW279" s="33"/>
      <c r="AX279" s="33"/>
      <c r="AY279" s="33"/>
      <c r="AZ279" s="33"/>
      <c r="BA279" s="33"/>
      <c r="BB279" s="33"/>
      <c r="BC279" s="33"/>
      <c r="BD279" s="33"/>
      <c r="BE279" s="33"/>
      <c r="BF279" s="33"/>
      <c r="BG279" s="33"/>
      <c r="BH279" s="33"/>
      <c r="BI279" s="33"/>
      <c r="BJ279" s="33"/>
      <c r="BK279" s="33"/>
      <c r="BL279" s="33"/>
      <c r="BM279" s="33"/>
      <c r="BN279" s="33"/>
      <c r="BO279" s="33"/>
      <c r="BP279" s="33"/>
      <c r="BQ279" s="33"/>
      <c r="BR279" s="33"/>
      <c r="BS279" s="33"/>
      <c r="BT279" s="33"/>
      <c r="BU279" s="33"/>
      <c r="BV279" s="33"/>
      <c r="BW279" s="33"/>
      <c r="BX279" s="33"/>
      <c r="BY279" s="33"/>
      <c r="BZ279" s="33"/>
      <c r="CA279" s="33"/>
      <c r="CB279" s="33"/>
      <c r="CC279" s="33"/>
      <c r="CD279" s="33"/>
      <c r="CE279" s="33"/>
      <c r="CF279" s="33"/>
      <c r="CG279" s="33"/>
      <c r="CH279" s="33"/>
      <c r="CI279" s="33"/>
      <c r="CJ279" s="33"/>
      <c r="CK279" s="33"/>
      <c r="CL279" s="33"/>
      <c r="CM279" s="33"/>
      <c r="CN279" s="33"/>
      <c r="CO279" s="33"/>
      <c r="CP279" s="33"/>
      <c r="CQ279" s="33"/>
      <c r="CR279" s="33"/>
      <c r="CS279" s="33"/>
      <c r="CT279" s="33"/>
      <c r="CU279" s="33"/>
      <c r="CV279" s="33"/>
      <c r="CW279" s="33"/>
      <c r="CX279" s="33"/>
      <c r="CY279" s="33"/>
      <c r="CZ279" s="33"/>
      <c r="DA279" s="33"/>
      <c r="DB279" s="33"/>
      <c r="DC279" s="33"/>
      <c r="DD279" s="33"/>
      <c r="DE279" s="33"/>
      <c r="DF279" s="33"/>
      <c r="DG279" s="33"/>
      <c r="DH279" s="33"/>
      <c r="DI279" s="33"/>
      <c r="DJ279" s="33"/>
      <c r="DK279" s="33"/>
      <c r="DL279" s="33"/>
      <c r="DM279" s="33"/>
      <c r="DN279" s="33"/>
      <c r="DO279" s="33"/>
      <c r="DP279" s="33"/>
      <c r="DQ279" s="33"/>
      <c r="DR279" s="33"/>
      <c r="DS279" s="33"/>
      <c r="DT279" s="33"/>
      <c r="DU279" s="33"/>
      <c r="DV279" s="33"/>
      <c r="DW279" s="33"/>
      <c r="DX279" s="33"/>
      <c r="DY279" s="33"/>
      <c r="DZ279" s="33"/>
      <c r="EA279" s="33"/>
      <c r="EB279" s="33"/>
      <c r="EC279" s="33"/>
      <c r="ED279" s="33"/>
      <c r="EE279" s="33"/>
      <c r="EF279" s="33"/>
    </row>
    <row r="280" spans="1:136" x14ac:dyDescent="0.3">
      <c r="A280" s="138"/>
      <c r="B280" s="139"/>
      <c r="C280" s="160"/>
      <c r="D280" s="140"/>
      <c r="E280" s="138"/>
      <c r="F280" s="138"/>
      <c r="G280" s="141"/>
      <c r="H280" s="138"/>
      <c r="I280" s="138"/>
      <c r="J280" s="140"/>
      <c r="K280" s="138"/>
      <c r="L280" s="142"/>
      <c r="M280" s="142"/>
      <c r="N280" s="120"/>
      <c r="O280" s="143"/>
      <c r="P280" s="143"/>
      <c r="Q280" s="143"/>
      <c r="R280" s="143"/>
      <c r="S280" s="143"/>
      <c r="T280" s="143"/>
      <c r="U280" s="143"/>
      <c r="V280" s="143"/>
      <c r="W280" s="143"/>
      <c r="X280" s="143"/>
      <c r="Y280" s="143"/>
      <c r="Z280" s="143"/>
      <c r="AA280" s="143"/>
      <c r="AB280" s="143"/>
      <c r="AC280" s="143"/>
      <c r="AD280" s="143"/>
      <c r="AE280" s="143"/>
      <c r="AF280" s="143"/>
      <c r="AG280" s="143"/>
      <c r="AH280" s="143"/>
      <c r="AI280" s="143"/>
      <c r="AJ280" s="143"/>
      <c r="AK280" s="143"/>
      <c r="AL280" s="143"/>
      <c r="AM280" s="143"/>
      <c r="AN280" s="143"/>
      <c r="AO280" s="143"/>
      <c r="AP280" s="143"/>
      <c r="AQ280" s="143"/>
      <c r="AR280" s="143"/>
      <c r="AS280" s="143"/>
      <c r="AT280" s="143"/>
      <c r="AU280" s="143"/>
      <c r="AV280" s="143"/>
      <c r="AW280" s="143"/>
      <c r="AX280" s="143"/>
      <c r="AY280" s="143"/>
      <c r="AZ280" s="143"/>
      <c r="BA280" s="143"/>
      <c r="BB280" s="143"/>
      <c r="BC280" s="143"/>
      <c r="BD280" s="143"/>
      <c r="BE280" s="143"/>
      <c r="BF280" s="143"/>
      <c r="BG280" s="143"/>
      <c r="BH280" s="143"/>
      <c r="BI280" s="143"/>
      <c r="BJ280" s="143"/>
      <c r="BK280" s="143"/>
      <c r="BL280" s="143"/>
      <c r="BM280" s="143"/>
      <c r="BN280" s="143"/>
      <c r="BO280" s="143"/>
      <c r="BP280" s="143"/>
      <c r="BQ280" s="143"/>
      <c r="BR280" s="143"/>
      <c r="BS280" s="143"/>
      <c r="BT280" s="143"/>
      <c r="BU280" s="143"/>
      <c r="BV280" s="143"/>
      <c r="BW280" s="143"/>
      <c r="BX280" s="143"/>
      <c r="BY280" s="143"/>
      <c r="BZ280" s="143"/>
      <c r="CA280" s="143"/>
      <c r="CB280" s="143"/>
      <c r="CC280" s="143"/>
      <c r="CD280" s="143"/>
      <c r="CE280" s="143"/>
      <c r="CF280" s="143"/>
      <c r="CG280" s="143"/>
      <c r="CH280" s="143"/>
      <c r="CI280" s="143"/>
      <c r="CJ280" s="143"/>
      <c r="CK280" s="143"/>
      <c r="CL280" s="143"/>
      <c r="CM280" s="143"/>
      <c r="CN280" s="143"/>
      <c r="CO280" s="143"/>
      <c r="CP280" s="143"/>
      <c r="CQ280" s="143"/>
      <c r="CR280" s="143"/>
      <c r="CS280" s="143"/>
      <c r="CT280" s="143"/>
      <c r="CU280" s="143"/>
      <c r="CV280" s="143"/>
      <c r="CW280" s="143"/>
      <c r="CX280" s="143"/>
      <c r="CY280" s="143"/>
      <c r="CZ280" s="143"/>
      <c r="DA280" s="143"/>
      <c r="DB280" s="143"/>
      <c r="DC280" s="143"/>
      <c r="DD280" s="143"/>
      <c r="DE280" s="143"/>
      <c r="DF280" s="143"/>
      <c r="DG280" s="143"/>
      <c r="DH280" s="143"/>
      <c r="DI280" s="143"/>
      <c r="DJ280" s="143"/>
      <c r="DK280" s="143"/>
      <c r="DL280" s="143"/>
      <c r="DM280" s="143"/>
      <c r="DN280" s="143"/>
      <c r="DO280" s="143"/>
      <c r="DP280" s="143"/>
      <c r="DQ280" s="143"/>
      <c r="DR280" s="143"/>
      <c r="DS280" s="143"/>
      <c r="DT280" s="143"/>
      <c r="DU280" s="143"/>
      <c r="DV280" s="143"/>
      <c r="DW280" s="143"/>
      <c r="DX280" s="143"/>
      <c r="DY280" s="143"/>
      <c r="DZ280" s="143"/>
      <c r="EA280" s="143"/>
      <c r="EB280" s="143"/>
      <c r="EC280" s="143"/>
      <c r="ED280" s="143"/>
      <c r="EE280" s="143"/>
      <c r="EF280" s="143"/>
    </row>
    <row r="281" spans="1:136" x14ac:dyDescent="0.3">
      <c r="A281" s="72"/>
      <c r="B281" s="2"/>
      <c r="C281" s="151"/>
      <c r="D281" s="122"/>
      <c r="E281" s="123"/>
      <c r="F281" s="123"/>
      <c r="G281" s="124"/>
      <c r="H281" s="125"/>
      <c r="I281" s="126"/>
      <c r="J281" s="122"/>
      <c r="K281" s="127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  <c r="AQ281" s="33"/>
      <c r="AR281" s="33"/>
      <c r="AS281" s="33"/>
      <c r="AT281" s="33"/>
      <c r="AU281" s="33"/>
      <c r="AV281" s="33"/>
      <c r="AW281" s="33"/>
      <c r="AX281" s="33"/>
      <c r="AY281" s="33"/>
      <c r="AZ281" s="33"/>
      <c r="BA281" s="33"/>
      <c r="BB281" s="33"/>
      <c r="BC281" s="33"/>
      <c r="BD281" s="33"/>
      <c r="BE281" s="33"/>
      <c r="BF281" s="33"/>
      <c r="BG281" s="33"/>
      <c r="BH281" s="33"/>
      <c r="BI281" s="33"/>
      <c r="BJ281" s="33"/>
      <c r="BK281" s="33"/>
      <c r="BL281" s="33"/>
      <c r="BM281" s="33"/>
      <c r="BN281" s="33"/>
      <c r="BO281" s="33"/>
      <c r="BP281" s="33"/>
      <c r="BQ281" s="33"/>
      <c r="BR281" s="33"/>
      <c r="BS281" s="33"/>
      <c r="BT281" s="33"/>
      <c r="BU281" s="33"/>
      <c r="BV281" s="33"/>
      <c r="BW281" s="33"/>
      <c r="BX281" s="33"/>
      <c r="BY281" s="33"/>
      <c r="BZ281" s="33"/>
      <c r="CA281" s="33"/>
      <c r="CB281" s="33"/>
      <c r="CC281" s="33"/>
      <c r="CD281" s="33"/>
      <c r="CE281" s="33"/>
      <c r="CF281" s="33"/>
      <c r="CG281" s="33"/>
      <c r="CH281" s="33"/>
      <c r="CI281" s="33"/>
      <c r="CJ281" s="33"/>
      <c r="CK281" s="33"/>
      <c r="CL281" s="33"/>
      <c r="CM281" s="33"/>
      <c r="CN281" s="33"/>
      <c r="CO281" s="33"/>
      <c r="CP281" s="33"/>
      <c r="CQ281" s="33"/>
      <c r="CR281" s="33"/>
      <c r="CS281" s="33"/>
      <c r="CT281" s="33"/>
      <c r="CU281" s="33"/>
      <c r="CV281" s="33"/>
      <c r="CW281" s="33"/>
      <c r="CX281" s="33"/>
      <c r="CY281" s="33"/>
      <c r="CZ281" s="33"/>
      <c r="DA281" s="33"/>
      <c r="DB281" s="33"/>
      <c r="DC281" s="33"/>
      <c r="DD281" s="33"/>
      <c r="DE281" s="33"/>
      <c r="DF281" s="33"/>
      <c r="DG281" s="33"/>
      <c r="DH281" s="33"/>
      <c r="DI281" s="33"/>
      <c r="DJ281" s="33"/>
      <c r="DK281" s="33"/>
      <c r="DL281" s="33"/>
      <c r="DM281" s="33"/>
      <c r="DN281" s="33"/>
      <c r="DO281" s="33"/>
      <c r="DP281" s="33"/>
      <c r="DQ281" s="33"/>
      <c r="DR281" s="33"/>
      <c r="DS281" s="33"/>
      <c r="DT281" s="33"/>
      <c r="DU281" s="33"/>
      <c r="DV281" s="33"/>
      <c r="DW281" s="33"/>
      <c r="DX281" s="33"/>
      <c r="DY281" s="33"/>
      <c r="DZ281" s="33"/>
      <c r="EA281" s="33"/>
      <c r="EB281" s="33"/>
      <c r="EC281" s="33"/>
      <c r="ED281" s="33"/>
      <c r="EE281" s="33"/>
      <c r="EF281" s="33"/>
    </row>
    <row r="282" spans="1:136" x14ac:dyDescent="0.3">
      <c r="A282" s="128"/>
      <c r="B282" s="129"/>
      <c r="C282" s="152"/>
      <c r="D282" s="131"/>
      <c r="E282" s="128"/>
      <c r="F282" s="128"/>
      <c r="G282" s="132"/>
      <c r="H282" s="128"/>
      <c r="I282" s="128"/>
      <c r="J282" s="131"/>
      <c r="K282" s="128"/>
      <c r="L282" s="133"/>
      <c r="M282" s="1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  <c r="AQ282" s="33"/>
      <c r="AR282" s="33"/>
      <c r="AS282" s="33"/>
      <c r="AT282" s="33"/>
      <c r="AU282" s="33"/>
      <c r="AV282" s="33"/>
      <c r="AW282" s="33"/>
      <c r="AX282" s="33"/>
      <c r="AY282" s="33"/>
      <c r="AZ282" s="33"/>
      <c r="BA282" s="33"/>
      <c r="BB282" s="33"/>
      <c r="BC282" s="33"/>
      <c r="BD282" s="33"/>
      <c r="BE282" s="33"/>
      <c r="BF282" s="33"/>
      <c r="BG282" s="33"/>
      <c r="BH282" s="33"/>
      <c r="BI282" s="33"/>
      <c r="BJ282" s="33"/>
      <c r="BK282" s="33"/>
      <c r="BL282" s="33"/>
      <c r="BM282" s="33"/>
      <c r="BN282" s="33"/>
      <c r="BO282" s="33"/>
      <c r="BP282" s="33"/>
      <c r="BQ282" s="33"/>
      <c r="BR282" s="33"/>
      <c r="BS282" s="33"/>
      <c r="BT282" s="33"/>
      <c r="BU282" s="33"/>
      <c r="BV282" s="33"/>
      <c r="BW282" s="33"/>
      <c r="BX282" s="33"/>
      <c r="BY282" s="33"/>
      <c r="BZ282" s="33"/>
      <c r="CA282" s="33"/>
      <c r="CB282" s="33"/>
      <c r="CC282" s="33"/>
      <c r="CD282" s="33"/>
      <c r="CE282" s="33"/>
      <c r="CF282" s="33"/>
      <c r="CG282" s="33"/>
      <c r="CH282" s="33"/>
      <c r="CI282" s="33"/>
      <c r="CJ282" s="33"/>
      <c r="CK282" s="33"/>
      <c r="CL282" s="33"/>
      <c r="CM282" s="33"/>
      <c r="CN282" s="33"/>
      <c r="CO282" s="33"/>
      <c r="CP282" s="33"/>
      <c r="CQ282" s="33"/>
      <c r="CR282" s="33"/>
      <c r="CS282" s="33"/>
      <c r="CT282" s="33"/>
      <c r="CU282" s="33"/>
      <c r="CV282" s="33"/>
      <c r="CW282" s="33"/>
      <c r="CX282" s="33"/>
      <c r="CY282" s="33"/>
      <c r="CZ282" s="33"/>
      <c r="DA282" s="33"/>
      <c r="DB282" s="33"/>
      <c r="DC282" s="33"/>
      <c r="DD282" s="33"/>
      <c r="DE282" s="33"/>
      <c r="DF282" s="33"/>
      <c r="DG282" s="33"/>
      <c r="DH282" s="33"/>
      <c r="DI282" s="33"/>
      <c r="DJ282" s="33"/>
      <c r="DK282" s="33"/>
      <c r="DL282" s="33"/>
      <c r="DM282" s="33"/>
      <c r="DN282" s="33"/>
      <c r="DO282" s="33"/>
      <c r="DP282" s="33"/>
      <c r="DQ282" s="33"/>
      <c r="DR282" s="33"/>
      <c r="DS282" s="33"/>
      <c r="DT282" s="33"/>
      <c r="DU282" s="33"/>
      <c r="DV282" s="33"/>
      <c r="DW282" s="33"/>
      <c r="DX282" s="33"/>
      <c r="DY282" s="33"/>
      <c r="DZ282" s="33"/>
      <c r="EA282" s="33"/>
      <c r="EB282" s="33"/>
      <c r="EC282" s="33"/>
      <c r="ED282" s="33"/>
      <c r="EE282" s="33"/>
      <c r="EF282" s="33"/>
    </row>
    <row r="283" spans="1:136" x14ac:dyDescent="0.3">
      <c r="A283" s="138"/>
      <c r="B283" s="139"/>
      <c r="C283" s="160"/>
      <c r="D283" s="140"/>
      <c r="E283" s="138"/>
      <c r="F283" s="138"/>
      <c r="G283" s="141"/>
      <c r="H283" s="138"/>
      <c r="I283" s="138"/>
      <c r="J283" s="140"/>
      <c r="K283" s="138"/>
      <c r="L283" s="142"/>
      <c r="M283" s="142"/>
      <c r="N283" s="120"/>
      <c r="O283" s="143"/>
      <c r="P283" s="143"/>
      <c r="Q283" s="143"/>
      <c r="R283" s="143"/>
      <c r="S283" s="143"/>
      <c r="T283" s="143"/>
      <c r="U283" s="143"/>
      <c r="V283" s="143"/>
      <c r="W283" s="143"/>
      <c r="X283" s="143"/>
      <c r="Y283" s="143"/>
      <c r="Z283" s="143"/>
      <c r="AA283" s="143"/>
      <c r="AB283" s="143"/>
      <c r="AC283" s="143"/>
      <c r="AD283" s="143"/>
      <c r="AE283" s="143"/>
      <c r="AF283" s="143"/>
      <c r="AG283" s="143"/>
      <c r="AH283" s="143"/>
      <c r="AI283" s="143"/>
      <c r="AJ283" s="143"/>
      <c r="AK283" s="143"/>
      <c r="AL283" s="143"/>
      <c r="AM283" s="143"/>
      <c r="AN283" s="143"/>
      <c r="AO283" s="143"/>
      <c r="AP283" s="143"/>
      <c r="AQ283" s="143"/>
      <c r="AR283" s="143"/>
      <c r="AS283" s="143"/>
      <c r="AT283" s="143"/>
      <c r="AU283" s="143"/>
      <c r="AV283" s="143"/>
      <c r="AW283" s="143"/>
      <c r="AX283" s="143"/>
      <c r="AY283" s="143"/>
      <c r="AZ283" s="143"/>
      <c r="BA283" s="143"/>
      <c r="BB283" s="143"/>
      <c r="BC283" s="143"/>
      <c r="BD283" s="143"/>
      <c r="BE283" s="143"/>
      <c r="BF283" s="143"/>
      <c r="BG283" s="143"/>
      <c r="BH283" s="143"/>
      <c r="BI283" s="143"/>
      <c r="BJ283" s="143"/>
      <c r="BK283" s="143"/>
      <c r="BL283" s="143"/>
      <c r="BM283" s="143"/>
      <c r="BN283" s="143"/>
      <c r="BO283" s="143"/>
      <c r="BP283" s="143"/>
      <c r="BQ283" s="143"/>
      <c r="BR283" s="143"/>
      <c r="BS283" s="143"/>
      <c r="BT283" s="143"/>
      <c r="BU283" s="143"/>
      <c r="BV283" s="143"/>
      <c r="BW283" s="143"/>
      <c r="BX283" s="143"/>
      <c r="BY283" s="143"/>
      <c r="BZ283" s="143"/>
      <c r="CA283" s="143"/>
      <c r="CB283" s="143"/>
      <c r="CC283" s="143"/>
      <c r="CD283" s="143"/>
      <c r="CE283" s="143"/>
      <c r="CF283" s="143"/>
      <c r="CG283" s="143"/>
      <c r="CH283" s="143"/>
      <c r="CI283" s="143"/>
      <c r="CJ283" s="143"/>
      <c r="CK283" s="143"/>
      <c r="CL283" s="143"/>
      <c r="CM283" s="143"/>
      <c r="CN283" s="143"/>
      <c r="CO283" s="143"/>
      <c r="CP283" s="143"/>
      <c r="CQ283" s="143"/>
      <c r="CR283" s="143"/>
      <c r="CS283" s="143"/>
      <c r="CT283" s="143"/>
      <c r="CU283" s="143"/>
      <c r="CV283" s="143"/>
      <c r="CW283" s="143"/>
      <c r="CX283" s="143"/>
      <c r="CY283" s="143"/>
      <c r="CZ283" s="143"/>
      <c r="DA283" s="143"/>
      <c r="DB283" s="143"/>
      <c r="DC283" s="143"/>
      <c r="DD283" s="143"/>
      <c r="DE283" s="143"/>
      <c r="DF283" s="143"/>
      <c r="DG283" s="143"/>
      <c r="DH283" s="143"/>
      <c r="DI283" s="143"/>
      <c r="DJ283" s="143"/>
      <c r="DK283" s="143"/>
      <c r="DL283" s="143"/>
      <c r="DM283" s="143"/>
      <c r="DN283" s="143"/>
      <c r="DO283" s="143"/>
      <c r="DP283" s="143"/>
      <c r="DQ283" s="143"/>
      <c r="DR283" s="143"/>
      <c r="DS283" s="143"/>
      <c r="DT283" s="143"/>
      <c r="DU283" s="143"/>
      <c r="DV283" s="143"/>
      <c r="DW283" s="143"/>
      <c r="DX283" s="143"/>
      <c r="DY283" s="143"/>
      <c r="DZ283" s="143"/>
      <c r="EA283" s="143"/>
      <c r="EB283" s="143"/>
      <c r="EC283" s="143"/>
      <c r="ED283" s="143"/>
      <c r="EE283" s="143"/>
      <c r="EF283" s="143"/>
    </row>
    <row r="284" spans="1:136" x14ac:dyDescent="0.3">
      <c r="A284" s="72"/>
      <c r="B284" s="2"/>
      <c r="C284" s="151"/>
      <c r="D284" s="122"/>
      <c r="E284" s="123"/>
      <c r="F284" s="123"/>
      <c r="G284" s="124"/>
      <c r="H284" s="125"/>
      <c r="I284" s="126"/>
      <c r="J284" s="122"/>
      <c r="K284" s="127"/>
      <c r="L284" s="133"/>
      <c r="M284" s="133"/>
      <c r="N284" s="134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  <c r="AQ284" s="33"/>
      <c r="AR284" s="33"/>
      <c r="AS284" s="33"/>
      <c r="AT284" s="33"/>
      <c r="AU284" s="33"/>
      <c r="AV284" s="33"/>
      <c r="AW284" s="33"/>
      <c r="AX284" s="33"/>
      <c r="AY284" s="33"/>
      <c r="AZ284" s="33"/>
      <c r="BA284" s="33"/>
      <c r="BB284" s="33"/>
      <c r="BC284" s="33"/>
      <c r="BD284" s="33"/>
      <c r="BE284" s="33"/>
      <c r="BF284" s="33"/>
      <c r="BG284" s="33"/>
      <c r="BH284" s="33"/>
      <c r="BI284" s="33"/>
      <c r="BJ284" s="33"/>
      <c r="BK284" s="33"/>
      <c r="BL284" s="33"/>
      <c r="BM284" s="33"/>
      <c r="BN284" s="33"/>
      <c r="BO284" s="33"/>
      <c r="BP284" s="33"/>
      <c r="BQ284" s="33"/>
      <c r="BR284" s="33"/>
      <c r="BS284" s="33"/>
      <c r="BT284" s="33"/>
      <c r="BU284" s="33"/>
      <c r="BV284" s="33"/>
      <c r="BW284" s="33"/>
      <c r="BX284" s="33"/>
      <c r="BY284" s="33"/>
      <c r="BZ284" s="33"/>
      <c r="CA284" s="33"/>
      <c r="CB284" s="33"/>
      <c r="CC284" s="33"/>
      <c r="CD284" s="33"/>
      <c r="CE284" s="33"/>
      <c r="CF284" s="33"/>
      <c r="CG284" s="33"/>
      <c r="CH284" s="33"/>
      <c r="CI284" s="33"/>
      <c r="CJ284" s="33"/>
      <c r="CK284" s="33"/>
      <c r="CL284" s="33"/>
      <c r="CM284" s="33"/>
      <c r="CN284" s="33"/>
      <c r="CO284" s="33"/>
      <c r="CP284" s="33"/>
      <c r="CQ284" s="33"/>
      <c r="CR284" s="33"/>
      <c r="CS284" s="33"/>
      <c r="CT284" s="33"/>
      <c r="CU284" s="33"/>
      <c r="CV284" s="33"/>
      <c r="CW284" s="33"/>
      <c r="CX284" s="33"/>
      <c r="CY284" s="33"/>
      <c r="CZ284" s="33"/>
      <c r="DA284" s="33"/>
      <c r="DB284" s="33"/>
      <c r="DC284" s="33"/>
      <c r="DD284" s="33"/>
      <c r="DE284" s="33"/>
      <c r="DF284" s="33"/>
      <c r="DG284" s="33"/>
      <c r="DH284" s="33"/>
      <c r="DI284" s="33"/>
      <c r="DJ284" s="33"/>
      <c r="DK284" s="33"/>
      <c r="DL284" s="33"/>
      <c r="DM284" s="33"/>
      <c r="DN284" s="33"/>
      <c r="DO284" s="33"/>
      <c r="DP284" s="33"/>
      <c r="DQ284" s="33"/>
      <c r="DR284" s="33"/>
      <c r="DS284" s="33"/>
      <c r="DT284" s="33"/>
      <c r="DU284" s="33"/>
      <c r="DV284" s="33"/>
      <c r="DW284" s="33"/>
      <c r="DX284" s="33"/>
      <c r="DY284" s="33"/>
      <c r="DZ284" s="33"/>
      <c r="EA284" s="33"/>
      <c r="EB284" s="33"/>
      <c r="EC284" s="33"/>
      <c r="ED284" s="33"/>
      <c r="EE284" s="33"/>
      <c r="EF284" s="33"/>
    </row>
    <row r="285" spans="1:136" x14ac:dyDescent="0.3">
      <c r="A285" s="128"/>
      <c r="B285" s="129"/>
      <c r="C285" s="152"/>
      <c r="D285" s="131"/>
      <c r="E285" s="128"/>
      <c r="F285" s="128"/>
      <c r="G285" s="132"/>
      <c r="H285" s="128"/>
      <c r="I285" s="128"/>
      <c r="J285" s="131"/>
      <c r="K285" s="128"/>
      <c r="L285" s="133"/>
      <c r="M285" s="1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  <c r="AQ285" s="33"/>
      <c r="AR285" s="33"/>
      <c r="AS285" s="33"/>
      <c r="AT285" s="33"/>
      <c r="AU285" s="33"/>
      <c r="AV285" s="33"/>
      <c r="AW285" s="33"/>
      <c r="AX285" s="33"/>
      <c r="AY285" s="33"/>
      <c r="AZ285" s="33"/>
      <c r="BA285" s="33"/>
      <c r="BB285" s="33"/>
      <c r="BC285" s="33"/>
      <c r="BD285" s="33"/>
      <c r="BE285" s="33"/>
      <c r="BF285" s="33"/>
      <c r="BG285" s="33"/>
      <c r="BH285" s="33"/>
      <c r="BI285" s="33"/>
      <c r="BJ285" s="33"/>
      <c r="BK285" s="33"/>
      <c r="BL285" s="33"/>
      <c r="BM285" s="33"/>
      <c r="BN285" s="33"/>
      <c r="BO285" s="33"/>
      <c r="BP285" s="33"/>
      <c r="BQ285" s="33"/>
      <c r="BR285" s="33"/>
      <c r="BS285" s="33"/>
      <c r="BT285" s="33"/>
      <c r="BU285" s="33"/>
      <c r="BV285" s="33"/>
      <c r="BW285" s="33"/>
      <c r="BX285" s="33"/>
      <c r="BY285" s="33"/>
      <c r="BZ285" s="33"/>
      <c r="CA285" s="33"/>
      <c r="CB285" s="33"/>
      <c r="CC285" s="33"/>
      <c r="CD285" s="33"/>
      <c r="CE285" s="33"/>
      <c r="CF285" s="33"/>
      <c r="CG285" s="33"/>
      <c r="CH285" s="33"/>
      <c r="CI285" s="33"/>
      <c r="CJ285" s="33"/>
      <c r="CK285" s="33"/>
      <c r="CL285" s="33"/>
      <c r="CM285" s="33"/>
      <c r="CN285" s="33"/>
      <c r="CO285" s="33"/>
      <c r="CP285" s="33"/>
      <c r="CQ285" s="33"/>
      <c r="CR285" s="33"/>
      <c r="CS285" s="33"/>
      <c r="CT285" s="33"/>
      <c r="CU285" s="33"/>
      <c r="CV285" s="33"/>
      <c r="CW285" s="33"/>
      <c r="CX285" s="33"/>
      <c r="CY285" s="33"/>
      <c r="CZ285" s="33"/>
      <c r="DA285" s="33"/>
      <c r="DB285" s="33"/>
      <c r="DC285" s="33"/>
      <c r="DD285" s="33"/>
      <c r="DE285" s="33"/>
      <c r="DF285" s="33"/>
      <c r="DG285" s="33"/>
      <c r="DH285" s="33"/>
      <c r="DI285" s="33"/>
      <c r="DJ285" s="33"/>
      <c r="DK285" s="33"/>
      <c r="DL285" s="33"/>
      <c r="DM285" s="33"/>
      <c r="DN285" s="33"/>
      <c r="DO285" s="33"/>
      <c r="DP285" s="33"/>
      <c r="DQ285" s="33"/>
      <c r="DR285" s="33"/>
      <c r="DS285" s="33"/>
      <c r="DT285" s="33"/>
      <c r="DU285" s="33"/>
      <c r="DV285" s="33"/>
      <c r="DW285" s="33"/>
      <c r="DX285" s="33"/>
      <c r="DY285" s="33"/>
      <c r="DZ285" s="33"/>
      <c r="EA285" s="33"/>
      <c r="EB285" s="33"/>
      <c r="EC285" s="33"/>
      <c r="ED285" s="33"/>
      <c r="EE285" s="33"/>
      <c r="EF285" s="33"/>
    </row>
    <row r="286" spans="1:136" x14ac:dyDescent="0.3">
      <c r="A286" s="138"/>
      <c r="B286" s="139"/>
      <c r="C286" s="160"/>
      <c r="D286" s="140"/>
      <c r="E286" s="138"/>
      <c r="F286" s="138"/>
      <c r="G286" s="141"/>
      <c r="H286" s="138"/>
      <c r="I286" s="138"/>
      <c r="J286" s="140"/>
      <c r="K286" s="138"/>
      <c r="L286" s="142"/>
      <c r="M286" s="142"/>
      <c r="N286" s="120"/>
      <c r="O286" s="143"/>
      <c r="P286" s="143"/>
      <c r="Q286" s="143"/>
      <c r="R286" s="143"/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3"/>
      <c r="AD286" s="143"/>
      <c r="AE286" s="143"/>
      <c r="AF286" s="143"/>
      <c r="AG286" s="143"/>
      <c r="AH286" s="143"/>
      <c r="AI286" s="143"/>
      <c r="AJ286" s="143"/>
      <c r="AK286" s="143"/>
      <c r="AL286" s="143"/>
      <c r="AM286" s="143"/>
      <c r="AN286" s="143"/>
      <c r="AO286" s="143"/>
      <c r="AP286" s="143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3"/>
      <c r="BB286" s="143"/>
      <c r="BC286" s="143"/>
      <c r="BD286" s="143"/>
      <c r="BE286" s="143"/>
      <c r="BF286" s="143"/>
      <c r="BG286" s="143"/>
      <c r="BH286" s="143"/>
      <c r="BI286" s="143"/>
      <c r="BJ286" s="143"/>
      <c r="BK286" s="143"/>
      <c r="BL286" s="143"/>
      <c r="BM286" s="143"/>
      <c r="BN286" s="143"/>
      <c r="BO286" s="143"/>
      <c r="BP286" s="143"/>
      <c r="BQ286" s="143"/>
      <c r="BR286" s="143"/>
      <c r="BS286" s="143"/>
      <c r="BT286" s="143"/>
      <c r="BU286" s="143"/>
      <c r="BV286" s="143"/>
      <c r="BW286" s="143"/>
      <c r="BX286" s="143"/>
      <c r="BY286" s="143"/>
      <c r="BZ286" s="143"/>
      <c r="CA286" s="143"/>
      <c r="CB286" s="143"/>
      <c r="CC286" s="143"/>
      <c r="CD286" s="143"/>
      <c r="CE286" s="143"/>
      <c r="CF286" s="143"/>
      <c r="CG286" s="143"/>
      <c r="CH286" s="143"/>
      <c r="CI286" s="143"/>
      <c r="CJ286" s="143"/>
      <c r="CK286" s="143"/>
      <c r="CL286" s="143"/>
      <c r="CM286" s="143"/>
      <c r="CN286" s="143"/>
      <c r="CO286" s="143"/>
      <c r="CP286" s="143"/>
      <c r="CQ286" s="143"/>
      <c r="CR286" s="143"/>
      <c r="CS286" s="143"/>
      <c r="CT286" s="143"/>
      <c r="CU286" s="143"/>
      <c r="CV286" s="143"/>
      <c r="CW286" s="143"/>
      <c r="CX286" s="143"/>
      <c r="CY286" s="143"/>
      <c r="CZ286" s="143"/>
      <c r="DA286" s="143"/>
      <c r="DB286" s="143"/>
      <c r="DC286" s="143"/>
      <c r="DD286" s="143"/>
      <c r="DE286" s="143"/>
      <c r="DF286" s="143"/>
      <c r="DG286" s="143"/>
      <c r="DH286" s="143"/>
      <c r="DI286" s="143"/>
      <c r="DJ286" s="143"/>
      <c r="DK286" s="143"/>
      <c r="DL286" s="143"/>
      <c r="DM286" s="143"/>
      <c r="DN286" s="143"/>
      <c r="DO286" s="143"/>
      <c r="DP286" s="143"/>
      <c r="DQ286" s="143"/>
      <c r="DR286" s="143"/>
      <c r="DS286" s="143"/>
      <c r="DT286" s="143"/>
      <c r="DU286" s="143"/>
      <c r="DV286" s="143"/>
      <c r="DW286" s="143"/>
      <c r="DX286" s="143"/>
      <c r="DY286" s="143"/>
      <c r="DZ286" s="143"/>
      <c r="EA286" s="143"/>
      <c r="EB286" s="143"/>
      <c r="EC286" s="143"/>
      <c r="ED286" s="143"/>
      <c r="EE286" s="143"/>
      <c r="EF286" s="143"/>
    </row>
    <row r="287" spans="1:136" x14ac:dyDescent="0.3">
      <c r="A287" s="72"/>
      <c r="B287" s="2"/>
      <c r="C287" s="151"/>
      <c r="D287" s="122"/>
      <c r="E287" s="123"/>
      <c r="F287" s="123"/>
      <c r="G287" s="124"/>
      <c r="H287" s="125"/>
      <c r="I287" s="126"/>
      <c r="J287" s="122"/>
      <c r="K287" s="127"/>
      <c r="P287" s="136"/>
      <c r="Q287" s="136"/>
      <c r="R287" s="136"/>
      <c r="S287" s="136"/>
      <c r="T287" s="136"/>
      <c r="U287" s="136"/>
      <c r="V287" s="136"/>
      <c r="W287" s="136"/>
      <c r="X287" s="136"/>
      <c r="Y287" s="136"/>
      <c r="Z287" s="136"/>
      <c r="AA287" s="136"/>
      <c r="AB287" s="136"/>
      <c r="AC287" s="136"/>
      <c r="AD287" s="136"/>
      <c r="AE287" s="136"/>
      <c r="AF287" s="136"/>
      <c r="AG287" s="136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6"/>
      <c r="AV287" s="136"/>
      <c r="AW287" s="136"/>
      <c r="AX287" s="136"/>
      <c r="AY287" s="136"/>
      <c r="AZ287" s="136"/>
      <c r="BA287" s="136"/>
      <c r="BB287" s="136"/>
      <c r="BC287" s="136"/>
      <c r="BD287" s="136"/>
      <c r="BE287" s="136"/>
      <c r="BF287" s="136"/>
      <c r="BG287" s="136"/>
      <c r="BH287" s="136"/>
      <c r="BI287" s="136"/>
      <c r="BJ287" s="136"/>
      <c r="BK287" s="136"/>
      <c r="BL287" s="136"/>
      <c r="BM287" s="136"/>
      <c r="BN287" s="136"/>
      <c r="BO287" s="136"/>
      <c r="BP287" s="136"/>
      <c r="BQ287" s="136"/>
      <c r="BR287" s="136"/>
      <c r="BS287" s="136"/>
      <c r="BT287" s="136"/>
      <c r="BU287" s="136"/>
      <c r="BV287" s="136"/>
      <c r="BW287" s="136"/>
      <c r="BX287" s="136"/>
      <c r="BY287" s="136"/>
      <c r="BZ287" s="136"/>
      <c r="CA287" s="136"/>
      <c r="CB287" s="136"/>
      <c r="CC287" s="136"/>
      <c r="CD287" s="136"/>
      <c r="CE287" s="136"/>
      <c r="CF287" s="136"/>
      <c r="CG287" s="136"/>
      <c r="CH287" s="136"/>
      <c r="CI287" s="136"/>
      <c r="CJ287" s="136"/>
      <c r="CK287" s="136"/>
      <c r="CL287" s="136"/>
      <c r="CM287" s="136"/>
      <c r="CN287" s="136"/>
      <c r="CO287" s="136"/>
      <c r="CP287" s="136"/>
      <c r="CQ287" s="136"/>
      <c r="CR287" s="136"/>
      <c r="CS287" s="136"/>
      <c r="CT287" s="136"/>
      <c r="CU287" s="136"/>
      <c r="CV287" s="136"/>
      <c r="CW287" s="136"/>
      <c r="CX287" s="136"/>
      <c r="CY287" s="136"/>
      <c r="CZ287" s="136"/>
      <c r="DA287" s="136"/>
      <c r="DB287" s="136"/>
      <c r="DC287" s="136"/>
      <c r="DD287" s="136"/>
      <c r="DE287" s="136"/>
      <c r="DF287" s="136"/>
      <c r="DG287" s="136"/>
      <c r="DH287" s="136"/>
      <c r="DI287" s="136"/>
      <c r="DJ287" s="136"/>
      <c r="DK287" s="136"/>
      <c r="DL287" s="136"/>
      <c r="DM287" s="136"/>
      <c r="DN287" s="136"/>
      <c r="DO287" s="136"/>
      <c r="DP287" s="136"/>
      <c r="DQ287" s="136"/>
      <c r="DR287" s="136"/>
      <c r="DS287" s="136"/>
      <c r="DT287" s="136"/>
      <c r="DU287" s="136"/>
      <c r="DV287" s="136"/>
      <c r="DW287" s="136"/>
      <c r="DX287" s="136"/>
      <c r="DY287" s="136"/>
      <c r="DZ287" s="136"/>
      <c r="EA287" s="136"/>
      <c r="EB287" s="136"/>
      <c r="EC287" s="136"/>
      <c r="ED287" s="136"/>
      <c r="EE287" s="136"/>
      <c r="EF287" s="136"/>
    </row>
    <row r="288" spans="1:136" x14ac:dyDescent="0.3">
      <c r="A288" s="128"/>
      <c r="B288" s="129"/>
      <c r="C288" s="152"/>
      <c r="D288" s="131"/>
      <c r="E288" s="128"/>
      <c r="F288" s="128"/>
      <c r="G288" s="132"/>
      <c r="H288" s="128"/>
      <c r="I288" s="128"/>
      <c r="J288" s="131"/>
      <c r="K288" s="128"/>
      <c r="L288" s="133"/>
      <c r="M288" s="133"/>
      <c r="P288" s="136"/>
      <c r="Q288" s="136"/>
      <c r="R288" s="136"/>
      <c r="S288" s="136"/>
      <c r="T288" s="136"/>
      <c r="U288" s="136"/>
      <c r="V288" s="136"/>
      <c r="W288" s="136"/>
      <c r="X288" s="136"/>
      <c r="Y288" s="136"/>
      <c r="Z288" s="136"/>
      <c r="AA288" s="136"/>
      <c r="AB288" s="136"/>
      <c r="AC288" s="136"/>
      <c r="AD288" s="136"/>
      <c r="AE288" s="136"/>
      <c r="AF288" s="136"/>
      <c r="AG288" s="136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6"/>
      <c r="AV288" s="136"/>
      <c r="AW288" s="136"/>
      <c r="AX288" s="136"/>
      <c r="AY288" s="136"/>
      <c r="AZ288" s="136"/>
      <c r="BA288" s="136"/>
      <c r="BB288" s="136"/>
      <c r="BC288" s="136"/>
      <c r="BD288" s="136"/>
      <c r="BE288" s="136"/>
      <c r="BF288" s="136"/>
      <c r="BG288" s="136"/>
      <c r="BH288" s="136"/>
      <c r="BI288" s="136"/>
      <c r="BJ288" s="136"/>
      <c r="BK288" s="136"/>
      <c r="BL288" s="136"/>
      <c r="BM288" s="136"/>
      <c r="BN288" s="136"/>
      <c r="BO288" s="136"/>
      <c r="BP288" s="136"/>
      <c r="BQ288" s="136"/>
      <c r="BR288" s="136"/>
      <c r="BS288" s="136"/>
      <c r="BT288" s="136"/>
      <c r="BU288" s="136"/>
      <c r="BV288" s="136"/>
      <c r="BW288" s="136"/>
      <c r="BX288" s="136"/>
      <c r="BY288" s="136"/>
      <c r="BZ288" s="136"/>
      <c r="CA288" s="136"/>
      <c r="CB288" s="136"/>
      <c r="CC288" s="136"/>
      <c r="CD288" s="136"/>
      <c r="CE288" s="136"/>
      <c r="CF288" s="136"/>
      <c r="CG288" s="136"/>
      <c r="CH288" s="136"/>
      <c r="CI288" s="136"/>
      <c r="CJ288" s="136"/>
      <c r="CK288" s="136"/>
      <c r="CL288" s="136"/>
      <c r="CM288" s="136"/>
      <c r="CN288" s="136"/>
      <c r="CO288" s="136"/>
      <c r="CP288" s="136"/>
      <c r="CQ288" s="136"/>
      <c r="CR288" s="136"/>
      <c r="CS288" s="136"/>
      <c r="CT288" s="136"/>
      <c r="CU288" s="136"/>
      <c r="CV288" s="136"/>
      <c r="CW288" s="136"/>
      <c r="CX288" s="136"/>
      <c r="CY288" s="136"/>
      <c r="CZ288" s="136"/>
      <c r="DA288" s="136"/>
      <c r="DB288" s="136"/>
      <c r="DC288" s="136"/>
      <c r="DD288" s="136"/>
      <c r="DE288" s="136"/>
      <c r="DF288" s="136"/>
      <c r="DG288" s="136"/>
      <c r="DH288" s="136"/>
      <c r="DI288" s="136"/>
      <c r="DJ288" s="136"/>
      <c r="DK288" s="136"/>
      <c r="DL288" s="136"/>
      <c r="DM288" s="136"/>
      <c r="DN288" s="136"/>
      <c r="DO288" s="136"/>
      <c r="DP288" s="136"/>
      <c r="DQ288" s="136"/>
      <c r="DR288" s="136"/>
      <c r="DS288" s="136"/>
      <c r="DT288" s="136"/>
      <c r="DU288" s="136"/>
      <c r="DV288" s="136"/>
      <c r="DW288" s="136"/>
      <c r="DX288" s="136"/>
      <c r="DY288" s="136"/>
      <c r="DZ288" s="136"/>
      <c r="EA288" s="136"/>
      <c r="EB288" s="136"/>
      <c r="EC288" s="136"/>
      <c r="ED288" s="136"/>
      <c r="EE288" s="136"/>
      <c r="EF288" s="136"/>
    </row>
    <row r="289" spans="1:136" x14ac:dyDescent="0.3">
      <c r="A289" s="138"/>
      <c r="B289" s="139"/>
      <c r="C289" s="160"/>
      <c r="D289" s="140"/>
      <c r="E289" s="138"/>
      <c r="F289" s="138"/>
      <c r="G289" s="141"/>
      <c r="H289" s="138"/>
      <c r="I289" s="138"/>
      <c r="J289" s="140"/>
      <c r="K289" s="138"/>
      <c r="L289" s="142"/>
      <c r="M289" s="142"/>
      <c r="N289" s="120"/>
      <c r="O289" s="143"/>
      <c r="P289" s="144"/>
      <c r="Q289" s="144"/>
      <c r="R289" s="144"/>
      <c r="S289" s="144"/>
      <c r="T289" s="144"/>
      <c r="U289" s="144"/>
      <c r="V289" s="144"/>
      <c r="W289" s="144"/>
      <c r="X289" s="144"/>
      <c r="Y289" s="144"/>
      <c r="Z289" s="144"/>
      <c r="AA289" s="144"/>
      <c r="AB289" s="144"/>
      <c r="AC289" s="144"/>
      <c r="AD289" s="144"/>
      <c r="AE289" s="144"/>
      <c r="AF289" s="144"/>
      <c r="AG289" s="144"/>
      <c r="AH289" s="144"/>
      <c r="AI289" s="144"/>
      <c r="AJ289" s="144"/>
      <c r="AK289" s="144"/>
      <c r="AL289" s="144"/>
      <c r="AM289" s="144"/>
      <c r="AN289" s="144"/>
      <c r="AO289" s="144"/>
      <c r="AP289" s="144"/>
      <c r="AQ289" s="144"/>
      <c r="AR289" s="144"/>
      <c r="AS289" s="144"/>
      <c r="AT289" s="144"/>
      <c r="AU289" s="144"/>
      <c r="AV289" s="144"/>
      <c r="AW289" s="144"/>
      <c r="AX289" s="144"/>
      <c r="AY289" s="144"/>
      <c r="AZ289" s="144"/>
      <c r="BA289" s="144"/>
      <c r="BB289" s="144"/>
      <c r="BC289" s="144"/>
      <c r="BD289" s="144"/>
      <c r="BE289" s="144"/>
      <c r="BF289" s="144"/>
      <c r="BG289" s="144"/>
      <c r="BH289" s="144"/>
      <c r="BI289" s="144"/>
      <c r="BJ289" s="144"/>
      <c r="BK289" s="144"/>
      <c r="BL289" s="144"/>
      <c r="BM289" s="144"/>
      <c r="BN289" s="144"/>
      <c r="BO289" s="144"/>
      <c r="BP289" s="144"/>
      <c r="BQ289" s="144"/>
      <c r="BR289" s="144"/>
      <c r="BS289" s="144"/>
      <c r="BT289" s="144"/>
      <c r="BU289" s="144"/>
      <c r="BV289" s="144"/>
      <c r="BW289" s="144"/>
      <c r="BX289" s="144"/>
      <c r="BY289" s="144"/>
      <c r="BZ289" s="144"/>
      <c r="CA289" s="144"/>
      <c r="CB289" s="144"/>
      <c r="CC289" s="144"/>
      <c r="CD289" s="144"/>
      <c r="CE289" s="144"/>
      <c r="CF289" s="144"/>
      <c r="CG289" s="144"/>
      <c r="CH289" s="144"/>
      <c r="CI289" s="144"/>
      <c r="CJ289" s="144"/>
      <c r="CK289" s="144"/>
      <c r="CL289" s="144"/>
      <c r="CM289" s="144"/>
      <c r="CN289" s="144"/>
      <c r="CO289" s="144"/>
      <c r="CP289" s="144"/>
      <c r="CQ289" s="144"/>
      <c r="CR289" s="144"/>
      <c r="CS289" s="144"/>
      <c r="CT289" s="144"/>
      <c r="CU289" s="144"/>
      <c r="CV289" s="144"/>
      <c r="CW289" s="144"/>
      <c r="CX289" s="144"/>
      <c r="CY289" s="144"/>
      <c r="CZ289" s="144"/>
      <c r="DA289" s="144"/>
      <c r="DB289" s="144"/>
      <c r="DC289" s="144"/>
      <c r="DD289" s="144"/>
      <c r="DE289" s="144"/>
      <c r="DF289" s="144"/>
      <c r="DG289" s="144"/>
      <c r="DH289" s="144"/>
      <c r="DI289" s="144"/>
      <c r="DJ289" s="144"/>
      <c r="DK289" s="144"/>
      <c r="DL289" s="144"/>
      <c r="DM289" s="144"/>
      <c r="DN289" s="144"/>
      <c r="DO289" s="144"/>
      <c r="DP289" s="144"/>
      <c r="DQ289" s="144"/>
      <c r="DR289" s="144"/>
      <c r="DS289" s="144"/>
      <c r="DT289" s="144"/>
      <c r="DU289" s="144"/>
      <c r="DV289" s="144"/>
      <c r="DW289" s="144"/>
      <c r="DX289" s="144"/>
      <c r="DY289" s="144"/>
      <c r="DZ289" s="144"/>
      <c r="EA289" s="144"/>
      <c r="EB289" s="144"/>
      <c r="EC289" s="144"/>
      <c r="ED289" s="144"/>
      <c r="EE289" s="144"/>
      <c r="EF289" s="144"/>
    </row>
    <row r="290" spans="1:136" x14ac:dyDescent="0.3">
      <c r="A290" s="72"/>
      <c r="B290" s="2"/>
      <c r="C290" s="148"/>
      <c r="D290" s="122"/>
      <c r="E290" s="123"/>
      <c r="F290" s="123"/>
      <c r="G290" s="124"/>
      <c r="H290" s="125"/>
      <c r="I290" s="126"/>
      <c r="J290" s="122"/>
      <c r="K290" s="127"/>
      <c r="L290" s="133"/>
      <c r="M290" s="1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  <c r="AQ290" s="33"/>
      <c r="AR290" s="33"/>
      <c r="AS290" s="33"/>
      <c r="AT290" s="33"/>
      <c r="AU290" s="33"/>
      <c r="AV290" s="33"/>
      <c r="AW290" s="33"/>
      <c r="AX290" s="33"/>
      <c r="AY290" s="33"/>
      <c r="AZ290" s="33"/>
      <c r="BA290" s="33"/>
      <c r="BB290" s="33"/>
      <c r="BC290" s="33"/>
      <c r="BD290" s="33"/>
      <c r="BE290" s="33"/>
      <c r="BF290" s="33"/>
      <c r="BG290" s="33"/>
      <c r="BH290" s="33"/>
      <c r="BI290" s="33"/>
      <c r="BJ290" s="33"/>
      <c r="BK290" s="33"/>
      <c r="BL290" s="33"/>
      <c r="BM290" s="33"/>
      <c r="BN290" s="33"/>
      <c r="BO290" s="33"/>
      <c r="BP290" s="33"/>
      <c r="BQ290" s="33"/>
      <c r="BR290" s="33"/>
      <c r="BS290" s="33"/>
      <c r="BT290" s="33"/>
      <c r="BU290" s="33"/>
      <c r="BV290" s="33"/>
      <c r="BW290" s="33"/>
      <c r="BX290" s="33"/>
      <c r="BY290" s="33"/>
      <c r="BZ290" s="33"/>
      <c r="CA290" s="33"/>
      <c r="CB290" s="33"/>
      <c r="CC290" s="33"/>
      <c r="CD290" s="33"/>
      <c r="CE290" s="33"/>
      <c r="CF290" s="33"/>
      <c r="CG290" s="33"/>
      <c r="CH290" s="33"/>
      <c r="CI290" s="33"/>
      <c r="CJ290" s="33"/>
      <c r="CK290" s="33"/>
      <c r="CL290" s="33"/>
      <c r="CM290" s="33"/>
      <c r="CN290" s="33"/>
      <c r="CO290" s="33"/>
      <c r="CP290" s="33"/>
      <c r="CQ290" s="33"/>
      <c r="CR290" s="33"/>
      <c r="CS290" s="33"/>
      <c r="CT290" s="33"/>
      <c r="CU290" s="33"/>
      <c r="CV290" s="33"/>
      <c r="CW290" s="33"/>
      <c r="CX290" s="33"/>
      <c r="CY290" s="33"/>
      <c r="CZ290" s="33"/>
      <c r="DA290" s="33"/>
      <c r="DB290" s="33"/>
      <c r="DC290" s="33"/>
      <c r="DD290" s="33"/>
      <c r="DE290" s="33"/>
      <c r="DF290" s="33"/>
      <c r="DG290" s="33"/>
      <c r="DH290" s="33"/>
      <c r="DI290" s="33"/>
      <c r="DJ290" s="33"/>
      <c r="DK290" s="33"/>
      <c r="DL290" s="33"/>
      <c r="DM290" s="33"/>
      <c r="DN290" s="33"/>
      <c r="DO290" s="33"/>
      <c r="DP290" s="33"/>
      <c r="DQ290" s="33"/>
      <c r="DR290" s="33"/>
      <c r="DS290" s="33"/>
      <c r="DT290" s="33"/>
      <c r="DU290" s="33"/>
      <c r="DV290" s="33"/>
      <c r="DW290" s="33"/>
      <c r="DX290" s="33"/>
      <c r="DY290" s="33"/>
      <c r="DZ290" s="33"/>
      <c r="EA290" s="33"/>
      <c r="EB290" s="33"/>
      <c r="EC290" s="33"/>
      <c r="ED290" s="33"/>
      <c r="EE290" s="33"/>
      <c r="EF290" s="33"/>
    </row>
    <row r="291" spans="1:136" x14ac:dyDescent="0.3">
      <c r="A291" s="128"/>
      <c r="B291" s="129"/>
      <c r="C291" s="149"/>
      <c r="D291" s="131"/>
      <c r="E291" s="128"/>
      <c r="F291" s="128"/>
      <c r="G291" s="132"/>
      <c r="H291" s="128"/>
      <c r="I291" s="128"/>
      <c r="J291" s="131"/>
      <c r="K291" s="128"/>
      <c r="L291" s="133"/>
      <c r="M291" s="133"/>
      <c r="N291" s="134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  <c r="AQ291" s="33"/>
      <c r="AR291" s="33"/>
      <c r="AS291" s="33"/>
      <c r="AT291" s="33"/>
      <c r="AU291" s="33"/>
      <c r="AV291" s="33"/>
      <c r="AW291" s="33"/>
      <c r="AX291" s="33"/>
      <c r="AY291" s="33"/>
      <c r="AZ291" s="33"/>
      <c r="BA291" s="33"/>
      <c r="BB291" s="33"/>
      <c r="BC291" s="33"/>
      <c r="BD291" s="33"/>
      <c r="BE291" s="33"/>
      <c r="BF291" s="33"/>
      <c r="BG291" s="33"/>
      <c r="BH291" s="33"/>
      <c r="BI291" s="33"/>
      <c r="BJ291" s="33"/>
      <c r="BK291" s="33"/>
      <c r="BL291" s="33"/>
      <c r="BM291" s="33"/>
      <c r="BN291" s="33"/>
      <c r="BO291" s="33"/>
      <c r="BP291" s="33"/>
      <c r="BQ291" s="33"/>
      <c r="BR291" s="33"/>
      <c r="BS291" s="33"/>
      <c r="BT291" s="33"/>
      <c r="BU291" s="33"/>
      <c r="BV291" s="33"/>
      <c r="BW291" s="33"/>
      <c r="BX291" s="33"/>
      <c r="BY291" s="33"/>
      <c r="BZ291" s="33"/>
      <c r="CA291" s="33"/>
      <c r="CB291" s="33"/>
      <c r="CC291" s="33"/>
      <c r="CD291" s="33"/>
      <c r="CE291" s="33"/>
      <c r="CF291" s="33"/>
      <c r="CG291" s="33"/>
      <c r="CH291" s="33"/>
      <c r="CI291" s="33"/>
      <c r="CJ291" s="33"/>
      <c r="CK291" s="33"/>
      <c r="CL291" s="33"/>
      <c r="CM291" s="33"/>
      <c r="CN291" s="33"/>
      <c r="CO291" s="33"/>
      <c r="CP291" s="33"/>
      <c r="CQ291" s="33"/>
      <c r="CR291" s="33"/>
      <c r="CS291" s="33"/>
      <c r="CT291" s="33"/>
      <c r="CU291" s="33"/>
      <c r="CV291" s="33"/>
      <c r="CW291" s="33"/>
      <c r="CX291" s="33"/>
      <c r="CY291" s="33"/>
      <c r="CZ291" s="33"/>
      <c r="DA291" s="33"/>
      <c r="DB291" s="33"/>
      <c r="DC291" s="33"/>
      <c r="DD291" s="33"/>
      <c r="DE291" s="33"/>
      <c r="DF291" s="33"/>
      <c r="DG291" s="33"/>
      <c r="DH291" s="33"/>
      <c r="DI291" s="33"/>
      <c r="DJ291" s="33"/>
      <c r="DK291" s="33"/>
      <c r="DL291" s="33"/>
      <c r="DM291" s="33"/>
      <c r="DN291" s="33"/>
      <c r="DO291" s="33"/>
      <c r="DP291" s="33"/>
      <c r="DQ291" s="33"/>
      <c r="DR291" s="33"/>
      <c r="DS291" s="33"/>
      <c r="DT291" s="33"/>
      <c r="DU291" s="33"/>
      <c r="DV291" s="33"/>
      <c r="DW291" s="33"/>
      <c r="DX291" s="33"/>
      <c r="DY291" s="33"/>
      <c r="DZ291" s="33"/>
      <c r="EA291" s="33"/>
      <c r="EB291" s="33"/>
      <c r="EC291" s="33"/>
      <c r="ED291" s="33"/>
      <c r="EE291" s="33"/>
      <c r="EF291" s="33"/>
    </row>
    <row r="292" spans="1:136" x14ac:dyDescent="0.3">
      <c r="A292" s="72"/>
      <c r="B292" s="2"/>
      <c r="C292" s="151"/>
      <c r="D292" s="122"/>
      <c r="E292" s="123"/>
      <c r="F292" s="123"/>
      <c r="G292" s="124"/>
      <c r="H292" s="125"/>
      <c r="I292" s="126"/>
      <c r="J292" s="122"/>
      <c r="K292" s="127"/>
      <c r="L292" s="142"/>
      <c r="M292" s="142"/>
      <c r="N292" s="120"/>
      <c r="P292" s="136"/>
      <c r="Q292" s="136"/>
      <c r="R292" s="136"/>
      <c r="S292" s="136"/>
      <c r="T292" s="136"/>
      <c r="U292" s="136"/>
      <c r="V292" s="136"/>
      <c r="W292" s="136"/>
      <c r="X292" s="136"/>
      <c r="Y292" s="136"/>
      <c r="Z292" s="136"/>
      <c r="AA292" s="136"/>
      <c r="AB292" s="136"/>
      <c r="AC292" s="136"/>
      <c r="AD292" s="136"/>
      <c r="AE292" s="136"/>
      <c r="AF292" s="136"/>
      <c r="AG292" s="136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6"/>
      <c r="AV292" s="136"/>
      <c r="AW292" s="136"/>
      <c r="AX292" s="136"/>
      <c r="AY292" s="136"/>
      <c r="AZ292" s="136"/>
      <c r="BA292" s="136"/>
      <c r="BB292" s="136"/>
      <c r="BC292" s="136"/>
      <c r="BD292" s="136"/>
      <c r="BE292" s="136"/>
      <c r="BF292" s="136"/>
      <c r="BG292" s="136"/>
      <c r="BH292" s="136"/>
      <c r="BI292" s="136"/>
      <c r="BJ292" s="136"/>
      <c r="BK292" s="136"/>
      <c r="BL292" s="136"/>
      <c r="BM292" s="136"/>
      <c r="BN292" s="136"/>
      <c r="BO292" s="136"/>
      <c r="BP292" s="136"/>
      <c r="BQ292" s="136"/>
      <c r="BR292" s="136"/>
      <c r="BS292" s="136"/>
      <c r="BT292" s="136"/>
      <c r="BU292" s="136"/>
      <c r="BV292" s="136"/>
      <c r="BW292" s="136"/>
      <c r="BX292" s="136"/>
      <c r="BY292" s="136"/>
      <c r="BZ292" s="136"/>
      <c r="CA292" s="136"/>
      <c r="CB292" s="136"/>
      <c r="CC292" s="136"/>
      <c r="CD292" s="136"/>
      <c r="CE292" s="136"/>
      <c r="CF292" s="136"/>
      <c r="CG292" s="136"/>
      <c r="CH292" s="136"/>
      <c r="CI292" s="136"/>
      <c r="CJ292" s="136"/>
      <c r="CK292" s="136"/>
      <c r="CL292" s="136"/>
      <c r="CM292" s="136"/>
      <c r="CN292" s="136"/>
      <c r="CO292" s="136"/>
      <c r="CP292" s="136"/>
      <c r="CQ292" s="136"/>
      <c r="CR292" s="136"/>
      <c r="CS292" s="136"/>
      <c r="CT292" s="136"/>
      <c r="CU292" s="136"/>
      <c r="CV292" s="136"/>
      <c r="CW292" s="136"/>
      <c r="CX292" s="136"/>
      <c r="CY292" s="136"/>
      <c r="CZ292" s="136"/>
      <c r="DA292" s="136"/>
      <c r="DB292" s="136"/>
      <c r="DC292" s="136"/>
      <c r="DD292" s="136"/>
      <c r="DE292" s="136"/>
      <c r="DF292" s="136"/>
      <c r="DG292" s="136"/>
      <c r="DH292" s="136"/>
      <c r="DI292" s="136"/>
      <c r="DJ292" s="136"/>
      <c r="DK292" s="136"/>
      <c r="DL292" s="136"/>
      <c r="DM292" s="136"/>
      <c r="DN292" s="136"/>
      <c r="DO292" s="136"/>
      <c r="DP292" s="136"/>
      <c r="DQ292" s="136"/>
      <c r="DR292" s="136"/>
      <c r="DS292" s="136"/>
      <c r="DT292" s="136"/>
      <c r="DU292" s="136"/>
      <c r="DV292" s="136"/>
      <c r="DW292" s="136"/>
      <c r="DX292" s="136"/>
      <c r="DY292" s="136"/>
      <c r="DZ292" s="136"/>
      <c r="EA292" s="136"/>
      <c r="EB292" s="136"/>
      <c r="EC292" s="136"/>
      <c r="ED292" s="136"/>
      <c r="EE292" s="136"/>
      <c r="EF292" s="136"/>
    </row>
    <row r="293" spans="1:136" x14ac:dyDescent="0.3">
      <c r="A293" s="128"/>
      <c r="B293" s="129"/>
      <c r="C293" s="152"/>
      <c r="D293" s="131"/>
      <c r="E293" s="128"/>
      <c r="F293" s="128"/>
      <c r="G293" s="132"/>
      <c r="H293" s="128"/>
      <c r="I293" s="128"/>
      <c r="J293" s="131"/>
      <c r="K293" s="128"/>
      <c r="L293" s="133"/>
      <c r="M293" s="133"/>
      <c r="P293" s="136"/>
      <c r="Q293" s="136"/>
      <c r="R293" s="136"/>
      <c r="S293" s="136"/>
      <c r="T293" s="136"/>
      <c r="U293" s="136"/>
      <c r="V293" s="136"/>
      <c r="W293" s="136"/>
      <c r="X293" s="136"/>
      <c r="Y293" s="136"/>
      <c r="Z293" s="136"/>
      <c r="AA293" s="136"/>
      <c r="AB293" s="136"/>
      <c r="AC293" s="136"/>
      <c r="AD293" s="136"/>
      <c r="AE293" s="136"/>
      <c r="AF293" s="136"/>
      <c r="AG293" s="136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6"/>
      <c r="AV293" s="136"/>
      <c r="AW293" s="136"/>
      <c r="AX293" s="136"/>
      <c r="AY293" s="136"/>
      <c r="AZ293" s="136"/>
      <c r="BA293" s="136"/>
      <c r="BB293" s="136"/>
      <c r="BC293" s="136"/>
      <c r="BD293" s="136"/>
      <c r="BE293" s="136"/>
      <c r="BF293" s="136"/>
      <c r="BG293" s="136"/>
      <c r="BH293" s="136"/>
      <c r="BI293" s="136"/>
      <c r="BJ293" s="136"/>
      <c r="BK293" s="136"/>
      <c r="BL293" s="136"/>
      <c r="BM293" s="136"/>
      <c r="BN293" s="136"/>
      <c r="BO293" s="136"/>
      <c r="BP293" s="136"/>
      <c r="BQ293" s="136"/>
      <c r="BR293" s="136"/>
      <c r="BS293" s="136"/>
      <c r="BT293" s="136"/>
      <c r="BU293" s="136"/>
      <c r="BV293" s="136"/>
      <c r="BW293" s="136"/>
      <c r="BX293" s="136"/>
      <c r="BY293" s="136"/>
      <c r="BZ293" s="136"/>
      <c r="CA293" s="136"/>
      <c r="CB293" s="136"/>
      <c r="CC293" s="136"/>
      <c r="CD293" s="136"/>
      <c r="CE293" s="136"/>
      <c r="CF293" s="136"/>
      <c r="CG293" s="136"/>
      <c r="CH293" s="136"/>
      <c r="CI293" s="136"/>
      <c r="CJ293" s="136"/>
      <c r="CK293" s="136"/>
      <c r="CL293" s="136"/>
      <c r="CM293" s="136"/>
      <c r="CN293" s="136"/>
      <c r="CO293" s="136"/>
      <c r="CP293" s="136"/>
      <c r="CQ293" s="136"/>
      <c r="CR293" s="136"/>
      <c r="CS293" s="136"/>
      <c r="CT293" s="136"/>
      <c r="CU293" s="136"/>
      <c r="CV293" s="136"/>
      <c r="CW293" s="136"/>
      <c r="CX293" s="136"/>
      <c r="CY293" s="136"/>
      <c r="CZ293" s="136"/>
      <c r="DA293" s="136"/>
      <c r="DB293" s="136"/>
      <c r="DC293" s="136"/>
      <c r="DD293" s="136"/>
      <c r="DE293" s="136"/>
      <c r="DF293" s="136"/>
      <c r="DG293" s="136"/>
      <c r="DH293" s="136"/>
      <c r="DI293" s="136"/>
      <c r="DJ293" s="136"/>
      <c r="DK293" s="136"/>
      <c r="DL293" s="136"/>
      <c r="DM293" s="136"/>
      <c r="DN293" s="136"/>
      <c r="DO293" s="136"/>
      <c r="DP293" s="136"/>
      <c r="DQ293" s="136"/>
      <c r="DR293" s="136"/>
      <c r="DS293" s="136"/>
      <c r="DT293" s="136"/>
      <c r="DU293" s="136"/>
      <c r="DV293" s="136"/>
      <c r="DW293" s="136"/>
      <c r="DX293" s="136"/>
      <c r="DY293" s="136"/>
      <c r="DZ293" s="136"/>
      <c r="EA293" s="136"/>
      <c r="EB293" s="136"/>
      <c r="EC293" s="136"/>
      <c r="ED293" s="136"/>
      <c r="EE293" s="136"/>
      <c r="EF293" s="136"/>
    </row>
    <row r="294" spans="1:136" x14ac:dyDescent="0.3">
      <c r="A294" s="138"/>
      <c r="B294" s="139"/>
      <c r="C294" s="160"/>
      <c r="D294" s="140"/>
      <c r="E294" s="138"/>
      <c r="F294" s="138"/>
      <c r="G294" s="141"/>
      <c r="H294" s="138"/>
      <c r="I294" s="138"/>
      <c r="J294" s="140"/>
      <c r="K294" s="138"/>
      <c r="L294" s="142"/>
      <c r="M294" s="142"/>
      <c r="N294" s="120"/>
      <c r="O294" s="143"/>
      <c r="P294" s="144"/>
      <c r="Q294" s="144"/>
      <c r="R294" s="144"/>
      <c r="S294" s="144"/>
      <c r="T294" s="144"/>
      <c r="U294" s="144"/>
      <c r="V294" s="144"/>
      <c r="W294" s="144"/>
      <c r="X294" s="144"/>
      <c r="Y294" s="144"/>
      <c r="Z294" s="144"/>
      <c r="AA294" s="144"/>
      <c r="AB294" s="144"/>
      <c r="AC294" s="144"/>
      <c r="AD294" s="144"/>
      <c r="AE294" s="144"/>
      <c r="AF294" s="144"/>
      <c r="AG294" s="144"/>
      <c r="AH294" s="144"/>
      <c r="AI294" s="144"/>
      <c r="AJ294" s="144"/>
      <c r="AK294" s="144"/>
      <c r="AL294" s="144"/>
      <c r="AM294" s="144"/>
      <c r="AN294" s="144"/>
      <c r="AO294" s="144"/>
      <c r="AP294" s="144"/>
      <c r="AQ294" s="144"/>
      <c r="AR294" s="144"/>
      <c r="AS294" s="144"/>
      <c r="AT294" s="144"/>
      <c r="AU294" s="144"/>
      <c r="AV294" s="144"/>
      <c r="AW294" s="144"/>
      <c r="AX294" s="144"/>
      <c r="AY294" s="144"/>
      <c r="AZ294" s="144"/>
      <c r="BA294" s="144"/>
      <c r="BB294" s="144"/>
      <c r="BC294" s="144"/>
      <c r="BD294" s="144"/>
      <c r="BE294" s="144"/>
      <c r="BF294" s="144"/>
      <c r="BG294" s="144"/>
      <c r="BH294" s="144"/>
      <c r="BI294" s="144"/>
      <c r="BJ294" s="144"/>
      <c r="BK294" s="144"/>
      <c r="BL294" s="144"/>
      <c r="BM294" s="144"/>
      <c r="BN294" s="144"/>
      <c r="BO294" s="144"/>
      <c r="BP294" s="144"/>
      <c r="BQ294" s="144"/>
      <c r="BR294" s="144"/>
      <c r="BS294" s="144"/>
      <c r="BT294" s="144"/>
      <c r="BU294" s="144"/>
      <c r="BV294" s="144"/>
      <c r="BW294" s="144"/>
      <c r="BX294" s="144"/>
      <c r="BY294" s="144"/>
      <c r="BZ294" s="144"/>
      <c r="CA294" s="144"/>
      <c r="CB294" s="144"/>
      <c r="CC294" s="144"/>
      <c r="CD294" s="144"/>
      <c r="CE294" s="144"/>
      <c r="CF294" s="144"/>
      <c r="CG294" s="144"/>
      <c r="CH294" s="144"/>
      <c r="CI294" s="144"/>
      <c r="CJ294" s="144"/>
      <c r="CK294" s="144"/>
      <c r="CL294" s="144"/>
      <c r="CM294" s="144"/>
      <c r="CN294" s="144"/>
      <c r="CO294" s="144"/>
      <c r="CP294" s="144"/>
      <c r="CQ294" s="144"/>
      <c r="CR294" s="144"/>
      <c r="CS294" s="144"/>
      <c r="CT294" s="144"/>
      <c r="CU294" s="144"/>
      <c r="CV294" s="144"/>
      <c r="CW294" s="144"/>
      <c r="CX294" s="144"/>
      <c r="CY294" s="144"/>
      <c r="CZ294" s="144"/>
      <c r="DA294" s="144"/>
      <c r="DB294" s="144"/>
      <c r="DC294" s="144"/>
      <c r="DD294" s="144"/>
      <c r="DE294" s="144"/>
      <c r="DF294" s="144"/>
      <c r="DG294" s="144"/>
      <c r="DH294" s="144"/>
      <c r="DI294" s="144"/>
      <c r="DJ294" s="144"/>
      <c r="DK294" s="144"/>
      <c r="DL294" s="144"/>
      <c r="DM294" s="144"/>
      <c r="DN294" s="144"/>
      <c r="DO294" s="144"/>
      <c r="DP294" s="144"/>
      <c r="DQ294" s="144"/>
      <c r="DR294" s="144"/>
      <c r="DS294" s="144"/>
      <c r="DT294" s="144"/>
      <c r="DU294" s="144"/>
      <c r="DV294" s="144"/>
      <c r="DW294" s="144"/>
      <c r="DX294" s="144"/>
      <c r="DY294" s="144"/>
      <c r="DZ294" s="144"/>
      <c r="EA294" s="144"/>
      <c r="EB294" s="144"/>
      <c r="EC294" s="144"/>
      <c r="ED294" s="144"/>
      <c r="EE294" s="144"/>
      <c r="EF294" s="144"/>
    </row>
    <row r="295" spans="1:136" x14ac:dyDescent="0.3">
      <c r="A295" s="72"/>
      <c r="B295" s="2"/>
      <c r="C295" s="151"/>
      <c r="D295" s="122"/>
      <c r="E295" s="123"/>
      <c r="F295" s="123"/>
      <c r="G295" s="124"/>
      <c r="H295" s="125"/>
      <c r="I295" s="126"/>
      <c r="J295" s="122"/>
      <c r="K295" s="127"/>
      <c r="P295" s="136"/>
      <c r="Q295" s="136"/>
      <c r="R295" s="136"/>
      <c r="S295" s="136"/>
      <c r="T295" s="136"/>
      <c r="U295" s="136"/>
      <c r="V295" s="136"/>
      <c r="W295" s="136"/>
      <c r="X295" s="136"/>
      <c r="Y295" s="136"/>
      <c r="Z295" s="136"/>
      <c r="AA295" s="136"/>
      <c r="AB295" s="136"/>
      <c r="AC295" s="136"/>
      <c r="AD295" s="136"/>
      <c r="AE295" s="136"/>
      <c r="AF295" s="136"/>
      <c r="AG295" s="136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6"/>
      <c r="AV295" s="136"/>
      <c r="AW295" s="136"/>
      <c r="AX295" s="136"/>
      <c r="AY295" s="136"/>
      <c r="AZ295" s="136"/>
      <c r="BA295" s="136"/>
      <c r="BB295" s="136"/>
      <c r="BC295" s="136"/>
      <c r="BD295" s="136"/>
      <c r="BE295" s="136"/>
      <c r="BF295" s="136"/>
      <c r="BG295" s="136"/>
      <c r="BH295" s="136"/>
      <c r="BI295" s="136"/>
      <c r="BJ295" s="136"/>
      <c r="BK295" s="136"/>
      <c r="BL295" s="136"/>
      <c r="BM295" s="136"/>
      <c r="BN295" s="136"/>
      <c r="BO295" s="136"/>
      <c r="BP295" s="136"/>
      <c r="BQ295" s="136"/>
      <c r="BR295" s="136"/>
      <c r="BS295" s="136"/>
      <c r="BT295" s="136"/>
      <c r="BU295" s="136"/>
      <c r="BV295" s="136"/>
      <c r="BW295" s="136"/>
      <c r="BX295" s="136"/>
      <c r="BY295" s="136"/>
      <c r="BZ295" s="136"/>
      <c r="CA295" s="136"/>
      <c r="CB295" s="136"/>
      <c r="CC295" s="136"/>
      <c r="CD295" s="136"/>
      <c r="CE295" s="136"/>
      <c r="CF295" s="136"/>
      <c r="CG295" s="136"/>
      <c r="CH295" s="136"/>
      <c r="CI295" s="136"/>
      <c r="CJ295" s="136"/>
      <c r="CK295" s="136"/>
      <c r="CL295" s="136"/>
      <c r="CM295" s="136"/>
      <c r="CN295" s="136"/>
      <c r="CO295" s="136"/>
      <c r="CP295" s="136"/>
      <c r="CQ295" s="136"/>
      <c r="CR295" s="136"/>
      <c r="CS295" s="136"/>
      <c r="CT295" s="136"/>
      <c r="CU295" s="136"/>
      <c r="CV295" s="136"/>
      <c r="CW295" s="136"/>
      <c r="CX295" s="136"/>
      <c r="CY295" s="136"/>
      <c r="CZ295" s="136"/>
      <c r="DA295" s="136"/>
      <c r="DB295" s="136"/>
      <c r="DC295" s="136"/>
      <c r="DD295" s="136"/>
      <c r="DE295" s="136"/>
      <c r="DF295" s="136"/>
      <c r="DG295" s="136"/>
      <c r="DH295" s="136"/>
      <c r="DI295" s="136"/>
      <c r="DJ295" s="136"/>
      <c r="DK295" s="136"/>
      <c r="DL295" s="136"/>
      <c r="DM295" s="136"/>
      <c r="DN295" s="136"/>
      <c r="DO295" s="136"/>
      <c r="DP295" s="136"/>
      <c r="DQ295" s="136"/>
      <c r="DR295" s="136"/>
      <c r="DS295" s="136"/>
      <c r="DT295" s="136"/>
      <c r="DU295" s="136"/>
      <c r="DV295" s="136"/>
      <c r="DW295" s="136"/>
      <c r="DX295" s="136"/>
      <c r="DY295" s="136"/>
      <c r="DZ295" s="136"/>
      <c r="EA295" s="136"/>
      <c r="EB295" s="136"/>
      <c r="EC295" s="136"/>
      <c r="ED295" s="136"/>
      <c r="EE295" s="136"/>
      <c r="EF295" s="136"/>
    </row>
    <row r="296" spans="1:136" x14ac:dyDescent="0.3">
      <c r="A296" s="128"/>
      <c r="B296" s="129"/>
      <c r="C296" s="152"/>
      <c r="D296" s="131"/>
      <c r="E296" s="128"/>
      <c r="F296" s="128"/>
      <c r="G296" s="132"/>
      <c r="H296" s="128"/>
      <c r="I296" s="128"/>
      <c r="J296" s="131"/>
      <c r="K296" s="128"/>
      <c r="L296" s="133"/>
      <c r="M296" s="133"/>
      <c r="P296" s="136"/>
      <c r="Q296" s="136"/>
      <c r="R296" s="136"/>
      <c r="S296" s="136"/>
      <c r="T296" s="136"/>
      <c r="U296" s="136"/>
      <c r="V296" s="136"/>
      <c r="W296" s="136"/>
      <c r="X296" s="136"/>
      <c r="Y296" s="136"/>
      <c r="Z296" s="136"/>
      <c r="AA296" s="136"/>
      <c r="AB296" s="136"/>
      <c r="AC296" s="136"/>
      <c r="AD296" s="136"/>
      <c r="AE296" s="136"/>
      <c r="AF296" s="136"/>
      <c r="AG296" s="136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6"/>
      <c r="AV296" s="136"/>
      <c r="AW296" s="136"/>
      <c r="AX296" s="136"/>
      <c r="AY296" s="136"/>
      <c r="AZ296" s="136"/>
      <c r="BA296" s="136"/>
      <c r="BB296" s="136"/>
      <c r="BC296" s="136"/>
      <c r="BD296" s="136"/>
      <c r="BE296" s="136"/>
      <c r="BF296" s="136"/>
      <c r="BG296" s="136"/>
      <c r="BH296" s="136"/>
      <c r="BI296" s="136"/>
      <c r="BJ296" s="136"/>
      <c r="BK296" s="136"/>
      <c r="BL296" s="136"/>
      <c r="BM296" s="136"/>
      <c r="BN296" s="136"/>
      <c r="BO296" s="136"/>
      <c r="BP296" s="136"/>
      <c r="BQ296" s="136"/>
      <c r="BR296" s="136"/>
      <c r="BS296" s="136"/>
      <c r="BT296" s="136"/>
      <c r="BU296" s="136"/>
      <c r="BV296" s="136"/>
      <c r="BW296" s="136"/>
      <c r="BX296" s="136"/>
      <c r="BY296" s="136"/>
      <c r="BZ296" s="136"/>
      <c r="CA296" s="136"/>
      <c r="CB296" s="136"/>
      <c r="CC296" s="136"/>
      <c r="CD296" s="136"/>
      <c r="CE296" s="136"/>
      <c r="CF296" s="136"/>
      <c r="CG296" s="136"/>
      <c r="CH296" s="136"/>
      <c r="CI296" s="136"/>
      <c r="CJ296" s="136"/>
      <c r="CK296" s="136"/>
      <c r="CL296" s="136"/>
      <c r="CM296" s="136"/>
      <c r="CN296" s="136"/>
      <c r="CO296" s="136"/>
      <c r="CP296" s="136"/>
      <c r="CQ296" s="136"/>
      <c r="CR296" s="136"/>
      <c r="CS296" s="136"/>
      <c r="CT296" s="136"/>
      <c r="CU296" s="136"/>
      <c r="CV296" s="136"/>
      <c r="CW296" s="136"/>
      <c r="CX296" s="136"/>
      <c r="CY296" s="136"/>
      <c r="CZ296" s="136"/>
      <c r="DA296" s="136"/>
      <c r="DB296" s="136"/>
      <c r="DC296" s="136"/>
      <c r="DD296" s="136"/>
      <c r="DE296" s="136"/>
      <c r="DF296" s="136"/>
      <c r="DG296" s="136"/>
      <c r="DH296" s="136"/>
      <c r="DI296" s="136"/>
      <c r="DJ296" s="136"/>
      <c r="DK296" s="136"/>
      <c r="DL296" s="136"/>
      <c r="DM296" s="136"/>
      <c r="DN296" s="136"/>
      <c r="DO296" s="136"/>
      <c r="DP296" s="136"/>
      <c r="DQ296" s="136"/>
      <c r="DR296" s="136"/>
      <c r="DS296" s="136"/>
      <c r="DT296" s="136"/>
      <c r="DU296" s="136"/>
      <c r="DV296" s="136"/>
      <c r="DW296" s="136"/>
      <c r="DX296" s="136"/>
      <c r="DY296" s="136"/>
      <c r="DZ296" s="136"/>
      <c r="EA296" s="136"/>
      <c r="EB296" s="136"/>
      <c r="EC296" s="136"/>
      <c r="ED296" s="136"/>
      <c r="EE296" s="136"/>
      <c r="EF296" s="136"/>
    </row>
    <row r="297" spans="1:136" x14ac:dyDescent="0.3">
      <c r="A297" s="138"/>
      <c r="B297" s="139"/>
      <c r="C297" s="160"/>
      <c r="D297" s="140"/>
      <c r="E297" s="138"/>
      <c r="F297" s="138"/>
      <c r="G297" s="141"/>
      <c r="H297" s="138"/>
      <c r="I297" s="138"/>
      <c r="J297" s="140"/>
      <c r="K297" s="138"/>
      <c r="L297" s="142"/>
      <c r="M297" s="142"/>
      <c r="N297" s="120"/>
      <c r="O297" s="143"/>
      <c r="P297" s="144"/>
      <c r="Q297" s="144"/>
      <c r="R297" s="144"/>
      <c r="S297" s="144"/>
      <c r="T297" s="144"/>
      <c r="U297" s="144"/>
      <c r="V297" s="144"/>
      <c r="W297" s="144"/>
      <c r="X297" s="144"/>
      <c r="Y297" s="144"/>
      <c r="Z297" s="144"/>
      <c r="AA297" s="144"/>
      <c r="AB297" s="144"/>
      <c r="AC297" s="144"/>
      <c r="AD297" s="144"/>
      <c r="AE297" s="144"/>
      <c r="AF297" s="144"/>
      <c r="AG297" s="144"/>
      <c r="AH297" s="144"/>
      <c r="AI297" s="144"/>
      <c r="AJ297" s="144"/>
      <c r="AK297" s="144"/>
      <c r="AL297" s="144"/>
      <c r="AM297" s="144"/>
      <c r="AN297" s="144"/>
      <c r="AO297" s="144"/>
      <c r="AP297" s="144"/>
      <c r="AQ297" s="144"/>
      <c r="AR297" s="144"/>
      <c r="AS297" s="144"/>
      <c r="AT297" s="144"/>
      <c r="AU297" s="144"/>
      <c r="AV297" s="144"/>
      <c r="AW297" s="144"/>
      <c r="AX297" s="144"/>
      <c r="AY297" s="144"/>
      <c r="AZ297" s="144"/>
      <c r="BA297" s="144"/>
      <c r="BB297" s="144"/>
      <c r="BC297" s="144"/>
      <c r="BD297" s="144"/>
      <c r="BE297" s="144"/>
      <c r="BF297" s="144"/>
      <c r="BG297" s="144"/>
      <c r="BH297" s="144"/>
      <c r="BI297" s="144"/>
      <c r="BJ297" s="144"/>
      <c r="BK297" s="144"/>
      <c r="BL297" s="144"/>
      <c r="BM297" s="144"/>
      <c r="BN297" s="144"/>
      <c r="BO297" s="144"/>
      <c r="BP297" s="144"/>
      <c r="BQ297" s="144"/>
      <c r="BR297" s="144"/>
      <c r="BS297" s="144"/>
      <c r="BT297" s="144"/>
      <c r="BU297" s="144"/>
      <c r="BV297" s="144"/>
      <c r="BW297" s="144"/>
      <c r="BX297" s="144"/>
      <c r="BY297" s="144"/>
      <c r="BZ297" s="144"/>
      <c r="CA297" s="144"/>
      <c r="CB297" s="144"/>
      <c r="CC297" s="144"/>
      <c r="CD297" s="144"/>
      <c r="CE297" s="144"/>
      <c r="CF297" s="144"/>
      <c r="CG297" s="144"/>
      <c r="CH297" s="144"/>
      <c r="CI297" s="144"/>
      <c r="CJ297" s="144"/>
      <c r="CK297" s="144"/>
      <c r="CL297" s="144"/>
      <c r="CM297" s="144"/>
      <c r="CN297" s="144"/>
      <c r="CO297" s="144"/>
      <c r="CP297" s="144"/>
      <c r="CQ297" s="144"/>
      <c r="CR297" s="144"/>
      <c r="CS297" s="144"/>
      <c r="CT297" s="144"/>
      <c r="CU297" s="144"/>
      <c r="CV297" s="144"/>
      <c r="CW297" s="144"/>
      <c r="CX297" s="144"/>
      <c r="CY297" s="144"/>
      <c r="CZ297" s="144"/>
      <c r="DA297" s="144"/>
      <c r="DB297" s="144"/>
      <c r="DC297" s="144"/>
      <c r="DD297" s="144"/>
      <c r="DE297" s="144"/>
      <c r="DF297" s="144"/>
      <c r="DG297" s="144"/>
      <c r="DH297" s="144"/>
      <c r="DI297" s="144"/>
      <c r="DJ297" s="144"/>
      <c r="DK297" s="144"/>
      <c r="DL297" s="144"/>
      <c r="DM297" s="144"/>
      <c r="DN297" s="144"/>
      <c r="DO297" s="144"/>
      <c r="DP297" s="144"/>
      <c r="DQ297" s="144"/>
      <c r="DR297" s="144"/>
      <c r="DS297" s="144"/>
      <c r="DT297" s="144"/>
      <c r="DU297" s="144"/>
      <c r="DV297" s="144"/>
      <c r="DW297" s="144"/>
      <c r="DX297" s="144"/>
      <c r="DY297" s="144"/>
      <c r="DZ297" s="144"/>
      <c r="EA297" s="144"/>
      <c r="EB297" s="144"/>
      <c r="EC297" s="144"/>
      <c r="ED297" s="144"/>
      <c r="EE297" s="144"/>
      <c r="EF297" s="144"/>
    </row>
    <row r="298" spans="1:136" x14ac:dyDescent="0.3">
      <c r="A298" s="72"/>
      <c r="B298" s="2"/>
      <c r="C298" s="151"/>
      <c r="D298" s="122"/>
      <c r="E298" s="123"/>
      <c r="F298" s="123"/>
      <c r="G298" s="124"/>
      <c r="H298" s="125"/>
      <c r="I298" s="126"/>
      <c r="J298" s="122"/>
      <c r="K298" s="127"/>
      <c r="L298" s="133"/>
      <c r="M298" s="133"/>
      <c r="P298" s="136"/>
      <c r="Q298" s="136"/>
      <c r="R298" s="136"/>
      <c r="S298" s="136"/>
      <c r="T298" s="136"/>
      <c r="U298" s="136"/>
      <c r="V298" s="136"/>
      <c r="W298" s="136"/>
      <c r="X298" s="136"/>
      <c r="Y298" s="136"/>
      <c r="Z298" s="136"/>
      <c r="AA298" s="136"/>
      <c r="AB298" s="136"/>
      <c r="AC298" s="136"/>
      <c r="AD298" s="136"/>
      <c r="AE298" s="136"/>
      <c r="AF298" s="136"/>
      <c r="AG298" s="136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6"/>
      <c r="AV298" s="136"/>
      <c r="AW298" s="136"/>
      <c r="AX298" s="136"/>
      <c r="AY298" s="136"/>
      <c r="AZ298" s="136"/>
      <c r="BA298" s="136"/>
      <c r="BB298" s="136"/>
      <c r="BC298" s="136"/>
      <c r="BD298" s="136"/>
      <c r="BE298" s="136"/>
      <c r="BF298" s="136"/>
      <c r="BG298" s="136"/>
      <c r="BH298" s="136"/>
      <c r="BI298" s="136"/>
      <c r="BJ298" s="136"/>
      <c r="BK298" s="136"/>
      <c r="BL298" s="136"/>
      <c r="BM298" s="136"/>
      <c r="BN298" s="136"/>
      <c r="BO298" s="136"/>
      <c r="BP298" s="136"/>
      <c r="BQ298" s="136"/>
      <c r="BR298" s="136"/>
      <c r="BS298" s="136"/>
      <c r="BT298" s="136"/>
      <c r="BU298" s="136"/>
      <c r="BV298" s="136"/>
      <c r="BW298" s="136"/>
      <c r="BX298" s="136"/>
      <c r="BY298" s="136"/>
      <c r="BZ298" s="136"/>
      <c r="CA298" s="136"/>
      <c r="CB298" s="136"/>
      <c r="CC298" s="136"/>
      <c r="CD298" s="136"/>
      <c r="CE298" s="136"/>
      <c r="CF298" s="136"/>
      <c r="CG298" s="136"/>
      <c r="CH298" s="136"/>
      <c r="CI298" s="136"/>
      <c r="CJ298" s="136"/>
      <c r="CK298" s="136"/>
      <c r="CL298" s="136"/>
      <c r="CM298" s="136"/>
      <c r="CN298" s="136"/>
      <c r="CO298" s="136"/>
      <c r="CP298" s="136"/>
      <c r="CQ298" s="136"/>
      <c r="CR298" s="136"/>
      <c r="CS298" s="136"/>
      <c r="CT298" s="136"/>
      <c r="CU298" s="136"/>
      <c r="CV298" s="136"/>
      <c r="CW298" s="136"/>
      <c r="CX298" s="136"/>
      <c r="CY298" s="136"/>
      <c r="CZ298" s="136"/>
      <c r="DA298" s="136"/>
      <c r="DB298" s="136"/>
      <c r="DC298" s="136"/>
      <c r="DD298" s="136"/>
      <c r="DE298" s="136"/>
      <c r="DF298" s="136"/>
      <c r="DG298" s="136"/>
      <c r="DH298" s="136"/>
      <c r="DI298" s="136"/>
      <c r="DJ298" s="136"/>
      <c r="DK298" s="136"/>
      <c r="DL298" s="136"/>
      <c r="DM298" s="136"/>
      <c r="DN298" s="136"/>
      <c r="DO298" s="136"/>
      <c r="DP298" s="136"/>
      <c r="DQ298" s="136"/>
      <c r="DR298" s="136"/>
      <c r="DS298" s="136"/>
      <c r="DT298" s="136"/>
      <c r="DU298" s="136"/>
      <c r="DV298" s="136"/>
      <c r="DW298" s="136"/>
      <c r="DX298" s="136"/>
      <c r="DY298" s="136"/>
      <c r="DZ298" s="136"/>
      <c r="EA298" s="136"/>
      <c r="EB298" s="136"/>
      <c r="EC298" s="136"/>
      <c r="ED298" s="136"/>
      <c r="EE298" s="136"/>
      <c r="EF298" s="136"/>
    </row>
    <row r="299" spans="1:136" x14ac:dyDescent="0.3">
      <c r="A299" s="128"/>
      <c r="B299" s="129"/>
      <c r="C299" s="152"/>
      <c r="D299" s="131"/>
      <c r="E299" s="128"/>
      <c r="F299" s="128"/>
      <c r="G299" s="132"/>
      <c r="H299" s="128"/>
      <c r="I299" s="128"/>
      <c r="J299" s="131"/>
      <c r="K299" s="128"/>
      <c r="L299" s="133"/>
      <c r="M299" s="133"/>
      <c r="P299" s="136"/>
      <c r="Q299" s="136"/>
      <c r="R299" s="136"/>
      <c r="S299" s="136"/>
      <c r="T299" s="136"/>
      <c r="U299" s="136"/>
      <c r="V299" s="136"/>
      <c r="W299" s="136"/>
      <c r="X299" s="136"/>
      <c r="Y299" s="136"/>
      <c r="Z299" s="136"/>
      <c r="AA299" s="136"/>
      <c r="AB299" s="136"/>
      <c r="AC299" s="136"/>
      <c r="AD299" s="136"/>
      <c r="AE299" s="136"/>
      <c r="AF299" s="136"/>
      <c r="AG299" s="136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6"/>
      <c r="AV299" s="136"/>
      <c r="AW299" s="136"/>
      <c r="AX299" s="136"/>
      <c r="AY299" s="136"/>
      <c r="AZ299" s="136"/>
      <c r="BA299" s="136"/>
      <c r="BB299" s="136"/>
      <c r="BC299" s="136"/>
      <c r="BD299" s="136"/>
      <c r="BE299" s="136"/>
      <c r="BF299" s="136"/>
      <c r="BG299" s="136"/>
      <c r="BH299" s="136"/>
      <c r="BI299" s="136"/>
      <c r="BJ299" s="136"/>
      <c r="BK299" s="136"/>
      <c r="BL299" s="136"/>
      <c r="BM299" s="136"/>
      <c r="BN299" s="136"/>
      <c r="BO299" s="136"/>
      <c r="BP299" s="136"/>
      <c r="BQ299" s="136"/>
      <c r="BR299" s="136"/>
      <c r="BS299" s="136"/>
      <c r="BT299" s="136"/>
      <c r="BU299" s="136"/>
      <c r="BV299" s="136"/>
      <c r="BW299" s="136"/>
      <c r="BX299" s="136"/>
      <c r="BY299" s="136"/>
      <c r="BZ299" s="136"/>
      <c r="CA299" s="136"/>
      <c r="CB299" s="136"/>
      <c r="CC299" s="136"/>
      <c r="CD299" s="136"/>
      <c r="CE299" s="136"/>
      <c r="CF299" s="136"/>
      <c r="CG299" s="136"/>
      <c r="CH299" s="136"/>
      <c r="CI299" s="136"/>
      <c r="CJ299" s="136"/>
      <c r="CK299" s="136"/>
      <c r="CL299" s="136"/>
      <c r="CM299" s="136"/>
      <c r="CN299" s="136"/>
      <c r="CO299" s="136"/>
      <c r="CP299" s="136"/>
      <c r="CQ299" s="136"/>
      <c r="CR299" s="136"/>
      <c r="CS299" s="136"/>
      <c r="CT299" s="136"/>
      <c r="CU299" s="136"/>
      <c r="CV299" s="136"/>
      <c r="CW299" s="136"/>
      <c r="CX299" s="136"/>
      <c r="CY299" s="136"/>
      <c r="CZ299" s="136"/>
      <c r="DA299" s="136"/>
      <c r="DB299" s="136"/>
      <c r="DC299" s="136"/>
      <c r="DD299" s="136"/>
      <c r="DE299" s="136"/>
      <c r="DF299" s="136"/>
      <c r="DG299" s="136"/>
      <c r="DH299" s="136"/>
      <c r="DI299" s="136"/>
      <c r="DJ299" s="136"/>
      <c r="DK299" s="136"/>
      <c r="DL299" s="136"/>
      <c r="DM299" s="136"/>
      <c r="DN299" s="136"/>
      <c r="DO299" s="136"/>
      <c r="DP299" s="136"/>
      <c r="DQ299" s="136"/>
      <c r="DR299" s="136"/>
      <c r="DS299" s="136"/>
      <c r="DT299" s="136"/>
      <c r="DU299" s="136"/>
      <c r="DV299" s="136"/>
      <c r="DW299" s="136"/>
      <c r="DX299" s="136"/>
      <c r="DY299" s="136"/>
      <c r="DZ299" s="136"/>
      <c r="EA299" s="136"/>
      <c r="EB299" s="136"/>
      <c r="EC299" s="136"/>
      <c r="ED299" s="136"/>
      <c r="EE299" s="136"/>
      <c r="EF299" s="136"/>
    </row>
    <row r="300" spans="1:136" x14ac:dyDescent="0.3">
      <c r="A300" s="138"/>
      <c r="B300" s="139"/>
      <c r="C300" s="160"/>
      <c r="D300" s="140"/>
      <c r="E300" s="138"/>
      <c r="F300" s="138"/>
      <c r="G300" s="141"/>
      <c r="H300" s="138"/>
      <c r="I300" s="138"/>
      <c r="J300" s="140"/>
      <c r="K300" s="138"/>
      <c r="L300" s="142"/>
      <c r="M300" s="142"/>
      <c r="N300" s="120"/>
      <c r="O300" s="143"/>
      <c r="P300" s="144"/>
      <c r="Q300" s="144"/>
      <c r="R300" s="144"/>
      <c r="S300" s="144"/>
      <c r="T300" s="144"/>
      <c r="U300" s="144"/>
      <c r="V300" s="144"/>
      <c r="W300" s="144"/>
      <c r="X300" s="144"/>
      <c r="Y300" s="144"/>
      <c r="Z300" s="144"/>
      <c r="AA300" s="144"/>
      <c r="AB300" s="144"/>
      <c r="AC300" s="144"/>
      <c r="AD300" s="144"/>
      <c r="AE300" s="144"/>
      <c r="AF300" s="144"/>
      <c r="AG300" s="144"/>
      <c r="AH300" s="144"/>
      <c r="AI300" s="144"/>
      <c r="AJ300" s="144"/>
      <c r="AK300" s="144"/>
      <c r="AL300" s="144"/>
      <c r="AM300" s="144"/>
      <c r="AN300" s="144"/>
      <c r="AO300" s="144"/>
      <c r="AP300" s="144"/>
      <c r="AQ300" s="144"/>
      <c r="AR300" s="144"/>
      <c r="AS300" s="144"/>
      <c r="AT300" s="144"/>
      <c r="AU300" s="144"/>
      <c r="AV300" s="144"/>
      <c r="AW300" s="144"/>
      <c r="AX300" s="144"/>
      <c r="AY300" s="144"/>
      <c r="AZ300" s="144"/>
      <c r="BA300" s="144"/>
      <c r="BB300" s="144"/>
      <c r="BC300" s="144"/>
      <c r="BD300" s="144"/>
      <c r="BE300" s="144"/>
      <c r="BF300" s="144"/>
      <c r="BG300" s="144"/>
      <c r="BH300" s="144"/>
      <c r="BI300" s="144"/>
      <c r="BJ300" s="144"/>
      <c r="BK300" s="144"/>
      <c r="BL300" s="144"/>
      <c r="BM300" s="144"/>
      <c r="BN300" s="144"/>
      <c r="BO300" s="144"/>
      <c r="BP300" s="144"/>
      <c r="BQ300" s="144"/>
      <c r="BR300" s="144"/>
      <c r="BS300" s="144"/>
      <c r="BT300" s="144"/>
      <c r="BU300" s="144"/>
      <c r="BV300" s="144"/>
      <c r="BW300" s="144"/>
      <c r="BX300" s="144"/>
      <c r="BY300" s="144"/>
      <c r="BZ300" s="144"/>
      <c r="CA300" s="144"/>
      <c r="CB300" s="144"/>
      <c r="CC300" s="144"/>
      <c r="CD300" s="144"/>
      <c r="CE300" s="144"/>
      <c r="CF300" s="144"/>
      <c r="CG300" s="144"/>
      <c r="CH300" s="144"/>
      <c r="CI300" s="144"/>
      <c r="CJ300" s="144"/>
      <c r="CK300" s="144"/>
      <c r="CL300" s="144"/>
      <c r="CM300" s="144"/>
      <c r="CN300" s="144"/>
      <c r="CO300" s="144"/>
      <c r="CP300" s="144"/>
      <c r="CQ300" s="144"/>
      <c r="CR300" s="144"/>
      <c r="CS300" s="144"/>
      <c r="CT300" s="144"/>
      <c r="CU300" s="144"/>
      <c r="CV300" s="144"/>
      <c r="CW300" s="144"/>
      <c r="CX300" s="144"/>
      <c r="CY300" s="144"/>
      <c r="CZ300" s="144"/>
      <c r="DA300" s="144"/>
      <c r="DB300" s="144"/>
      <c r="DC300" s="144"/>
      <c r="DD300" s="144"/>
      <c r="DE300" s="144"/>
      <c r="DF300" s="144"/>
      <c r="DG300" s="144"/>
      <c r="DH300" s="144"/>
      <c r="DI300" s="144"/>
      <c r="DJ300" s="144"/>
      <c r="DK300" s="144"/>
      <c r="DL300" s="144"/>
      <c r="DM300" s="144"/>
      <c r="DN300" s="144"/>
      <c r="DO300" s="144"/>
      <c r="DP300" s="144"/>
      <c r="DQ300" s="144"/>
      <c r="DR300" s="144"/>
      <c r="DS300" s="144"/>
      <c r="DT300" s="144"/>
      <c r="DU300" s="144"/>
      <c r="DV300" s="144"/>
      <c r="DW300" s="144"/>
      <c r="DX300" s="144"/>
      <c r="DY300" s="144"/>
      <c r="DZ300" s="144"/>
      <c r="EA300" s="144"/>
      <c r="EB300" s="144"/>
      <c r="EC300" s="144"/>
      <c r="ED300" s="144"/>
      <c r="EE300" s="144"/>
      <c r="EF300" s="144"/>
    </row>
    <row r="301" spans="1:136" x14ac:dyDescent="0.3">
      <c r="A301" s="72"/>
      <c r="B301" s="2"/>
      <c r="C301" s="151"/>
      <c r="D301" s="122"/>
      <c r="E301" s="123"/>
      <c r="F301" s="123"/>
      <c r="G301" s="124"/>
      <c r="H301" s="125"/>
      <c r="I301" s="126"/>
      <c r="J301" s="122"/>
      <c r="K301" s="127"/>
      <c r="L301" s="142"/>
      <c r="M301" s="142"/>
      <c r="N301" s="120"/>
      <c r="P301" s="136"/>
      <c r="Q301" s="136"/>
      <c r="R301" s="136"/>
      <c r="S301" s="136"/>
      <c r="T301" s="136"/>
      <c r="U301" s="136"/>
      <c r="V301" s="136"/>
      <c r="W301" s="136"/>
      <c r="X301" s="136"/>
      <c r="Y301" s="136"/>
      <c r="Z301" s="136"/>
      <c r="AA301" s="136"/>
      <c r="AB301" s="136"/>
      <c r="AC301" s="136"/>
      <c r="AD301" s="136"/>
      <c r="AE301" s="136"/>
      <c r="AF301" s="136"/>
      <c r="AG301" s="136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6"/>
      <c r="AV301" s="136"/>
      <c r="AW301" s="136"/>
      <c r="AX301" s="136"/>
      <c r="AY301" s="136"/>
      <c r="AZ301" s="136"/>
      <c r="BA301" s="136"/>
      <c r="BB301" s="136"/>
      <c r="BC301" s="136"/>
      <c r="BD301" s="136"/>
      <c r="BE301" s="136"/>
      <c r="BF301" s="136"/>
      <c r="BG301" s="136"/>
      <c r="BH301" s="136"/>
      <c r="BI301" s="136"/>
      <c r="BJ301" s="136"/>
      <c r="BK301" s="136"/>
      <c r="BL301" s="136"/>
      <c r="BM301" s="136"/>
      <c r="BN301" s="136"/>
      <c r="BO301" s="136"/>
      <c r="BP301" s="136"/>
      <c r="BQ301" s="136"/>
      <c r="BR301" s="136"/>
      <c r="BS301" s="136"/>
      <c r="BT301" s="136"/>
      <c r="BU301" s="136"/>
      <c r="BV301" s="136"/>
      <c r="BW301" s="136"/>
      <c r="BX301" s="136"/>
      <c r="BY301" s="136"/>
      <c r="BZ301" s="136"/>
      <c r="CA301" s="136"/>
      <c r="CB301" s="136"/>
      <c r="CC301" s="136"/>
      <c r="CD301" s="136"/>
      <c r="CE301" s="136"/>
      <c r="CF301" s="136"/>
      <c r="CG301" s="136"/>
      <c r="CH301" s="136"/>
      <c r="CI301" s="136"/>
      <c r="CJ301" s="136"/>
      <c r="CK301" s="136"/>
      <c r="CL301" s="136"/>
      <c r="CM301" s="136"/>
      <c r="CN301" s="136"/>
      <c r="CO301" s="136"/>
      <c r="CP301" s="136"/>
      <c r="CQ301" s="136"/>
      <c r="CR301" s="136"/>
      <c r="CS301" s="136"/>
      <c r="CT301" s="136"/>
      <c r="CU301" s="136"/>
      <c r="CV301" s="136"/>
      <c r="CW301" s="136"/>
      <c r="CX301" s="136"/>
      <c r="CY301" s="136"/>
      <c r="CZ301" s="136"/>
      <c r="DA301" s="136"/>
      <c r="DB301" s="136"/>
      <c r="DC301" s="136"/>
      <c r="DD301" s="136"/>
      <c r="DE301" s="136"/>
      <c r="DF301" s="136"/>
      <c r="DG301" s="136"/>
      <c r="DH301" s="136"/>
      <c r="DI301" s="136"/>
      <c r="DJ301" s="136"/>
      <c r="DK301" s="136"/>
      <c r="DL301" s="136"/>
      <c r="DM301" s="136"/>
      <c r="DN301" s="136"/>
      <c r="DO301" s="136"/>
      <c r="DP301" s="136"/>
      <c r="DQ301" s="136"/>
      <c r="DR301" s="136"/>
      <c r="DS301" s="136"/>
      <c r="DT301" s="136"/>
      <c r="DU301" s="136"/>
      <c r="DV301" s="136"/>
      <c r="DW301" s="136"/>
      <c r="DX301" s="136"/>
      <c r="DY301" s="136"/>
      <c r="DZ301" s="136"/>
      <c r="EA301" s="136"/>
      <c r="EB301" s="136"/>
      <c r="EC301" s="136"/>
      <c r="ED301" s="136"/>
      <c r="EE301" s="136"/>
      <c r="EF301" s="136"/>
    </row>
    <row r="302" spans="1:136" x14ac:dyDescent="0.3">
      <c r="A302" s="128"/>
      <c r="B302" s="129"/>
      <c r="C302" s="152"/>
      <c r="D302" s="131"/>
      <c r="E302" s="128"/>
      <c r="F302" s="128"/>
      <c r="G302" s="132"/>
      <c r="H302" s="128"/>
      <c r="I302" s="128"/>
      <c r="J302" s="131"/>
      <c r="K302" s="128"/>
      <c r="L302" s="133"/>
      <c r="M302" s="133"/>
      <c r="P302" s="136"/>
      <c r="Q302" s="136"/>
      <c r="R302" s="136"/>
      <c r="S302" s="136"/>
      <c r="T302" s="136"/>
      <c r="U302" s="136"/>
      <c r="V302" s="136"/>
      <c r="W302" s="136"/>
      <c r="X302" s="136"/>
      <c r="Y302" s="136"/>
      <c r="Z302" s="136"/>
      <c r="AA302" s="136"/>
      <c r="AB302" s="136"/>
      <c r="AC302" s="136"/>
      <c r="AD302" s="136"/>
      <c r="AE302" s="136"/>
      <c r="AF302" s="136"/>
      <c r="AG302" s="136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6"/>
      <c r="AV302" s="136"/>
      <c r="AW302" s="136"/>
      <c r="AX302" s="136"/>
      <c r="AY302" s="136"/>
      <c r="AZ302" s="136"/>
      <c r="BA302" s="136"/>
      <c r="BB302" s="136"/>
      <c r="BC302" s="136"/>
      <c r="BD302" s="136"/>
      <c r="BE302" s="136"/>
      <c r="BF302" s="136"/>
      <c r="BG302" s="136"/>
      <c r="BH302" s="136"/>
      <c r="BI302" s="136"/>
      <c r="BJ302" s="136"/>
      <c r="BK302" s="136"/>
      <c r="BL302" s="136"/>
      <c r="BM302" s="136"/>
      <c r="BN302" s="136"/>
      <c r="BO302" s="136"/>
      <c r="BP302" s="136"/>
      <c r="BQ302" s="136"/>
      <c r="BR302" s="136"/>
      <c r="BS302" s="136"/>
      <c r="BT302" s="136"/>
      <c r="BU302" s="136"/>
      <c r="BV302" s="136"/>
      <c r="BW302" s="136"/>
      <c r="BX302" s="136"/>
      <c r="BY302" s="136"/>
      <c r="BZ302" s="136"/>
      <c r="CA302" s="136"/>
      <c r="CB302" s="136"/>
      <c r="CC302" s="136"/>
      <c r="CD302" s="136"/>
      <c r="CE302" s="136"/>
      <c r="CF302" s="136"/>
      <c r="CG302" s="136"/>
      <c r="CH302" s="136"/>
      <c r="CI302" s="136"/>
      <c r="CJ302" s="136"/>
      <c r="CK302" s="136"/>
      <c r="CL302" s="136"/>
      <c r="CM302" s="136"/>
      <c r="CN302" s="136"/>
      <c r="CO302" s="136"/>
      <c r="CP302" s="136"/>
      <c r="CQ302" s="136"/>
      <c r="CR302" s="136"/>
      <c r="CS302" s="136"/>
      <c r="CT302" s="136"/>
      <c r="CU302" s="136"/>
      <c r="CV302" s="136"/>
      <c r="CW302" s="136"/>
      <c r="CX302" s="136"/>
      <c r="CY302" s="136"/>
      <c r="CZ302" s="136"/>
      <c r="DA302" s="136"/>
      <c r="DB302" s="136"/>
      <c r="DC302" s="136"/>
      <c r="DD302" s="136"/>
      <c r="DE302" s="136"/>
      <c r="DF302" s="136"/>
      <c r="DG302" s="136"/>
      <c r="DH302" s="136"/>
      <c r="DI302" s="136"/>
      <c r="DJ302" s="136"/>
      <c r="DK302" s="136"/>
      <c r="DL302" s="136"/>
      <c r="DM302" s="136"/>
      <c r="DN302" s="136"/>
      <c r="DO302" s="136"/>
      <c r="DP302" s="136"/>
      <c r="DQ302" s="136"/>
      <c r="DR302" s="136"/>
      <c r="DS302" s="136"/>
      <c r="DT302" s="136"/>
      <c r="DU302" s="136"/>
      <c r="DV302" s="136"/>
      <c r="DW302" s="136"/>
      <c r="DX302" s="136"/>
      <c r="DY302" s="136"/>
      <c r="DZ302" s="136"/>
      <c r="EA302" s="136"/>
      <c r="EB302" s="136"/>
      <c r="EC302" s="136"/>
      <c r="ED302" s="136"/>
      <c r="EE302" s="136"/>
      <c r="EF302" s="136"/>
    </row>
    <row r="303" spans="1:136" x14ac:dyDescent="0.3">
      <c r="A303" s="138"/>
      <c r="B303" s="139"/>
      <c r="C303" s="160"/>
      <c r="D303" s="140"/>
      <c r="E303" s="138"/>
      <c r="F303" s="138"/>
      <c r="G303" s="141"/>
      <c r="H303" s="138"/>
      <c r="I303" s="138"/>
      <c r="J303" s="140"/>
      <c r="K303" s="138"/>
      <c r="L303" s="142"/>
      <c r="M303" s="142"/>
      <c r="N303" s="120"/>
      <c r="O303" s="143"/>
      <c r="P303" s="144"/>
      <c r="Q303" s="144"/>
      <c r="R303" s="144"/>
      <c r="S303" s="144"/>
      <c r="T303" s="144"/>
      <c r="U303" s="144"/>
      <c r="V303" s="144"/>
      <c r="W303" s="144"/>
      <c r="X303" s="144"/>
      <c r="Y303" s="144"/>
      <c r="Z303" s="144"/>
      <c r="AA303" s="144"/>
      <c r="AB303" s="144"/>
      <c r="AC303" s="144"/>
      <c r="AD303" s="144"/>
      <c r="AE303" s="144"/>
      <c r="AF303" s="144"/>
      <c r="AG303" s="144"/>
      <c r="AH303" s="144"/>
      <c r="AI303" s="144"/>
      <c r="AJ303" s="144"/>
      <c r="AK303" s="144"/>
      <c r="AL303" s="144"/>
      <c r="AM303" s="144"/>
      <c r="AN303" s="144"/>
      <c r="AO303" s="144"/>
      <c r="AP303" s="144"/>
      <c r="AQ303" s="144"/>
      <c r="AR303" s="144"/>
      <c r="AS303" s="144"/>
      <c r="AT303" s="144"/>
      <c r="AU303" s="144"/>
      <c r="AV303" s="144"/>
      <c r="AW303" s="144"/>
      <c r="AX303" s="144"/>
      <c r="AY303" s="144"/>
      <c r="AZ303" s="144"/>
      <c r="BA303" s="144"/>
      <c r="BB303" s="144"/>
      <c r="BC303" s="144"/>
      <c r="BD303" s="144"/>
      <c r="BE303" s="144"/>
      <c r="BF303" s="144"/>
      <c r="BG303" s="144"/>
      <c r="BH303" s="144"/>
      <c r="BI303" s="144"/>
      <c r="BJ303" s="144"/>
      <c r="BK303" s="144"/>
      <c r="BL303" s="144"/>
      <c r="BM303" s="144"/>
      <c r="BN303" s="144"/>
      <c r="BO303" s="144"/>
      <c r="BP303" s="144"/>
      <c r="BQ303" s="144"/>
      <c r="BR303" s="144"/>
      <c r="BS303" s="144"/>
      <c r="BT303" s="144"/>
      <c r="BU303" s="144"/>
      <c r="BV303" s="144"/>
      <c r="BW303" s="144"/>
      <c r="BX303" s="144"/>
      <c r="BY303" s="144"/>
      <c r="BZ303" s="144"/>
      <c r="CA303" s="144"/>
      <c r="CB303" s="144"/>
      <c r="CC303" s="144"/>
      <c r="CD303" s="144"/>
      <c r="CE303" s="144"/>
      <c r="CF303" s="144"/>
      <c r="CG303" s="144"/>
      <c r="CH303" s="144"/>
      <c r="CI303" s="144"/>
      <c r="CJ303" s="144"/>
      <c r="CK303" s="144"/>
      <c r="CL303" s="144"/>
      <c r="CM303" s="144"/>
      <c r="CN303" s="144"/>
      <c r="CO303" s="144"/>
      <c r="CP303" s="144"/>
      <c r="CQ303" s="144"/>
      <c r="CR303" s="144"/>
      <c r="CS303" s="144"/>
      <c r="CT303" s="144"/>
      <c r="CU303" s="144"/>
      <c r="CV303" s="144"/>
      <c r="CW303" s="144"/>
      <c r="CX303" s="144"/>
      <c r="CY303" s="144"/>
      <c r="CZ303" s="144"/>
      <c r="DA303" s="144"/>
      <c r="DB303" s="144"/>
      <c r="DC303" s="144"/>
      <c r="DD303" s="144"/>
      <c r="DE303" s="144"/>
      <c r="DF303" s="144"/>
      <c r="DG303" s="144"/>
      <c r="DH303" s="144"/>
      <c r="DI303" s="144"/>
      <c r="DJ303" s="144"/>
      <c r="DK303" s="144"/>
      <c r="DL303" s="144"/>
      <c r="DM303" s="144"/>
      <c r="DN303" s="144"/>
      <c r="DO303" s="144"/>
      <c r="DP303" s="144"/>
      <c r="DQ303" s="144"/>
      <c r="DR303" s="144"/>
      <c r="DS303" s="144"/>
      <c r="DT303" s="144"/>
      <c r="DU303" s="144"/>
      <c r="DV303" s="144"/>
      <c r="DW303" s="144"/>
      <c r="DX303" s="144"/>
      <c r="DY303" s="144"/>
      <c r="DZ303" s="144"/>
      <c r="EA303" s="144"/>
      <c r="EB303" s="144"/>
      <c r="EC303" s="144"/>
      <c r="ED303" s="144"/>
      <c r="EE303" s="144"/>
      <c r="EF303" s="144"/>
    </row>
    <row r="304" spans="1:136" x14ac:dyDescent="0.3">
      <c r="A304" s="72"/>
      <c r="B304" s="2"/>
      <c r="C304" s="151"/>
      <c r="D304" s="122"/>
      <c r="E304" s="123"/>
      <c r="F304" s="123"/>
      <c r="G304" s="124"/>
      <c r="H304" s="125"/>
      <c r="I304" s="126"/>
      <c r="J304" s="122"/>
      <c r="K304" s="127"/>
      <c r="P304" s="136"/>
      <c r="Q304" s="136"/>
      <c r="R304" s="136"/>
      <c r="S304" s="136"/>
      <c r="T304" s="136"/>
      <c r="U304" s="136"/>
      <c r="V304" s="136"/>
      <c r="W304" s="136"/>
      <c r="X304" s="136"/>
      <c r="Y304" s="136"/>
      <c r="Z304" s="136"/>
      <c r="AA304" s="136"/>
      <c r="AB304" s="136"/>
      <c r="AC304" s="136"/>
      <c r="AD304" s="136"/>
      <c r="AE304" s="136"/>
      <c r="AF304" s="136"/>
      <c r="AG304" s="136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6"/>
      <c r="AV304" s="136"/>
      <c r="AW304" s="136"/>
      <c r="AX304" s="136"/>
      <c r="AY304" s="136"/>
      <c r="AZ304" s="136"/>
      <c r="BA304" s="136"/>
      <c r="BB304" s="136"/>
      <c r="BC304" s="136"/>
      <c r="BD304" s="136"/>
      <c r="BE304" s="136"/>
      <c r="BF304" s="136"/>
      <c r="BG304" s="136"/>
      <c r="BH304" s="136"/>
      <c r="BI304" s="136"/>
      <c r="BJ304" s="136"/>
      <c r="BK304" s="136"/>
      <c r="BL304" s="136"/>
      <c r="BM304" s="136"/>
      <c r="BN304" s="136"/>
      <c r="BO304" s="136"/>
      <c r="BP304" s="136"/>
      <c r="BQ304" s="136"/>
      <c r="BR304" s="136"/>
      <c r="BS304" s="136"/>
      <c r="BT304" s="136"/>
      <c r="BU304" s="136"/>
      <c r="BV304" s="136"/>
      <c r="BW304" s="136"/>
      <c r="BX304" s="136"/>
      <c r="BY304" s="136"/>
      <c r="BZ304" s="136"/>
      <c r="CA304" s="136"/>
      <c r="CB304" s="136"/>
      <c r="CC304" s="136"/>
      <c r="CD304" s="136"/>
      <c r="CE304" s="136"/>
      <c r="CF304" s="136"/>
      <c r="CG304" s="136"/>
      <c r="CH304" s="136"/>
      <c r="CI304" s="136"/>
      <c r="CJ304" s="136"/>
      <c r="CK304" s="136"/>
      <c r="CL304" s="136"/>
      <c r="CM304" s="136"/>
      <c r="CN304" s="136"/>
      <c r="CO304" s="136"/>
      <c r="CP304" s="136"/>
      <c r="CQ304" s="136"/>
      <c r="CR304" s="136"/>
      <c r="CS304" s="136"/>
      <c r="CT304" s="136"/>
      <c r="CU304" s="136"/>
      <c r="CV304" s="136"/>
      <c r="CW304" s="136"/>
      <c r="CX304" s="136"/>
      <c r="CY304" s="136"/>
      <c r="CZ304" s="136"/>
      <c r="DA304" s="136"/>
      <c r="DB304" s="136"/>
      <c r="DC304" s="136"/>
      <c r="DD304" s="136"/>
      <c r="DE304" s="136"/>
      <c r="DF304" s="136"/>
      <c r="DG304" s="136"/>
      <c r="DH304" s="136"/>
      <c r="DI304" s="136"/>
      <c r="DJ304" s="136"/>
      <c r="DK304" s="136"/>
      <c r="DL304" s="136"/>
      <c r="DM304" s="136"/>
      <c r="DN304" s="136"/>
      <c r="DO304" s="136"/>
      <c r="DP304" s="136"/>
      <c r="DQ304" s="136"/>
      <c r="DR304" s="136"/>
      <c r="DS304" s="136"/>
      <c r="DT304" s="136"/>
      <c r="DU304" s="136"/>
      <c r="DV304" s="136"/>
      <c r="DW304" s="136"/>
      <c r="DX304" s="136"/>
      <c r="DY304" s="136"/>
      <c r="DZ304" s="136"/>
      <c r="EA304" s="136"/>
      <c r="EB304" s="136"/>
      <c r="EC304" s="136"/>
      <c r="ED304" s="136"/>
      <c r="EE304" s="136"/>
      <c r="EF304" s="136"/>
    </row>
    <row r="305" spans="1:136" x14ac:dyDescent="0.3">
      <c r="A305" s="128"/>
      <c r="B305" s="129"/>
      <c r="C305" s="152"/>
      <c r="D305" s="131"/>
      <c r="E305" s="128"/>
      <c r="F305" s="128"/>
      <c r="G305" s="132"/>
      <c r="H305" s="128"/>
      <c r="I305" s="128"/>
      <c r="J305" s="131"/>
      <c r="K305" s="128"/>
      <c r="L305" s="133"/>
      <c r="M305" s="133"/>
      <c r="P305" s="136"/>
      <c r="Q305" s="136"/>
      <c r="R305" s="136"/>
      <c r="S305" s="136"/>
      <c r="T305" s="136"/>
      <c r="U305" s="136"/>
      <c r="V305" s="136"/>
      <c r="W305" s="136"/>
      <c r="X305" s="136"/>
      <c r="Y305" s="136"/>
      <c r="Z305" s="136"/>
      <c r="AA305" s="136"/>
      <c r="AB305" s="136"/>
      <c r="AC305" s="136"/>
      <c r="AD305" s="136"/>
      <c r="AE305" s="136"/>
      <c r="AF305" s="136"/>
      <c r="AG305" s="136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6"/>
      <c r="AV305" s="136"/>
      <c r="AW305" s="136"/>
      <c r="AX305" s="136"/>
      <c r="AY305" s="136"/>
      <c r="AZ305" s="136"/>
      <c r="BA305" s="136"/>
      <c r="BB305" s="136"/>
      <c r="BC305" s="136"/>
      <c r="BD305" s="136"/>
      <c r="BE305" s="136"/>
      <c r="BF305" s="136"/>
      <c r="BG305" s="136"/>
      <c r="BH305" s="136"/>
      <c r="BI305" s="136"/>
      <c r="BJ305" s="136"/>
      <c r="BK305" s="136"/>
      <c r="BL305" s="136"/>
      <c r="BM305" s="136"/>
      <c r="BN305" s="136"/>
      <c r="BO305" s="136"/>
      <c r="BP305" s="136"/>
      <c r="BQ305" s="136"/>
      <c r="BR305" s="136"/>
      <c r="BS305" s="136"/>
      <c r="BT305" s="136"/>
      <c r="BU305" s="136"/>
      <c r="BV305" s="136"/>
      <c r="BW305" s="136"/>
      <c r="BX305" s="136"/>
      <c r="BY305" s="136"/>
      <c r="BZ305" s="136"/>
      <c r="CA305" s="136"/>
      <c r="CB305" s="136"/>
      <c r="CC305" s="136"/>
      <c r="CD305" s="136"/>
      <c r="CE305" s="136"/>
      <c r="CF305" s="136"/>
      <c r="CG305" s="136"/>
      <c r="CH305" s="136"/>
      <c r="CI305" s="136"/>
      <c r="CJ305" s="136"/>
      <c r="CK305" s="136"/>
      <c r="CL305" s="136"/>
      <c r="CM305" s="136"/>
      <c r="CN305" s="136"/>
      <c r="CO305" s="136"/>
      <c r="CP305" s="136"/>
      <c r="CQ305" s="136"/>
      <c r="CR305" s="136"/>
      <c r="CS305" s="136"/>
      <c r="CT305" s="136"/>
      <c r="CU305" s="136"/>
      <c r="CV305" s="136"/>
      <c r="CW305" s="136"/>
      <c r="CX305" s="136"/>
      <c r="CY305" s="136"/>
      <c r="CZ305" s="136"/>
      <c r="DA305" s="136"/>
      <c r="DB305" s="136"/>
      <c r="DC305" s="136"/>
      <c r="DD305" s="136"/>
      <c r="DE305" s="136"/>
      <c r="DF305" s="136"/>
      <c r="DG305" s="136"/>
      <c r="DH305" s="136"/>
      <c r="DI305" s="136"/>
      <c r="DJ305" s="136"/>
      <c r="DK305" s="136"/>
      <c r="DL305" s="136"/>
      <c r="DM305" s="136"/>
      <c r="DN305" s="136"/>
      <c r="DO305" s="136"/>
      <c r="DP305" s="136"/>
      <c r="DQ305" s="136"/>
      <c r="DR305" s="136"/>
      <c r="DS305" s="136"/>
      <c r="DT305" s="136"/>
      <c r="DU305" s="136"/>
      <c r="DV305" s="136"/>
      <c r="DW305" s="136"/>
      <c r="DX305" s="136"/>
      <c r="DY305" s="136"/>
      <c r="DZ305" s="136"/>
      <c r="EA305" s="136"/>
      <c r="EB305" s="136"/>
      <c r="EC305" s="136"/>
      <c r="ED305" s="136"/>
      <c r="EE305" s="136"/>
      <c r="EF305" s="136"/>
    </row>
    <row r="306" spans="1:136" x14ac:dyDescent="0.3">
      <c r="A306" s="138"/>
      <c r="B306" s="139"/>
      <c r="C306" s="160"/>
      <c r="D306" s="140"/>
      <c r="E306" s="138"/>
      <c r="F306" s="138"/>
      <c r="G306" s="141"/>
      <c r="H306" s="138"/>
      <c r="I306" s="138"/>
      <c r="J306" s="140"/>
      <c r="K306" s="138"/>
      <c r="L306" s="142"/>
      <c r="M306" s="142"/>
      <c r="N306" s="120"/>
      <c r="O306" s="143"/>
      <c r="P306" s="144"/>
      <c r="Q306" s="144"/>
      <c r="R306" s="144"/>
      <c r="S306" s="144"/>
      <c r="T306" s="144"/>
      <c r="U306" s="144"/>
      <c r="V306" s="144"/>
      <c r="W306" s="144"/>
      <c r="X306" s="144"/>
      <c r="Y306" s="144"/>
      <c r="Z306" s="144"/>
      <c r="AA306" s="144"/>
      <c r="AB306" s="144"/>
      <c r="AC306" s="144"/>
      <c r="AD306" s="144"/>
      <c r="AE306" s="144"/>
      <c r="AF306" s="144"/>
      <c r="AG306" s="144"/>
      <c r="AH306" s="144"/>
      <c r="AI306" s="144"/>
      <c r="AJ306" s="144"/>
      <c r="AK306" s="144"/>
      <c r="AL306" s="144"/>
      <c r="AM306" s="144"/>
      <c r="AN306" s="144"/>
      <c r="AO306" s="144"/>
      <c r="AP306" s="144"/>
      <c r="AQ306" s="144"/>
      <c r="AR306" s="144"/>
      <c r="AS306" s="144"/>
      <c r="AT306" s="144"/>
      <c r="AU306" s="144"/>
      <c r="AV306" s="144"/>
      <c r="AW306" s="144"/>
      <c r="AX306" s="144"/>
      <c r="AY306" s="144"/>
      <c r="AZ306" s="144"/>
      <c r="BA306" s="144"/>
      <c r="BB306" s="144"/>
      <c r="BC306" s="144"/>
      <c r="BD306" s="144"/>
      <c r="BE306" s="144"/>
      <c r="BF306" s="144"/>
      <c r="BG306" s="144"/>
      <c r="BH306" s="144"/>
      <c r="BI306" s="144"/>
      <c r="BJ306" s="144"/>
      <c r="BK306" s="144"/>
      <c r="BL306" s="144"/>
      <c r="BM306" s="144"/>
      <c r="BN306" s="144"/>
      <c r="BO306" s="144"/>
      <c r="BP306" s="144"/>
      <c r="BQ306" s="144"/>
      <c r="BR306" s="144"/>
      <c r="BS306" s="144"/>
      <c r="BT306" s="144"/>
      <c r="BU306" s="144"/>
      <c r="BV306" s="144"/>
      <c r="BW306" s="144"/>
      <c r="BX306" s="144"/>
      <c r="BY306" s="144"/>
      <c r="BZ306" s="144"/>
      <c r="CA306" s="144"/>
      <c r="CB306" s="144"/>
      <c r="CC306" s="144"/>
      <c r="CD306" s="144"/>
      <c r="CE306" s="144"/>
      <c r="CF306" s="144"/>
      <c r="CG306" s="144"/>
      <c r="CH306" s="144"/>
      <c r="CI306" s="144"/>
      <c r="CJ306" s="144"/>
      <c r="CK306" s="144"/>
      <c r="CL306" s="144"/>
      <c r="CM306" s="144"/>
      <c r="CN306" s="144"/>
      <c r="CO306" s="144"/>
      <c r="CP306" s="144"/>
      <c r="CQ306" s="144"/>
      <c r="CR306" s="144"/>
      <c r="CS306" s="144"/>
      <c r="CT306" s="144"/>
      <c r="CU306" s="144"/>
      <c r="CV306" s="144"/>
      <c r="CW306" s="144"/>
      <c r="CX306" s="144"/>
      <c r="CY306" s="144"/>
      <c r="CZ306" s="144"/>
      <c r="DA306" s="144"/>
      <c r="DB306" s="144"/>
      <c r="DC306" s="144"/>
      <c r="DD306" s="144"/>
      <c r="DE306" s="144"/>
      <c r="DF306" s="144"/>
      <c r="DG306" s="144"/>
      <c r="DH306" s="144"/>
      <c r="DI306" s="144"/>
      <c r="DJ306" s="144"/>
      <c r="DK306" s="144"/>
      <c r="DL306" s="144"/>
      <c r="DM306" s="144"/>
      <c r="DN306" s="144"/>
      <c r="DO306" s="144"/>
      <c r="DP306" s="144"/>
      <c r="DQ306" s="144"/>
      <c r="DR306" s="144"/>
      <c r="DS306" s="144"/>
      <c r="DT306" s="144"/>
      <c r="DU306" s="144"/>
      <c r="DV306" s="144"/>
      <c r="DW306" s="144"/>
      <c r="DX306" s="144"/>
      <c r="DY306" s="144"/>
      <c r="DZ306" s="144"/>
      <c r="EA306" s="144"/>
      <c r="EB306" s="144"/>
      <c r="EC306" s="144"/>
      <c r="ED306" s="144"/>
      <c r="EE306" s="144"/>
      <c r="EF306" s="144"/>
    </row>
    <row r="307" spans="1:136" x14ac:dyDescent="0.3">
      <c r="A307" s="72"/>
      <c r="B307" s="2"/>
      <c r="C307" s="148"/>
      <c r="D307" s="122"/>
      <c r="E307" s="123"/>
      <c r="F307" s="123"/>
      <c r="G307" s="124"/>
      <c r="H307" s="125"/>
      <c r="I307" s="126"/>
      <c r="J307" s="122"/>
      <c r="K307" s="127"/>
      <c r="L307" s="133"/>
      <c r="M307" s="1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  <c r="AQ307" s="33"/>
      <c r="AR307" s="33"/>
      <c r="AS307" s="33"/>
      <c r="AT307" s="33"/>
      <c r="AU307" s="33"/>
      <c r="AV307" s="33"/>
      <c r="AW307" s="33"/>
      <c r="AX307" s="33"/>
      <c r="AY307" s="33"/>
      <c r="AZ307" s="33"/>
      <c r="BA307" s="33"/>
      <c r="BB307" s="33"/>
      <c r="BC307" s="33"/>
      <c r="BD307" s="33"/>
      <c r="BE307" s="33"/>
      <c r="BF307" s="33"/>
      <c r="BG307" s="33"/>
      <c r="BH307" s="33"/>
      <c r="BI307" s="33"/>
      <c r="BJ307" s="33"/>
      <c r="BK307" s="33"/>
      <c r="BL307" s="33"/>
      <c r="BM307" s="33"/>
      <c r="BN307" s="33"/>
      <c r="BO307" s="33"/>
      <c r="BP307" s="33"/>
      <c r="BQ307" s="33"/>
      <c r="BR307" s="33"/>
      <c r="BS307" s="33"/>
      <c r="BT307" s="33"/>
      <c r="BU307" s="33"/>
      <c r="BV307" s="33"/>
      <c r="BW307" s="33"/>
      <c r="BX307" s="33"/>
      <c r="BY307" s="33"/>
      <c r="BZ307" s="33"/>
      <c r="CA307" s="33"/>
      <c r="CB307" s="33"/>
      <c r="CC307" s="33"/>
      <c r="CD307" s="33"/>
      <c r="CE307" s="33"/>
      <c r="CF307" s="33"/>
      <c r="CG307" s="33"/>
      <c r="CH307" s="33"/>
      <c r="CI307" s="33"/>
      <c r="CJ307" s="33"/>
      <c r="CK307" s="33"/>
      <c r="CL307" s="33"/>
      <c r="CM307" s="33"/>
      <c r="CN307" s="33"/>
      <c r="CO307" s="33"/>
      <c r="CP307" s="33"/>
      <c r="CQ307" s="33"/>
      <c r="CR307" s="33"/>
      <c r="CS307" s="33"/>
      <c r="CT307" s="33"/>
      <c r="CU307" s="33"/>
      <c r="CV307" s="33"/>
      <c r="CW307" s="33"/>
      <c r="CX307" s="33"/>
      <c r="CY307" s="33"/>
      <c r="CZ307" s="33"/>
      <c r="DA307" s="33"/>
      <c r="DB307" s="33"/>
      <c r="DC307" s="33"/>
      <c r="DD307" s="33"/>
      <c r="DE307" s="33"/>
      <c r="DF307" s="33"/>
      <c r="DG307" s="33"/>
      <c r="DH307" s="33"/>
      <c r="DI307" s="33"/>
      <c r="DJ307" s="33"/>
      <c r="DK307" s="33"/>
      <c r="DL307" s="33"/>
      <c r="DM307" s="33"/>
      <c r="DN307" s="33"/>
      <c r="DO307" s="33"/>
      <c r="DP307" s="33"/>
      <c r="DQ307" s="33"/>
      <c r="DR307" s="33"/>
      <c r="DS307" s="33"/>
      <c r="DT307" s="33"/>
      <c r="DU307" s="33"/>
      <c r="DV307" s="33"/>
      <c r="DW307" s="33"/>
      <c r="DX307" s="33"/>
      <c r="DY307" s="33"/>
      <c r="DZ307" s="33"/>
      <c r="EA307" s="33"/>
      <c r="EB307" s="33"/>
      <c r="EC307" s="33"/>
      <c r="ED307" s="33"/>
      <c r="EE307" s="33"/>
      <c r="EF307" s="33"/>
    </row>
    <row r="308" spans="1:136" x14ac:dyDescent="0.3">
      <c r="A308" s="128"/>
      <c r="B308" s="129"/>
      <c r="C308" s="149"/>
      <c r="D308" s="131"/>
      <c r="E308" s="128"/>
      <c r="F308" s="128"/>
      <c r="G308" s="132"/>
      <c r="H308" s="128"/>
      <c r="I308" s="128"/>
      <c r="J308" s="131"/>
      <c r="K308" s="128"/>
      <c r="L308" s="133"/>
      <c r="M308" s="133"/>
      <c r="N308" s="134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  <c r="AQ308" s="33"/>
      <c r="AR308" s="33"/>
      <c r="AS308" s="33"/>
      <c r="AT308" s="33"/>
      <c r="AU308" s="33"/>
      <c r="AV308" s="33"/>
      <c r="AW308" s="33"/>
      <c r="AX308" s="33"/>
      <c r="AY308" s="33"/>
      <c r="AZ308" s="33"/>
      <c r="BA308" s="33"/>
      <c r="BB308" s="33"/>
      <c r="BC308" s="33"/>
      <c r="BD308" s="33"/>
      <c r="BE308" s="33"/>
      <c r="BF308" s="33"/>
      <c r="BG308" s="33"/>
      <c r="BH308" s="33"/>
      <c r="BI308" s="33"/>
      <c r="BJ308" s="33"/>
      <c r="BK308" s="33"/>
      <c r="BL308" s="33"/>
      <c r="BM308" s="33"/>
      <c r="BN308" s="33"/>
      <c r="BO308" s="33"/>
      <c r="BP308" s="33"/>
      <c r="BQ308" s="33"/>
      <c r="BR308" s="33"/>
      <c r="BS308" s="33"/>
      <c r="BT308" s="33"/>
      <c r="BU308" s="33"/>
      <c r="BV308" s="33"/>
      <c r="BW308" s="33"/>
      <c r="BX308" s="33"/>
      <c r="BY308" s="33"/>
      <c r="BZ308" s="33"/>
      <c r="CA308" s="33"/>
      <c r="CB308" s="33"/>
      <c r="CC308" s="33"/>
      <c r="CD308" s="33"/>
      <c r="CE308" s="33"/>
      <c r="CF308" s="33"/>
      <c r="CG308" s="33"/>
      <c r="CH308" s="33"/>
      <c r="CI308" s="33"/>
      <c r="CJ308" s="33"/>
      <c r="CK308" s="33"/>
      <c r="CL308" s="33"/>
      <c r="CM308" s="33"/>
      <c r="CN308" s="33"/>
      <c r="CO308" s="33"/>
      <c r="CP308" s="33"/>
      <c r="CQ308" s="33"/>
      <c r="CR308" s="33"/>
      <c r="CS308" s="33"/>
      <c r="CT308" s="33"/>
      <c r="CU308" s="33"/>
      <c r="CV308" s="33"/>
      <c r="CW308" s="33"/>
      <c r="CX308" s="33"/>
      <c r="CY308" s="33"/>
      <c r="CZ308" s="33"/>
      <c r="DA308" s="33"/>
      <c r="DB308" s="33"/>
      <c r="DC308" s="33"/>
      <c r="DD308" s="33"/>
      <c r="DE308" s="33"/>
      <c r="DF308" s="33"/>
      <c r="DG308" s="33"/>
      <c r="DH308" s="33"/>
      <c r="DI308" s="33"/>
      <c r="DJ308" s="33"/>
      <c r="DK308" s="33"/>
      <c r="DL308" s="33"/>
      <c r="DM308" s="33"/>
      <c r="DN308" s="33"/>
      <c r="DO308" s="33"/>
      <c r="DP308" s="33"/>
      <c r="DQ308" s="33"/>
      <c r="DR308" s="33"/>
      <c r="DS308" s="33"/>
      <c r="DT308" s="33"/>
      <c r="DU308" s="33"/>
      <c r="DV308" s="33"/>
      <c r="DW308" s="33"/>
      <c r="DX308" s="33"/>
      <c r="DY308" s="33"/>
      <c r="DZ308" s="33"/>
      <c r="EA308" s="33"/>
      <c r="EB308" s="33"/>
      <c r="EC308" s="33"/>
      <c r="ED308" s="33"/>
      <c r="EE308" s="33"/>
      <c r="EF308" s="33"/>
    </row>
    <row r="309" spans="1:136" x14ac:dyDescent="0.3">
      <c r="A309" s="72"/>
      <c r="B309" s="2"/>
      <c r="C309" s="151"/>
      <c r="D309" s="122"/>
      <c r="E309" s="123"/>
      <c r="F309" s="123"/>
      <c r="G309" s="124"/>
      <c r="H309" s="125"/>
      <c r="I309" s="126"/>
      <c r="J309" s="122"/>
      <c r="K309" s="127"/>
      <c r="L309" s="142"/>
      <c r="M309" s="142"/>
      <c r="N309" s="120"/>
      <c r="P309" s="136"/>
      <c r="Q309" s="136"/>
      <c r="R309" s="136"/>
      <c r="S309" s="136"/>
      <c r="T309" s="136"/>
      <c r="U309" s="136"/>
      <c r="V309" s="136"/>
      <c r="W309" s="136"/>
      <c r="X309" s="136"/>
      <c r="Y309" s="136"/>
      <c r="Z309" s="136"/>
      <c r="AA309" s="136"/>
      <c r="AB309" s="136"/>
      <c r="AC309" s="136"/>
      <c r="AD309" s="136"/>
      <c r="AE309" s="136"/>
      <c r="AF309" s="136"/>
      <c r="AG309" s="136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6"/>
      <c r="AV309" s="136"/>
      <c r="AW309" s="136"/>
      <c r="AX309" s="136"/>
      <c r="AY309" s="136"/>
      <c r="AZ309" s="136"/>
      <c r="BA309" s="136"/>
      <c r="BB309" s="136"/>
      <c r="BC309" s="136"/>
      <c r="BD309" s="136"/>
      <c r="BE309" s="136"/>
      <c r="BF309" s="136"/>
      <c r="BG309" s="136"/>
      <c r="BH309" s="136"/>
      <c r="BI309" s="136"/>
      <c r="BJ309" s="136"/>
      <c r="BK309" s="136"/>
      <c r="BL309" s="136"/>
      <c r="BM309" s="136"/>
      <c r="BN309" s="136"/>
      <c r="BO309" s="136"/>
      <c r="BP309" s="136"/>
      <c r="BQ309" s="136"/>
      <c r="BR309" s="136"/>
      <c r="BS309" s="136"/>
      <c r="BT309" s="136"/>
      <c r="BU309" s="136"/>
      <c r="BV309" s="136"/>
      <c r="BW309" s="136"/>
      <c r="BX309" s="136"/>
      <c r="BY309" s="136"/>
      <c r="BZ309" s="136"/>
      <c r="CA309" s="136"/>
      <c r="CB309" s="136"/>
      <c r="CC309" s="136"/>
      <c r="CD309" s="136"/>
      <c r="CE309" s="136"/>
      <c r="CF309" s="136"/>
      <c r="CG309" s="136"/>
      <c r="CH309" s="136"/>
      <c r="CI309" s="136"/>
      <c r="CJ309" s="136"/>
      <c r="CK309" s="136"/>
      <c r="CL309" s="136"/>
      <c r="CM309" s="136"/>
      <c r="CN309" s="136"/>
      <c r="CO309" s="136"/>
      <c r="CP309" s="136"/>
      <c r="CQ309" s="136"/>
      <c r="CR309" s="136"/>
      <c r="CS309" s="136"/>
      <c r="CT309" s="136"/>
      <c r="CU309" s="136"/>
      <c r="CV309" s="136"/>
      <c r="CW309" s="136"/>
      <c r="CX309" s="136"/>
      <c r="CY309" s="136"/>
      <c r="CZ309" s="136"/>
      <c r="DA309" s="136"/>
      <c r="DB309" s="136"/>
      <c r="DC309" s="136"/>
      <c r="DD309" s="136"/>
      <c r="DE309" s="136"/>
      <c r="DF309" s="136"/>
      <c r="DG309" s="136"/>
      <c r="DH309" s="136"/>
      <c r="DI309" s="136"/>
      <c r="DJ309" s="136"/>
      <c r="DK309" s="136"/>
      <c r="DL309" s="136"/>
      <c r="DM309" s="136"/>
      <c r="DN309" s="136"/>
      <c r="DO309" s="136"/>
      <c r="DP309" s="136"/>
      <c r="DQ309" s="136"/>
      <c r="DR309" s="136"/>
      <c r="DS309" s="136"/>
      <c r="DT309" s="136"/>
      <c r="DU309" s="136"/>
      <c r="DV309" s="136"/>
      <c r="DW309" s="136"/>
      <c r="DX309" s="136"/>
      <c r="DY309" s="136"/>
      <c r="DZ309" s="136"/>
      <c r="EA309" s="136"/>
      <c r="EB309" s="136"/>
      <c r="EC309" s="136"/>
      <c r="ED309" s="136"/>
      <c r="EE309" s="136"/>
      <c r="EF309" s="136"/>
    </row>
    <row r="310" spans="1:136" x14ac:dyDescent="0.3">
      <c r="A310" s="128"/>
      <c r="B310" s="129"/>
      <c r="C310" s="152"/>
      <c r="D310" s="131"/>
      <c r="E310" s="128"/>
      <c r="F310" s="128"/>
      <c r="G310" s="132"/>
      <c r="H310" s="128"/>
      <c r="I310" s="128"/>
      <c r="J310" s="131"/>
      <c r="K310" s="128"/>
      <c r="L310" s="133"/>
      <c r="M310" s="133"/>
      <c r="P310" s="136"/>
      <c r="Q310" s="136"/>
      <c r="R310" s="136"/>
      <c r="S310" s="136"/>
      <c r="T310" s="136"/>
      <c r="U310" s="136"/>
      <c r="V310" s="136"/>
      <c r="W310" s="136"/>
      <c r="X310" s="136"/>
      <c r="Y310" s="136"/>
      <c r="Z310" s="136"/>
      <c r="AA310" s="136"/>
      <c r="AB310" s="136"/>
      <c r="AC310" s="136"/>
      <c r="AD310" s="136"/>
      <c r="AE310" s="136"/>
      <c r="AF310" s="136"/>
      <c r="AG310" s="136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6"/>
      <c r="AV310" s="136"/>
      <c r="AW310" s="136"/>
      <c r="AX310" s="136"/>
      <c r="AY310" s="136"/>
      <c r="AZ310" s="136"/>
      <c r="BA310" s="136"/>
      <c r="BB310" s="136"/>
      <c r="BC310" s="136"/>
      <c r="BD310" s="136"/>
      <c r="BE310" s="136"/>
      <c r="BF310" s="136"/>
      <c r="BG310" s="136"/>
      <c r="BH310" s="136"/>
      <c r="BI310" s="136"/>
      <c r="BJ310" s="136"/>
      <c r="BK310" s="136"/>
      <c r="BL310" s="136"/>
      <c r="BM310" s="136"/>
      <c r="BN310" s="136"/>
      <c r="BO310" s="136"/>
      <c r="BP310" s="136"/>
      <c r="BQ310" s="136"/>
      <c r="BR310" s="136"/>
      <c r="BS310" s="136"/>
      <c r="BT310" s="136"/>
      <c r="BU310" s="136"/>
      <c r="BV310" s="136"/>
      <c r="BW310" s="136"/>
      <c r="BX310" s="136"/>
      <c r="BY310" s="136"/>
      <c r="BZ310" s="136"/>
      <c r="CA310" s="136"/>
      <c r="CB310" s="136"/>
      <c r="CC310" s="136"/>
      <c r="CD310" s="136"/>
      <c r="CE310" s="136"/>
      <c r="CF310" s="136"/>
      <c r="CG310" s="136"/>
      <c r="CH310" s="136"/>
      <c r="CI310" s="136"/>
      <c r="CJ310" s="136"/>
      <c r="CK310" s="136"/>
      <c r="CL310" s="136"/>
      <c r="CM310" s="136"/>
      <c r="CN310" s="136"/>
      <c r="CO310" s="136"/>
      <c r="CP310" s="136"/>
      <c r="CQ310" s="136"/>
      <c r="CR310" s="136"/>
      <c r="CS310" s="136"/>
      <c r="CT310" s="136"/>
      <c r="CU310" s="136"/>
      <c r="CV310" s="136"/>
      <c r="CW310" s="136"/>
      <c r="CX310" s="136"/>
      <c r="CY310" s="136"/>
      <c r="CZ310" s="136"/>
      <c r="DA310" s="136"/>
      <c r="DB310" s="136"/>
      <c r="DC310" s="136"/>
      <c r="DD310" s="136"/>
      <c r="DE310" s="136"/>
      <c r="DF310" s="136"/>
      <c r="DG310" s="136"/>
      <c r="DH310" s="136"/>
      <c r="DI310" s="136"/>
      <c r="DJ310" s="136"/>
      <c r="DK310" s="136"/>
      <c r="DL310" s="136"/>
      <c r="DM310" s="136"/>
      <c r="DN310" s="136"/>
      <c r="DO310" s="136"/>
      <c r="DP310" s="136"/>
      <c r="DQ310" s="136"/>
      <c r="DR310" s="136"/>
      <c r="DS310" s="136"/>
      <c r="DT310" s="136"/>
      <c r="DU310" s="136"/>
      <c r="DV310" s="136"/>
      <c r="DW310" s="136"/>
      <c r="DX310" s="136"/>
      <c r="DY310" s="136"/>
      <c r="DZ310" s="136"/>
      <c r="EA310" s="136"/>
      <c r="EB310" s="136"/>
      <c r="EC310" s="136"/>
      <c r="ED310" s="136"/>
      <c r="EE310" s="136"/>
      <c r="EF310" s="136"/>
    </row>
    <row r="311" spans="1:136" x14ac:dyDescent="0.3">
      <c r="A311" s="138"/>
      <c r="B311" s="139"/>
      <c r="C311" s="160"/>
      <c r="D311" s="140"/>
      <c r="E311" s="138"/>
      <c r="F311" s="138"/>
      <c r="G311" s="141"/>
      <c r="H311" s="138"/>
      <c r="I311" s="138"/>
      <c r="J311" s="140"/>
      <c r="K311" s="138"/>
      <c r="L311" s="142"/>
      <c r="M311" s="142"/>
      <c r="N311" s="120"/>
      <c r="O311" s="143"/>
      <c r="P311" s="144"/>
      <c r="Q311" s="144"/>
      <c r="R311" s="144"/>
      <c r="S311" s="144"/>
      <c r="T311" s="144"/>
      <c r="U311" s="144"/>
      <c r="V311" s="144"/>
      <c r="W311" s="144"/>
      <c r="X311" s="144"/>
      <c r="Y311" s="144"/>
      <c r="Z311" s="144"/>
      <c r="AA311" s="144"/>
      <c r="AB311" s="144"/>
      <c r="AC311" s="144"/>
      <c r="AD311" s="144"/>
      <c r="AE311" s="144"/>
      <c r="AF311" s="144"/>
      <c r="AG311" s="144"/>
      <c r="AH311" s="144"/>
      <c r="AI311" s="144"/>
      <c r="AJ311" s="144"/>
      <c r="AK311" s="144"/>
      <c r="AL311" s="144"/>
      <c r="AM311" s="144"/>
      <c r="AN311" s="144"/>
      <c r="AO311" s="144"/>
      <c r="AP311" s="144"/>
      <c r="AQ311" s="144"/>
      <c r="AR311" s="144"/>
      <c r="AS311" s="144"/>
      <c r="AT311" s="144"/>
      <c r="AU311" s="144"/>
      <c r="AV311" s="144"/>
      <c r="AW311" s="144"/>
      <c r="AX311" s="144"/>
      <c r="AY311" s="144"/>
      <c r="AZ311" s="144"/>
      <c r="BA311" s="144"/>
      <c r="BB311" s="144"/>
      <c r="BC311" s="144"/>
      <c r="BD311" s="144"/>
      <c r="BE311" s="144"/>
      <c r="BF311" s="144"/>
      <c r="BG311" s="144"/>
      <c r="BH311" s="144"/>
      <c r="BI311" s="144"/>
      <c r="BJ311" s="144"/>
      <c r="BK311" s="144"/>
      <c r="BL311" s="144"/>
      <c r="BM311" s="144"/>
      <c r="BN311" s="144"/>
      <c r="BO311" s="144"/>
      <c r="BP311" s="144"/>
      <c r="BQ311" s="144"/>
      <c r="BR311" s="144"/>
      <c r="BS311" s="144"/>
      <c r="BT311" s="144"/>
      <c r="BU311" s="144"/>
      <c r="BV311" s="144"/>
      <c r="BW311" s="144"/>
      <c r="BX311" s="144"/>
      <c r="BY311" s="144"/>
      <c r="BZ311" s="144"/>
      <c r="CA311" s="144"/>
      <c r="CB311" s="144"/>
      <c r="CC311" s="144"/>
      <c r="CD311" s="144"/>
      <c r="CE311" s="144"/>
      <c r="CF311" s="144"/>
      <c r="CG311" s="144"/>
      <c r="CH311" s="144"/>
      <c r="CI311" s="144"/>
      <c r="CJ311" s="144"/>
      <c r="CK311" s="144"/>
      <c r="CL311" s="144"/>
      <c r="CM311" s="144"/>
      <c r="CN311" s="144"/>
      <c r="CO311" s="144"/>
      <c r="CP311" s="144"/>
      <c r="CQ311" s="144"/>
      <c r="CR311" s="144"/>
      <c r="CS311" s="144"/>
      <c r="CT311" s="144"/>
      <c r="CU311" s="144"/>
      <c r="CV311" s="144"/>
      <c r="CW311" s="144"/>
      <c r="CX311" s="144"/>
      <c r="CY311" s="144"/>
      <c r="CZ311" s="144"/>
      <c r="DA311" s="144"/>
      <c r="DB311" s="144"/>
      <c r="DC311" s="144"/>
      <c r="DD311" s="144"/>
      <c r="DE311" s="144"/>
      <c r="DF311" s="144"/>
      <c r="DG311" s="144"/>
      <c r="DH311" s="144"/>
      <c r="DI311" s="144"/>
      <c r="DJ311" s="144"/>
      <c r="DK311" s="144"/>
      <c r="DL311" s="144"/>
      <c r="DM311" s="144"/>
      <c r="DN311" s="144"/>
      <c r="DO311" s="144"/>
      <c r="DP311" s="144"/>
      <c r="DQ311" s="144"/>
      <c r="DR311" s="144"/>
      <c r="DS311" s="144"/>
      <c r="DT311" s="144"/>
      <c r="DU311" s="144"/>
      <c r="DV311" s="144"/>
      <c r="DW311" s="144"/>
      <c r="DX311" s="144"/>
      <c r="DY311" s="144"/>
      <c r="DZ311" s="144"/>
      <c r="EA311" s="144"/>
      <c r="EB311" s="144"/>
      <c r="EC311" s="144"/>
      <c r="ED311" s="144"/>
      <c r="EE311" s="144"/>
      <c r="EF311" s="144"/>
    </row>
    <row r="312" spans="1:136" x14ac:dyDescent="0.3">
      <c r="A312" s="72"/>
      <c r="B312" s="2"/>
      <c r="C312" s="151"/>
      <c r="D312" s="122"/>
      <c r="E312" s="123"/>
      <c r="F312" s="123"/>
      <c r="G312" s="124"/>
      <c r="H312" s="125"/>
      <c r="I312" s="126"/>
      <c r="J312" s="122"/>
      <c r="K312" s="127"/>
      <c r="P312" s="136"/>
      <c r="Q312" s="136"/>
      <c r="R312" s="136"/>
      <c r="S312" s="136"/>
      <c r="T312" s="136"/>
      <c r="U312" s="136"/>
      <c r="V312" s="136"/>
      <c r="W312" s="136"/>
      <c r="X312" s="136"/>
      <c r="Y312" s="136"/>
      <c r="Z312" s="136"/>
      <c r="AA312" s="136"/>
      <c r="AB312" s="136"/>
      <c r="AC312" s="136"/>
      <c r="AD312" s="136"/>
      <c r="AE312" s="136"/>
      <c r="AF312" s="136"/>
      <c r="AG312" s="136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6"/>
      <c r="AV312" s="136"/>
      <c r="AW312" s="136"/>
      <c r="AX312" s="136"/>
      <c r="AY312" s="136"/>
      <c r="AZ312" s="136"/>
      <c r="BA312" s="136"/>
      <c r="BB312" s="136"/>
      <c r="BC312" s="136"/>
      <c r="BD312" s="136"/>
      <c r="BE312" s="136"/>
      <c r="BF312" s="136"/>
      <c r="BG312" s="136"/>
      <c r="BH312" s="136"/>
      <c r="BI312" s="136"/>
      <c r="BJ312" s="136"/>
      <c r="BK312" s="136"/>
      <c r="BL312" s="136"/>
      <c r="BM312" s="136"/>
      <c r="BN312" s="136"/>
      <c r="BO312" s="136"/>
      <c r="BP312" s="136"/>
      <c r="BQ312" s="136"/>
      <c r="BR312" s="136"/>
      <c r="BS312" s="136"/>
      <c r="BT312" s="136"/>
      <c r="BU312" s="136"/>
      <c r="BV312" s="136"/>
      <c r="BW312" s="136"/>
      <c r="BX312" s="136"/>
      <c r="BY312" s="136"/>
      <c r="BZ312" s="136"/>
      <c r="CA312" s="136"/>
      <c r="CB312" s="136"/>
      <c r="CC312" s="136"/>
      <c r="CD312" s="136"/>
      <c r="CE312" s="136"/>
      <c r="CF312" s="136"/>
      <c r="CG312" s="136"/>
      <c r="CH312" s="136"/>
      <c r="CI312" s="136"/>
      <c r="CJ312" s="136"/>
      <c r="CK312" s="136"/>
      <c r="CL312" s="136"/>
      <c r="CM312" s="136"/>
      <c r="CN312" s="136"/>
      <c r="CO312" s="136"/>
      <c r="CP312" s="136"/>
      <c r="CQ312" s="136"/>
      <c r="CR312" s="136"/>
      <c r="CS312" s="136"/>
      <c r="CT312" s="136"/>
      <c r="CU312" s="136"/>
      <c r="CV312" s="136"/>
      <c r="CW312" s="136"/>
      <c r="CX312" s="136"/>
      <c r="CY312" s="136"/>
      <c r="CZ312" s="136"/>
      <c r="DA312" s="136"/>
      <c r="DB312" s="136"/>
      <c r="DC312" s="136"/>
      <c r="DD312" s="136"/>
      <c r="DE312" s="136"/>
      <c r="DF312" s="136"/>
      <c r="DG312" s="136"/>
      <c r="DH312" s="136"/>
      <c r="DI312" s="136"/>
      <c r="DJ312" s="136"/>
      <c r="DK312" s="136"/>
      <c r="DL312" s="136"/>
      <c r="DM312" s="136"/>
      <c r="DN312" s="136"/>
      <c r="DO312" s="136"/>
      <c r="DP312" s="136"/>
      <c r="DQ312" s="136"/>
      <c r="DR312" s="136"/>
      <c r="DS312" s="136"/>
      <c r="DT312" s="136"/>
      <c r="DU312" s="136"/>
      <c r="DV312" s="136"/>
      <c r="DW312" s="136"/>
      <c r="DX312" s="136"/>
      <c r="DY312" s="136"/>
      <c r="DZ312" s="136"/>
      <c r="EA312" s="136"/>
      <c r="EB312" s="136"/>
      <c r="EC312" s="136"/>
      <c r="ED312" s="136"/>
      <c r="EE312" s="136"/>
      <c r="EF312" s="136"/>
    </row>
    <row r="313" spans="1:136" x14ac:dyDescent="0.3">
      <c r="A313" s="128"/>
      <c r="B313" s="129"/>
      <c r="C313" s="152"/>
      <c r="D313" s="131"/>
      <c r="E313" s="128"/>
      <c r="F313" s="128"/>
      <c r="G313" s="132"/>
      <c r="H313" s="128"/>
      <c r="I313" s="128"/>
      <c r="J313" s="131"/>
      <c r="K313" s="128"/>
      <c r="L313" s="133"/>
      <c r="M313" s="133"/>
      <c r="P313" s="136"/>
      <c r="Q313" s="136"/>
      <c r="R313" s="136"/>
      <c r="S313" s="136"/>
      <c r="T313" s="136"/>
      <c r="U313" s="136"/>
      <c r="V313" s="136"/>
      <c r="W313" s="136"/>
      <c r="X313" s="136"/>
      <c r="Y313" s="136"/>
      <c r="Z313" s="136"/>
      <c r="AA313" s="136"/>
      <c r="AB313" s="136"/>
      <c r="AC313" s="136"/>
      <c r="AD313" s="136"/>
      <c r="AE313" s="136"/>
      <c r="AF313" s="136"/>
      <c r="AG313" s="136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6"/>
      <c r="AV313" s="136"/>
      <c r="AW313" s="136"/>
      <c r="AX313" s="136"/>
      <c r="AY313" s="136"/>
      <c r="AZ313" s="136"/>
      <c r="BA313" s="136"/>
      <c r="BB313" s="136"/>
      <c r="BC313" s="136"/>
      <c r="BD313" s="136"/>
      <c r="BE313" s="136"/>
      <c r="BF313" s="136"/>
      <c r="BG313" s="136"/>
      <c r="BH313" s="136"/>
      <c r="BI313" s="136"/>
      <c r="BJ313" s="136"/>
      <c r="BK313" s="136"/>
      <c r="BL313" s="136"/>
      <c r="BM313" s="136"/>
      <c r="BN313" s="136"/>
      <c r="BO313" s="136"/>
      <c r="BP313" s="136"/>
      <c r="BQ313" s="136"/>
      <c r="BR313" s="136"/>
      <c r="BS313" s="136"/>
      <c r="BT313" s="136"/>
      <c r="BU313" s="136"/>
      <c r="BV313" s="136"/>
      <c r="BW313" s="136"/>
      <c r="BX313" s="136"/>
      <c r="BY313" s="136"/>
      <c r="BZ313" s="136"/>
      <c r="CA313" s="136"/>
      <c r="CB313" s="136"/>
      <c r="CC313" s="136"/>
      <c r="CD313" s="136"/>
      <c r="CE313" s="136"/>
      <c r="CF313" s="136"/>
      <c r="CG313" s="136"/>
      <c r="CH313" s="136"/>
      <c r="CI313" s="136"/>
      <c r="CJ313" s="136"/>
      <c r="CK313" s="136"/>
      <c r="CL313" s="136"/>
      <c r="CM313" s="136"/>
      <c r="CN313" s="136"/>
      <c r="CO313" s="136"/>
      <c r="CP313" s="136"/>
      <c r="CQ313" s="136"/>
      <c r="CR313" s="136"/>
      <c r="CS313" s="136"/>
      <c r="CT313" s="136"/>
      <c r="CU313" s="136"/>
      <c r="CV313" s="136"/>
      <c r="CW313" s="136"/>
      <c r="CX313" s="136"/>
      <c r="CY313" s="136"/>
      <c r="CZ313" s="136"/>
      <c r="DA313" s="136"/>
      <c r="DB313" s="136"/>
      <c r="DC313" s="136"/>
      <c r="DD313" s="136"/>
      <c r="DE313" s="136"/>
      <c r="DF313" s="136"/>
      <c r="DG313" s="136"/>
      <c r="DH313" s="136"/>
      <c r="DI313" s="136"/>
      <c r="DJ313" s="136"/>
      <c r="DK313" s="136"/>
      <c r="DL313" s="136"/>
      <c r="DM313" s="136"/>
      <c r="DN313" s="136"/>
      <c r="DO313" s="136"/>
      <c r="DP313" s="136"/>
      <c r="DQ313" s="136"/>
      <c r="DR313" s="136"/>
      <c r="DS313" s="136"/>
      <c r="DT313" s="136"/>
      <c r="DU313" s="136"/>
      <c r="DV313" s="136"/>
      <c r="DW313" s="136"/>
      <c r="DX313" s="136"/>
      <c r="DY313" s="136"/>
      <c r="DZ313" s="136"/>
      <c r="EA313" s="136"/>
      <c r="EB313" s="136"/>
      <c r="EC313" s="136"/>
      <c r="ED313" s="136"/>
      <c r="EE313" s="136"/>
      <c r="EF313" s="136"/>
    </row>
    <row r="314" spans="1:136" x14ac:dyDescent="0.3">
      <c r="A314" s="138"/>
      <c r="B314" s="139"/>
      <c r="C314" s="160"/>
      <c r="D314" s="140"/>
      <c r="E314" s="138"/>
      <c r="F314" s="138"/>
      <c r="G314" s="141"/>
      <c r="H314" s="138"/>
      <c r="I314" s="138"/>
      <c r="J314" s="140"/>
      <c r="K314" s="138"/>
      <c r="L314" s="142"/>
      <c r="M314" s="142"/>
      <c r="N314" s="120"/>
      <c r="O314" s="143"/>
      <c r="P314" s="144"/>
      <c r="Q314" s="144"/>
      <c r="R314" s="144"/>
      <c r="S314" s="144"/>
      <c r="T314" s="144"/>
      <c r="U314" s="144"/>
      <c r="V314" s="144"/>
      <c r="W314" s="144"/>
      <c r="X314" s="144"/>
      <c r="Y314" s="144"/>
      <c r="Z314" s="144"/>
      <c r="AA314" s="144"/>
      <c r="AB314" s="144"/>
      <c r="AC314" s="144"/>
      <c r="AD314" s="144"/>
      <c r="AE314" s="144"/>
      <c r="AF314" s="144"/>
      <c r="AG314" s="144"/>
      <c r="AH314" s="144"/>
      <c r="AI314" s="144"/>
      <c r="AJ314" s="144"/>
      <c r="AK314" s="144"/>
      <c r="AL314" s="144"/>
      <c r="AM314" s="144"/>
      <c r="AN314" s="144"/>
      <c r="AO314" s="144"/>
      <c r="AP314" s="144"/>
      <c r="AQ314" s="144"/>
      <c r="AR314" s="144"/>
      <c r="AS314" s="144"/>
      <c r="AT314" s="144"/>
      <c r="AU314" s="144"/>
      <c r="AV314" s="144"/>
      <c r="AW314" s="144"/>
      <c r="AX314" s="144"/>
      <c r="AY314" s="144"/>
      <c r="AZ314" s="144"/>
      <c r="BA314" s="144"/>
      <c r="BB314" s="144"/>
      <c r="BC314" s="144"/>
      <c r="BD314" s="144"/>
      <c r="BE314" s="144"/>
      <c r="BF314" s="144"/>
      <c r="BG314" s="144"/>
      <c r="BH314" s="144"/>
      <c r="BI314" s="144"/>
      <c r="BJ314" s="144"/>
      <c r="BK314" s="144"/>
      <c r="BL314" s="144"/>
      <c r="BM314" s="144"/>
      <c r="BN314" s="144"/>
      <c r="BO314" s="144"/>
      <c r="BP314" s="144"/>
      <c r="BQ314" s="144"/>
      <c r="BR314" s="144"/>
      <c r="BS314" s="144"/>
      <c r="BT314" s="144"/>
      <c r="BU314" s="144"/>
      <c r="BV314" s="144"/>
      <c r="BW314" s="144"/>
      <c r="BX314" s="144"/>
      <c r="BY314" s="144"/>
      <c r="BZ314" s="144"/>
      <c r="CA314" s="144"/>
      <c r="CB314" s="144"/>
      <c r="CC314" s="144"/>
      <c r="CD314" s="144"/>
      <c r="CE314" s="144"/>
      <c r="CF314" s="144"/>
      <c r="CG314" s="144"/>
      <c r="CH314" s="144"/>
      <c r="CI314" s="144"/>
      <c r="CJ314" s="144"/>
      <c r="CK314" s="144"/>
      <c r="CL314" s="144"/>
      <c r="CM314" s="144"/>
      <c r="CN314" s="144"/>
      <c r="CO314" s="144"/>
      <c r="CP314" s="144"/>
      <c r="CQ314" s="144"/>
      <c r="CR314" s="144"/>
      <c r="CS314" s="144"/>
      <c r="CT314" s="144"/>
      <c r="CU314" s="144"/>
      <c r="CV314" s="144"/>
      <c r="CW314" s="144"/>
      <c r="CX314" s="144"/>
      <c r="CY314" s="144"/>
      <c r="CZ314" s="144"/>
      <c r="DA314" s="144"/>
      <c r="DB314" s="144"/>
      <c r="DC314" s="144"/>
      <c r="DD314" s="144"/>
      <c r="DE314" s="144"/>
      <c r="DF314" s="144"/>
      <c r="DG314" s="144"/>
      <c r="DH314" s="144"/>
      <c r="DI314" s="144"/>
      <c r="DJ314" s="144"/>
      <c r="DK314" s="144"/>
      <c r="DL314" s="144"/>
      <c r="DM314" s="144"/>
      <c r="DN314" s="144"/>
      <c r="DO314" s="144"/>
      <c r="DP314" s="144"/>
      <c r="DQ314" s="144"/>
      <c r="DR314" s="144"/>
      <c r="DS314" s="144"/>
      <c r="DT314" s="144"/>
      <c r="DU314" s="144"/>
      <c r="DV314" s="144"/>
      <c r="DW314" s="144"/>
      <c r="DX314" s="144"/>
      <c r="DY314" s="144"/>
      <c r="DZ314" s="144"/>
      <c r="EA314" s="144"/>
      <c r="EB314" s="144"/>
      <c r="EC314" s="144"/>
      <c r="ED314" s="144"/>
      <c r="EE314" s="144"/>
      <c r="EF314" s="144"/>
    </row>
    <row r="315" spans="1:136" x14ac:dyDescent="0.3">
      <c r="A315" s="72"/>
      <c r="B315" s="2"/>
      <c r="C315" s="151"/>
      <c r="D315" s="122"/>
      <c r="E315" s="123"/>
      <c r="F315" s="123"/>
      <c r="G315" s="124"/>
      <c r="H315" s="125"/>
      <c r="I315" s="126"/>
      <c r="J315" s="122"/>
      <c r="K315" s="127"/>
      <c r="L315" s="133"/>
      <c r="M315" s="133"/>
      <c r="P315" s="136"/>
      <c r="Q315" s="136"/>
      <c r="R315" s="136"/>
      <c r="S315" s="136"/>
      <c r="T315" s="136"/>
      <c r="U315" s="136"/>
      <c r="V315" s="136"/>
      <c r="W315" s="136"/>
      <c r="X315" s="136"/>
      <c r="Y315" s="136"/>
      <c r="Z315" s="136"/>
      <c r="AA315" s="136"/>
      <c r="AB315" s="136"/>
      <c r="AC315" s="136"/>
      <c r="AD315" s="136"/>
      <c r="AE315" s="136"/>
      <c r="AF315" s="136"/>
      <c r="AG315" s="136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6"/>
      <c r="AV315" s="136"/>
      <c r="AW315" s="136"/>
      <c r="AX315" s="136"/>
      <c r="AY315" s="136"/>
      <c r="AZ315" s="136"/>
      <c r="BA315" s="136"/>
      <c r="BB315" s="136"/>
      <c r="BC315" s="136"/>
      <c r="BD315" s="136"/>
      <c r="BE315" s="136"/>
      <c r="BF315" s="136"/>
      <c r="BG315" s="136"/>
      <c r="BH315" s="136"/>
      <c r="BI315" s="136"/>
      <c r="BJ315" s="136"/>
      <c r="BK315" s="136"/>
      <c r="BL315" s="136"/>
      <c r="BM315" s="136"/>
      <c r="BN315" s="136"/>
      <c r="BO315" s="136"/>
      <c r="BP315" s="136"/>
      <c r="BQ315" s="136"/>
      <c r="BR315" s="136"/>
      <c r="BS315" s="136"/>
      <c r="BT315" s="136"/>
      <c r="BU315" s="136"/>
      <c r="BV315" s="136"/>
      <c r="BW315" s="136"/>
      <c r="BX315" s="136"/>
      <c r="BY315" s="136"/>
      <c r="BZ315" s="136"/>
      <c r="CA315" s="136"/>
      <c r="CB315" s="136"/>
      <c r="CC315" s="136"/>
      <c r="CD315" s="136"/>
      <c r="CE315" s="136"/>
      <c r="CF315" s="136"/>
      <c r="CG315" s="136"/>
      <c r="CH315" s="136"/>
      <c r="CI315" s="136"/>
      <c r="CJ315" s="136"/>
      <c r="CK315" s="136"/>
      <c r="CL315" s="136"/>
      <c r="CM315" s="136"/>
      <c r="CN315" s="136"/>
      <c r="CO315" s="136"/>
      <c r="CP315" s="136"/>
      <c r="CQ315" s="136"/>
      <c r="CR315" s="136"/>
      <c r="CS315" s="136"/>
      <c r="CT315" s="136"/>
      <c r="CU315" s="136"/>
      <c r="CV315" s="136"/>
      <c r="CW315" s="136"/>
      <c r="CX315" s="136"/>
      <c r="CY315" s="136"/>
      <c r="CZ315" s="136"/>
      <c r="DA315" s="136"/>
      <c r="DB315" s="136"/>
      <c r="DC315" s="136"/>
      <c r="DD315" s="136"/>
      <c r="DE315" s="136"/>
      <c r="DF315" s="136"/>
      <c r="DG315" s="136"/>
      <c r="DH315" s="136"/>
      <c r="DI315" s="136"/>
      <c r="DJ315" s="136"/>
      <c r="DK315" s="136"/>
      <c r="DL315" s="136"/>
      <c r="DM315" s="136"/>
      <c r="DN315" s="136"/>
      <c r="DO315" s="136"/>
      <c r="DP315" s="136"/>
      <c r="DQ315" s="136"/>
      <c r="DR315" s="136"/>
      <c r="DS315" s="136"/>
      <c r="DT315" s="136"/>
      <c r="DU315" s="136"/>
      <c r="DV315" s="136"/>
      <c r="DW315" s="136"/>
      <c r="DX315" s="136"/>
      <c r="DY315" s="136"/>
      <c r="DZ315" s="136"/>
      <c r="EA315" s="136"/>
      <c r="EB315" s="136"/>
      <c r="EC315" s="136"/>
      <c r="ED315" s="136"/>
      <c r="EE315" s="136"/>
      <c r="EF315" s="136"/>
    </row>
    <row r="316" spans="1:136" x14ac:dyDescent="0.3">
      <c r="A316" s="128"/>
      <c r="B316" s="129"/>
      <c r="C316" s="152"/>
      <c r="D316" s="131"/>
      <c r="E316" s="128"/>
      <c r="F316" s="128"/>
      <c r="G316" s="132"/>
      <c r="H316" s="128"/>
      <c r="I316" s="128"/>
      <c r="J316" s="131"/>
      <c r="K316" s="128"/>
      <c r="L316" s="133"/>
      <c r="M316" s="133"/>
      <c r="P316" s="136"/>
      <c r="Q316" s="136"/>
      <c r="R316" s="136"/>
      <c r="S316" s="136"/>
      <c r="T316" s="136"/>
      <c r="U316" s="136"/>
      <c r="V316" s="136"/>
      <c r="W316" s="136"/>
      <c r="X316" s="136"/>
      <c r="Y316" s="136"/>
      <c r="Z316" s="136"/>
      <c r="AA316" s="136"/>
      <c r="AB316" s="136"/>
      <c r="AC316" s="136"/>
      <c r="AD316" s="136"/>
      <c r="AE316" s="136"/>
      <c r="AF316" s="136"/>
      <c r="AG316" s="136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6"/>
      <c r="AV316" s="136"/>
      <c r="AW316" s="136"/>
      <c r="AX316" s="136"/>
      <c r="AY316" s="136"/>
      <c r="AZ316" s="136"/>
      <c r="BA316" s="136"/>
      <c r="BB316" s="136"/>
      <c r="BC316" s="136"/>
      <c r="BD316" s="136"/>
      <c r="BE316" s="136"/>
      <c r="BF316" s="136"/>
      <c r="BG316" s="136"/>
      <c r="BH316" s="136"/>
      <c r="BI316" s="136"/>
      <c r="BJ316" s="136"/>
      <c r="BK316" s="136"/>
      <c r="BL316" s="136"/>
      <c r="BM316" s="136"/>
      <c r="BN316" s="136"/>
      <c r="BO316" s="136"/>
      <c r="BP316" s="136"/>
      <c r="BQ316" s="136"/>
      <c r="BR316" s="136"/>
      <c r="BS316" s="136"/>
      <c r="BT316" s="136"/>
      <c r="BU316" s="136"/>
      <c r="BV316" s="136"/>
      <c r="BW316" s="136"/>
      <c r="BX316" s="136"/>
      <c r="BY316" s="136"/>
      <c r="BZ316" s="136"/>
      <c r="CA316" s="136"/>
      <c r="CB316" s="136"/>
      <c r="CC316" s="136"/>
      <c r="CD316" s="136"/>
      <c r="CE316" s="136"/>
      <c r="CF316" s="136"/>
      <c r="CG316" s="136"/>
      <c r="CH316" s="136"/>
      <c r="CI316" s="136"/>
      <c r="CJ316" s="136"/>
      <c r="CK316" s="136"/>
      <c r="CL316" s="136"/>
      <c r="CM316" s="136"/>
      <c r="CN316" s="136"/>
      <c r="CO316" s="136"/>
      <c r="CP316" s="136"/>
      <c r="CQ316" s="136"/>
      <c r="CR316" s="136"/>
      <c r="CS316" s="136"/>
      <c r="CT316" s="136"/>
      <c r="CU316" s="136"/>
      <c r="CV316" s="136"/>
      <c r="CW316" s="136"/>
      <c r="CX316" s="136"/>
      <c r="CY316" s="136"/>
      <c r="CZ316" s="136"/>
      <c r="DA316" s="136"/>
      <c r="DB316" s="136"/>
      <c r="DC316" s="136"/>
      <c r="DD316" s="136"/>
      <c r="DE316" s="136"/>
      <c r="DF316" s="136"/>
      <c r="DG316" s="136"/>
      <c r="DH316" s="136"/>
      <c r="DI316" s="136"/>
      <c r="DJ316" s="136"/>
      <c r="DK316" s="136"/>
      <c r="DL316" s="136"/>
      <c r="DM316" s="136"/>
      <c r="DN316" s="136"/>
      <c r="DO316" s="136"/>
      <c r="DP316" s="136"/>
      <c r="DQ316" s="136"/>
      <c r="DR316" s="136"/>
      <c r="DS316" s="136"/>
      <c r="DT316" s="136"/>
      <c r="DU316" s="136"/>
      <c r="DV316" s="136"/>
      <c r="DW316" s="136"/>
      <c r="DX316" s="136"/>
      <c r="DY316" s="136"/>
      <c r="DZ316" s="136"/>
      <c r="EA316" s="136"/>
      <c r="EB316" s="136"/>
      <c r="EC316" s="136"/>
      <c r="ED316" s="136"/>
      <c r="EE316" s="136"/>
      <c r="EF316" s="136"/>
    </row>
    <row r="317" spans="1:136" x14ac:dyDescent="0.3">
      <c r="A317" s="138"/>
      <c r="B317" s="139"/>
      <c r="C317" s="160"/>
      <c r="D317" s="140"/>
      <c r="E317" s="138"/>
      <c r="F317" s="138"/>
      <c r="G317" s="141"/>
      <c r="H317" s="138"/>
      <c r="I317" s="138"/>
      <c r="J317" s="140"/>
      <c r="K317" s="138"/>
      <c r="L317" s="142"/>
      <c r="M317" s="142"/>
      <c r="N317" s="120"/>
      <c r="O317" s="143"/>
      <c r="P317" s="144"/>
      <c r="Q317" s="144"/>
      <c r="R317" s="144"/>
      <c r="S317" s="144"/>
      <c r="T317" s="144"/>
      <c r="U317" s="144"/>
      <c r="V317" s="144"/>
      <c r="W317" s="144"/>
      <c r="X317" s="144"/>
      <c r="Y317" s="144"/>
      <c r="Z317" s="144"/>
      <c r="AA317" s="144"/>
      <c r="AB317" s="144"/>
      <c r="AC317" s="144"/>
      <c r="AD317" s="144"/>
      <c r="AE317" s="144"/>
      <c r="AF317" s="144"/>
      <c r="AG317" s="144"/>
      <c r="AH317" s="144"/>
      <c r="AI317" s="144"/>
      <c r="AJ317" s="144"/>
      <c r="AK317" s="144"/>
      <c r="AL317" s="144"/>
      <c r="AM317" s="144"/>
      <c r="AN317" s="144"/>
      <c r="AO317" s="144"/>
      <c r="AP317" s="144"/>
      <c r="AQ317" s="144"/>
      <c r="AR317" s="144"/>
      <c r="AS317" s="144"/>
      <c r="AT317" s="144"/>
      <c r="AU317" s="144"/>
      <c r="AV317" s="144"/>
      <c r="AW317" s="144"/>
      <c r="AX317" s="144"/>
      <c r="AY317" s="144"/>
      <c r="AZ317" s="144"/>
      <c r="BA317" s="144"/>
      <c r="BB317" s="144"/>
      <c r="BC317" s="144"/>
      <c r="BD317" s="144"/>
      <c r="BE317" s="144"/>
      <c r="BF317" s="144"/>
      <c r="BG317" s="144"/>
      <c r="BH317" s="144"/>
      <c r="BI317" s="144"/>
      <c r="BJ317" s="144"/>
      <c r="BK317" s="144"/>
      <c r="BL317" s="144"/>
      <c r="BM317" s="144"/>
      <c r="BN317" s="144"/>
      <c r="BO317" s="144"/>
      <c r="BP317" s="144"/>
      <c r="BQ317" s="144"/>
      <c r="BR317" s="144"/>
      <c r="BS317" s="144"/>
      <c r="BT317" s="144"/>
      <c r="BU317" s="144"/>
      <c r="BV317" s="144"/>
      <c r="BW317" s="144"/>
      <c r="BX317" s="144"/>
      <c r="BY317" s="144"/>
      <c r="BZ317" s="144"/>
      <c r="CA317" s="144"/>
      <c r="CB317" s="144"/>
      <c r="CC317" s="144"/>
      <c r="CD317" s="144"/>
      <c r="CE317" s="144"/>
      <c r="CF317" s="144"/>
      <c r="CG317" s="144"/>
      <c r="CH317" s="144"/>
      <c r="CI317" s="144"/>
      <c r="CJ317" s="144"/>
      <c r="CK317" s="144"/>
      <c r="CL317" s="144"/>
      <c r="CM317" s="144"/>
      <c r="CN317" s="144"/>
      <c r="CO317" s="144"/>
      <c r="CP317" s="144"/>
      <c r="CQ317" s="144"/>
      <c r="CR317" s="144"/>
      <c r="CS317" s="144"/>
      <c r="CT317" s="144"/>
      <c r="CU317" s="144"/>
      <c r="CV317" s="144"/>
      <c r="CW317" s="144"/>
      <c r="CX317" s="144"/>
      <c r="CY317" s="144"/>
      <c r="CZ317" s="144"/>
      <c r="DA317" s="144"/>
      <c r="DB317" s="144"/>
      <c r="DC317" s="144"/>
      <c r="DD317" s="144"/>
      <c r="DE317" s="144"/>
      <c r="DF317" s="144"/>
      <c r="DG317" s="144"/>
      <c r="DH317" s="144"/>
      <c r="DI317" s="144"/>
      <c r="DJ317" s="144"/>
      <c r="DK317" s="144"/>
      <c r="DL317" s="144"/>
      <c r="DM317" s="144"/>
      <c r="DN317" s="144"/>
      <c r="DO317" s="144"/>
      <c r="DP317" s="144"/>
      <c r="DQ317" s="144"/>
      <c r="DR317" s="144"/>
      <c r="DS317" s="144"/>
      <c r="DT317" s="144"/>
      <c r="DU317" s="144"/>
      <c r="DV317" s="144"/>
      <c r="DW317" s="144"/>
      <c r="DX317" s="144"/>
      <c r="DY317" s="144"/>
      <c r="DZ317" s="144"/>
      <c r="EA317" s="144"/>
      <c r="EB317" s="144"/>
      <c r="EC317" s="144"/>
      <c r="ED317" s="144"/>
      <c r="EE317" s="144"/>
      <c r="EF317" s="144"/>
    </row>
    <row r="318" spans="1:136" x14ac:dyDescent="0.3">
      <c r="A318" s="72"/>
      <c r="B318" s="2"/>
      <c r="C318" s="151"/>
      <c r="D318" s="122"/>
      <c r="E318" s="123"/>
      <c r="F318" s="123"/>
      <c r="G318" s="124"/>
      <c r="H318" s="125"/>
      <c r="I318" s="126"/>
      <c r="J318" s="122"/>
      <c r="K318" s="127"/>
      <c r="L318" s="142"/>
      <c r="M318" s="142"/>
      <c r="N318" s="120"/>
      <c r="P318" s="136"/>
      <c r="Q318" s="136"/>
      <c r="R318" s="136"/>
      <c r="S318" s="136"/>
      <c r="T318" s="136"/>
      <c r="U318" s="136"/>
      <c r="V318" s="136"/>
      <c r="W318" s="136"/>
      <c r="X318" s="136"/>
      <c r="Y318" s="136"/>
      <c r="Z318" s="136"/>
      <c r="AA318" s="136"/>
      <c r="AB318" s="136"/>
      <c r="AC318" s="136"/>
      <c r="AD318" s="136"/>
      <c r="AE318" s="136"/>
      <c r="AF318" s="136"/>
      <c r="AG318" s="136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6"/>
      <c r="AV318" s="136"/>
      <c r="AW318" s="136"/>
      <c r="AX318" s="136"/>
      <c r="AY318" s="136"/>
      <c r="AZ318" s="136"/>
      <c r="BA318" s="136"/>
      <c r="BB318" s="136"/>
      <c r="BC318" s="136"/>
      <c r="BD318" s="136"/>
      <c r="BE318" s="136"/>
      <c r="BF318" s="136"/>
      <c r="BG318" s="136"/>
      <c r="BH318" s="136"/>
      <c r="BI318" s="136"/>
      <c r="BJ318" s="136"/>
      <c r="BK318" s="136"/>
      <c r="BL318" s="136"/>
      <c r="BM318" s="136"/>
      <c r="BN318" s="136"/>
      <c r="BO318" s="136"/>
      <c r="BP318" s="136"/>
      <c r="BQ318" s="136"/>
      <c r="BR318" s="136"/>
      <c r="BS318" s="136"/>
      <c r="BT318" s="136"/>
      <c r="BU318" s="136"/>
      <c r="BV318" s="136"/>
      <c r="BW318" s="136"/>
      <c r="BX318" s="136"/>
      <c r="BY318" s="136"/>
      <c r="BZ318" s="136"/>
      <c r="CA318" s="136"/>
      <c r="CB318" s="136"/>
      <c r="CC318" s="136"/>
      <c r="CD318" s="136"/>
      <c r="CE318" s="136"/>
      <c r="CF318" s="136"/>
      <c r="CG318" s="136"/>
      <c r="CH318" s="136"/>
      <c r="CI318" s="136"/>
      <c r="CJ318" s="136"/>
      <c r="CK318" s="136"/>
      <c r="CL318" s="136"/>
      <c r="CM318" s="136"/>
      <c r="CN318" s="136"/>
      <c r="CO318" s="136"/>
      <c r="CP318" s="136"/>
      <c r="CQ318" s="136"/>
      <c r="CR318" s="136"/>
      <c r="CS318" s="136"/>
      <c r="CT318" s="136"/>
      <c r="CU318" s="136"/>
      <c r="CV318" s="136"/>
      <c r="CW318" s="136"/>
      <c r="CX318" s="136"/>
      <c r="CY318" s="136"/>
      <c r="CZ318" s="136"/>
      <c r="DA318" s="136"/>
      <c r="DB318" s="136"/>
      <c r="DC318" s="136"/>
      <c r="DD318" s="136"/>
      <c r="DE318" s="136"/>
      <c r="DF318" s="136"/>
      <c r="DG318" s="136"/>
      <c r="DH318" s="136"/>
      <c r="DI318" s="136"/>
      <c r="DJ318" s="136"/>
      <c r="DK318" s="136"/>
      <c r="DL318" s="136"/>
      <c r="DM318" s="136"/>
      <c r="DN318" s="136"/>
      <c r="DO318" s="136"/>
      <c r="DP318" s="136"/>
      <c r="DQ318" s="136"/>
      <c r="DR318" s="136"/>
      <c r="DS318" s="136"/>
      <c r="DT318" s="136"/>
      <c r="DU318" s="136"/>
      <c r="DV318" s="136"/>
      <c r="DW318" s="136"/>
      <c r="DX318" s="136"/>
      <c r="DY318" s="136"/>
      <c r="DZ318" s="136"/>
      <c r="EA318" s="136"/>
      <c r="EB318" s="136"/>
      <c r="EC318" s="136"/>
      <c r="ED318" s="136"/>
      <c r="EE318" s="136"/>
      <c r="EF318" s="136"/>
    </row>
    <row r="319" spans="1:136" x14ac:dyDescent="0.3">
      <c r="A319" s="128"/>
      <c r="B319" s="129"/>
      <c r="C319" s="152"/>
      <c r="D319" s="131"/>
      <c r="E319" s="128"/>
      <c r="F319" s="128"/>
      <c r="G319" s="132"/>
      <c r="H319" s="128"/>
      <c r="I319" s="128"/>
      <c r="J319" s="131"/>
      <c r="K319" s="128"/>
      <c r="L319" s="133"/>
      <c r="M319" s="133"/>
      <c r="P319" s="136"/>
      <c r="Q319" s="136"/>
      <c r="R319" s="136"/>
      <c r="S319" s="136"/>
      <c r="T319" s="136"/>
      <c r="U319" s="136"/>
      <c r="V319" s="136"/>
      <c r="W319" s="136"/>
      <c r="X319" s="136"/>
      <c r="Y319" s="136"/>
      <c r="Z319" s="136"/>
      <c r="AA319" s="136"/>
      <c r="AB319" s="136"/>
      <c r="AC319" s="136"/>
      <c r="AD319" s="136"/>
      <c r="AE319" s="136"/>
      <c r="AF319" s="136"/>
      <c r="AG319" s="136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6"/>
      <c r="AV319" s="136"/>
      <c r="AW319" s="136"/>
      <c r="AX319" s="136"/>
      <c r="AY319" s="136"/>
      <c r="AZ319" s="136"/>
      <c r="BA319" s="136"/>
      <c r="BB319" s="136"/>
      <c r="BC319" s="136"/>
      <c r="BD319" s="136"/>
      <c r="BE319" s="136"/>
      <c r="BF319" s="136"/>
      <c r="BG319" s="136"/>
      <c r="BH319" s="136"/>
      <c r="BI319" s="136"/>
      <c r="BJ319" s="136"/>
      <c r="BK319" s="136"/>
      <c r="BL319" s="136"/>
      <c r="BM319" s="136"/>
      <c r="BN319" s="136"/>
      <c r="BO319" s="136"/>
      <c r="BP319" s="136"/>
      <c r="BQ319" s="136"/>
      <c r="BR319" s="136"/>
      <c r="BS319" s="136"/>
      <c r="BT319" s="136"/>
      <c r="BU319" s="136"/>
      <c r="BV319" s="136"/>
      <c r="BW319" s="136"/>
      <c r="BX319" s="136"/>
      <c r="BY319" s="136"/>
      <c r="BZ319" s="136"/>
      <c r="CA319" s="136"/>
      <c r="CB319" s="136"/>
      <c r="CC319" s="136"/>
      <c r="CD319" s="136"/>
      <c r="CE319" s="136"/>
      <c r="CF319" s="136"/>
      <c r="CG319" s="136"/>
      <c r="CH319" s="136"/>
      <c r="CI319" s="136"/>
      <c r="CJ319" s="136"/>
      <c r="CK319" s="136"/>
      <c r="CL319" s="136"/>
      <c r="CM319" s="136"/>
      <c r="CN319" s="136"/>
      <c r="CO319" s="136"/>
      <c r="CP319" s="136"/>
      <c r="CQ319" s="136"/>
      <c r="CR319" s="136"/>
      <c r="CS319" s="136"/>
      <c r="CT319" s="136"/>
      <c r="CU319" s="136"/>
      <c r="CV319" s="136"/>
      <c r="CW319" s="136"/>
      <c r="CX319" s="136"/>
      <c r="CY319" s="136"/>
      <c r="CZ319" s="136"/>
      <c r="DA319" s="136"/>
      <c r="DB319" s="136"/>
      <c r="DC319" s="136"/>
      <c r="DD319" s="136"/>
      <c r="DE319" s="136"/>
      <c r="DF319" s="136"/>
      <c r="DG319" s="136"/>
      <c r="DH319" s="136"/>
      <c r="DI319" s="136"/>
      <c r="DJ319" s="136"/>
      <c r="DK319" s="136"/>
      <c r="DL319" s="136"/>
      <c r="DM319" s="136"/>
      <c r="DN319" s="136"/>
      <c r="DO319" s="136"/>
      <c r="DP319" s="136"/>
      <c r="DQ319" s="136"/>
      <c r="DR319" s="136"/>
      <c r="DS319" s="136"/>
      <c r="DT319" s="136"/>
      <c r="DU319" s="136"/>
      <c r="DV319" s="136"/>
      <c r="DW319" s="136"/>
      <c r="DX319" s="136"/>
      <c r="DY319" s="136"/>
      <c r="DZ319" s="136"/>
      <c r="EA319" s="136"/>
      <c r="EB319" s="136"/>
      <c r="EC319" s="136"/>
      <c r="ED319" s="136"/>
      <c r="EE319" s="136"/>
      <c r="EF319" s="136"/>
    </row>
    <row r="320" spans="1:136" x14ac:dyDescent="0.3">
      <c r="A320" s="138"/>
      <c r="B320" s="139"/>
      <c r="C320" s="160"/>
      <c r="D320" s="140"/>
      <c r="E320" s="138"/>
      <c r="F320" s="138"/>
      <c r="G320" s="141"/>
      <c r="H320" s="138"/>
      <c r="I320" s="138"/>
      <c r="J320" s="140"/>
      <c r="K320" s="138"/>
      <c r="L320" s="142"/>
      <c r="M320" s="142"/>
      <c r="N320" s="120"/>
      <c r="O320" s="143"/>
      <c r="P320" s="144"/>
      <c r="Q320" s="144"/>
      <c r="R320" s="144"/>
      <c r="S320" s="144"/>
      <c r="T320" s="144"/>
      <c r="U320" s="144"/>
      <c r="V320" s="144"/>
      <c r="W320" s="144"/>
      <c r="X320" s="144"/>
      <c r="Y320" s="144"/>
      <c r="Z320" s="144"/>
      <c r="AA320" s="144"/>
      <c r="AB320" s="144"/>
      <c r="AC320" s="144"/>
      <c r="AD320" s="144"/>
      <c r="AE320" s="144"/>
      <c r="AF320" s="144"/>
      <c r="AG320" s="144"/>
      <c r="AH320" s="144"/>
      <c r="AI320" s="144"/>
      <c r="AJ320" s="144"/>
      <c r="AK320" s="144"/>
      <c r="AL320" s="144"/>
      <c r="AM320" s="144"/>
      <c r="AN320" s="144"/>
      <c r="AO320" s="144"/>
      <c r="AP320" s="144"/>
      <c r="AQ320" s="144"/>
      <c r="AR320" s="144"/>
      <c r="AS320" s="144"/>
      <c r="AT320" s="144"/>
      <c r="AU320" s="144"/>
      <c r="AV320" s="144"/>
      <c r="AW320" s="144"/>
      <c r="AX320" s="144"/>
      <c r="AY320" s="144"/>
      <c r="AZ320" s="144"/>
      <c r="BA320" s="144"/>
      <c r="BB320" s="144"/>
      <c r="BC320" s="144"/>
      <c r="BD320" s="144"/>
      <c r="BE320" s="144"/>
      <c r="BF320" s="144"/>
      <c r="BG320" s="144"/>
      <c r="BH320" s="144"/>
      <c r="BI320" s="144"/>
      <c r="BJ320" s="144"/>
      <c r="BK320" s="144"/>
      <c r="BL320" s="144"/>
      <c r="BM320" s="144"/>
      <c r="BN320" s="144"/>
      <c r="BO320" s="144"/>
      <c r="BP320" s="144"/>
      <c r="BQ320" s="144"/>
      <c r="BR320" s="144"/>
      <c r="BS320" s="144"/>
      <c r="BT320" s="144"/>
      <c r="BU320" s="144"/>
      <c r="BV320" s="144"/>
      <c r="BW320" s="144"/>
      <c r="BX320" s="144"/>
      <c r="BY320" s="144"/>
      <c r="BZ320" s="144"/>
      <c r="CA320" s="144"/>
      <c r="CB320" s="144"/>
      <c r="CC320" s="144"/>
      <c r="CD320" s="144"/>
      <c r="CE320" s="144"/>
      <c r="CF320" s="144"/>
      <c r="CG320" s="144"/>
      <c r="CH320" s="144"/>
      <c r="CI320" s="144"/>
      <c r="CJ320" s="144"/>
      <c r="CK320" s="144"/>
      <c r="CL320" s="144"/>
      <c r="CM320" s="144"/>
      <c r="CN320" s="144"/>
      <c r="CO320" s="144"/>
      <c r="CP320" s="144"/>
      <c r="CQ320" s="144"/>
      <c r="CR320" s="144"/>
      <c r="CS320" s="144"/>
      <c r="CT320" s="144"/>
      <c r="CU320" s="144"/>
      <c r="CV320" s="144"/>
      <c r="CW320" s="144"/>
      <c r="CX320" s="144"/>
      <c r="CY320" s="144"/>
      <c r="CZ320" s="144"/>
      <c r="DA320" s="144"/>
      <c r="DB320" s="144"/>
      <c r="DC320" s="144"/>
      <c r="DD320" s="144"/>
      <c r="DE320" s="144"/>
      <c r="DF320" s="144"/>
      <c r="DG320" s="144"/>
      <c r="DH320" s="144"/>
      <c r="DI320" s="144"/>
      <c r="DJ320" s="144"/>
      <c r="DK320" s="144"/>
      <c r="DL320" s="144"/>
      <c r="DM320" s="144"/>
      <c r="DN320" s="144"/>
      <c r="DO320" s="144"/>
      <c r="DP320" s="144"/>
      <c r="DQ320" s="144"/>
      <c r="DR320" s="144"/>
      <c r="DS320" s="144"/>
      <c r="DT320" s="144"/>
      <c r="DU320" s="144"/>
      <c r="DV320" s="144"/>
      <c r="DW320" s="144"/>
      <c r="DX320" s="144"/>
      <c r="DY320" s="144"/>
      <c r="DZ320" s="144"/>
      <c r="EA320" s="144"/>
      <c r="EB320" s="144"/>
      <c r="EC320" s="144"/>
      <c r="ED320" s="144"/>
      <c r="EE320" s="144"/>
      <c r="EF320" s="144"/>
    </row>
    <row r="321" spans="1:136" x14ac:dyDescent="0.3">
      <c r="A321" s="72"/>
      <c r="B321" s="2"/>
      <c r="C321" s="151"/>
      <c r="D321" s="122"/>
      <c r="E321" s="123"/>
      <c r="F321" s="123"/>
      <c r="G321" s="124"/>
      <c r="H321" s="125"/>
      <c r="I321" s="126"/>
      <c r="J321" s="122"/>
      <c r="K321" s="127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  <c r="AW321" s="33"/>
      <c r="AX321" s="33"/>
      <c r="AY321" s="33"/>
      <c r="AZ321" s="33"/>
      <c r="BA321" s="33"/>
      <c r="BB321" s="33"/>
      <c r="BC321" s="33"/>
      <c r="BD321" s="33"/>
      <c r="BE321" s="33"/>
      <c r="BF321" s="33"/>
      <c r="BG321" s="33"/>
      <c r="BH321" s="33"/>
      <c r="BI321" s="33"/>
      <c r="BJ321" s="33"/>
      <c r="BK321" s="33"/>
      <c r="BL321" s="33"/>
      <c r="BM321" s="33"/>
      <c r="BN321" s="33"/>
      <c r="BO321" s="33"/>
      <c r="BP321" s="33"/>
      <c r="BQ321" s="33"/>
      <c r="BR321" s="33"/>
      <c r="BS321" s="33"/>
      <c r="BT321" s="33"/>
      <c r="BU321" s="33"/>
      <c r="BV321" s="33"/>
      <c r="BW321" s="33"/>
      <c r="BX321" s="33"/>
      <c r="BY321" s="33"/>
      <c r="BZ321" s="33"/>
      <c r="CA321" s="33"/>
      <c r="CB321" s="33"/>
      <c r="CC321" s="33"/>
      <c r="CD321" s="33"/>
      <c r="CE321" s="33"/>
      <c r="CF321" s="33"/>
      <c r="CG321" s="33"/>
      <c r="CH321" s="33"/>
      <c r="CI321" s="33"/>
      <c r="CJ321" s="33"/>
      <c r="CK321" s="33"/>
      <c r="CL321" s="33"/>
      <c r="CM321" s="33"/>
      <c r="CN321" s="33"/>
      <c r="CO321" s="33"/>
      <c r="CP321" s="33"/>
      <c r="CQ321" s="33"/>
      <c r="CR321" s="33"/>
      <c r="CS321" s="33"/>
      <c r="CT321" s="33"/>
      <c r="CU321" s="33"/>
      <c r="CV321" s="33"/>
      <c r="CW321" s="33"/>
      <c r="CX321" s="33"/>
      <c r="CY321" s="33"/>
      <c r="CZ321" s="33"/>
      <c r="DA321" s="33"/>
      <c r="DB321" s="33"/>
      <c r="DC321" s="33"/>
      <c r="DD321" s="33"/>
      <c r="DE321" s="33"/>
      <c r="DF321" s="33"/>
      <c r="DG321" s="33"/>
      <c r="DH321" s="33"/>
      <c r="DI321" s="33"/>
      <c r="DJ321" s="33"/>
      <c r="DK321" s="33"/>
      <c r="DL321" s="33"/>
      <c r="DM321" s="33"/>
      <c r="DN321" s="33"/>
      <c r="DO321" s="33"/>
      <c r="DP321" s="33"/>
      <c r="DQ321" s="33"/>
      <c r="DR321" s="33"/>
      <c r="DS321" s="33"/>
      <c r="DT321" s="33"/>
      <c r="DU321" s="33"/>
      <c r="DV321" s="33"/>
      <c r="DW321" s="33"/>
      <c r="DX321" s="33"/>
      <c r="DY321" s="33"/>
      <c r="DZ321" s="33"/>
      <c r="EA321" s="33"/>
      <c r="EB321" s="33"/>
      <c r="EC321" s="33"/>
      <c r="ED321" s="33"/>
      <c r="EE321" s="33"/>
      <c r="EF321" s="33"/>
    </row>
    <row r="322" spans="1:136" x14ac:dyDescent="0.3">
      <c r="A322" s="128"/>
      <c r="B322" s="129"/>
      <c r="C322" s="152"/>
      <c r="D322" s="131"/>
      <c r="E322" s="128"/>
      <c r="F322" s="128"/>
      <c r="G322" s="132"/>
      <c r="H322" s="128"/>
      <c r="I322" s="128"/>
      <c r="J322" s="131"/>
      <c r="K322" s="128"/>
      <c r="L322" s="133"/>
      <c r="M322" s="1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  <c r="AP322" s="33"/>
      <c r="AQ322" s="33"/>
      <c r="AR322" s="33"/>
      <c r="AS322" s="33"/>
      <c r="AT322" s="33"/>
      <c r="AU322" s="33"/>
      <c r="AV322" s="33"/>
      <c r="AW322" s="33"/>
      <c r="AX322" s="33"/>
      <c r="AY322" s="33"/>
      <c r="AZ322" s="33"/>
      <c r="BA322" s="33"/>
      <c r="BB322" s="33"/>
      <c r="BC322" s="33"/>
      <c r="BD322" s="33"/>
      <c r="BE322" s="33"/>
      <c r="BF322" s="33"/>
      <c r="BG322" s="33"/>
      <c r="BH322" s="33"/>
      <c r="BI322" s="33"/>
      <c r="BJ322" s="33"/>
      <c r="BK322" s="33"/>
      <c r="BL322" s="33"/>
      <c r="BM322" s="33"/>
      <c r="BN322" s="33"/>
      <c r="BO322" s="33"/>
      <c r="BP322" s="33"/>
      <c r="BQ322" s="33"/>
      <c r="BR322" s="33"/>
      <c r="BS322" s="33"/>
      <c r="BT322" s="33"/>
      <c r="BU322" s="33"/>
      <c r="BV322" s="33"/>
      <c r="BW322" s="33"/>
      <c r="BX322" s="33"/>
      <c r="BY322" s="33"/>
      <c r="BZ322" s="33"/>
      <c r="CA322" s="33"/>
      <c r="CB322" s="33"/>
      <c r="CC322" s="33"/>
      <c r="CD322" s="33"/>
      <c r="CE322" s="33"/>
      <c r="CF322" s="33"/>
      <c r="CG322" s="33"/>
      <c r="CH322" s="33"/>
      <c r="CI322" s="33"/>
      <c r="CJ322" s="33"/>
      <c r="CK322" s="33"/>
      <c r="CL322" s="33"/>
      <c r="CM322" s="33"/>
      <c r="CN322" s="33"/>
      <c r="CO322" s="33"/>
      <c r="CP322" s="33"/>
      <c r="CQ322" s="33"/>
      <c r="CR322" s="33"/>
      <c r="CS322" s="33"/>
      <c r="CT322" s="33"/>
      <c r="CU322" s="33"/>
      <c r="CV322" s="33"/>
      <c r="CW322" s="33"/>
      <c r="CX322" s="33"/>
      <c r="CY322" s="33"/>
      <c r="CZ322" s="33"/>
      <c r="DA322" s="33"/>
      <c r="DB322" s="33"/>
      <c r="DC322" s="33"/>
      <c r="DD322" s="33"/>
      <c r="DE322" s="33"/>
      <c r="DF322" s="33"/>
      <c r="DG322" s="33"/>
      <c r="DH322" s="33"/>
      <c r="DI322" s="33"/>
      <c r="DJ322" s="33"/>
      <c r="DK322" s="33"/>
      <c r="DL322" s="33"/>
      <c r="DM322" s="33"/>
      <c r="DN322" s="33"/>
      <c r="DO322" s="33"/>
      <c r="DP322" s="33"/>
      <c r="DQ322" s="33"/>
      <c r="DR322" s="33"/>
      <c r="DS322" s="33"/>
      <c r="DT322" s="33"/>
      <c r="DU322" s="33"/>
      <c r="DV322" s="33"/>
      <c r="DW322" s="33"/>
      <c r="DX322" s="33"/>
      <c r="DY322" s="33"/>
      <c r="DZ322" s="33"/>
      <c r="EA322" s="33"/>
      <c r="EB322" s="33"/>
      <c r="EC322" s="33"/>
      <c r="ED322" s="33"/>
      <c r="EE322" s="33"/>
      <c r="EF322" s="33"/>
    </row>
    <row r="323" spans="1:136" x14ac:dyDescent="0.3">
      <c r="A323" s="138"/>
      <c r="B323" s="139"/>
      <c r="C323" s="160"/>
      <c r="D323" s="140"/>
      <c r="E323" s="138"/>
      <c r="F323" s="138"/>
      <c r="G323" s="141"/>
      <c r="H323" s="138"/>
      <c r="I323" s="138"/>
      <c r="J323" s="140"/>
      <c r="K323" s="138"/>
      <c r="L323" s="142"/>
      <c r="M323" s="142"/>
      <c r="N323" s="120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143"/>
      <c r="CB323" s="143"/>
      <c r="CC323" s="143"/>
      <c r="CD323" s="143"/>
      <c r="CE323" s="143"/>
      <c r="CF323" s="143"/>
      <c r="CG323" s="143"/>
      <c r="CH323" s="143"/>
      <c r="CI323" s="143"/>
      <c r="CJ323" s="143"/>
      <c r="CK323" s="143"/>
      <c r="CL323" s="143"/>
      <c r="CM323" s="143"/>
      <c r="CN323" s="143"/>
      <c r="CO323" s="143"/>
      <c r="CP323" s="143"/>
      <c r="CQ323" s="143"/>
      <c r="CR323" s="143"/>
      <c r="CS323" s="143"/>
      <c r="CT323" s="143"/>
      <c r="CU323" s="143"/>
      <c r="CV323" s="143"/>
      <c r="CW323" s="143"/>
      <c r="CX323" s="143"/>
      <c r="CY323" s="143"/>
      <c r="CZ323" s="143"/>
      <c r="DA323" s="143"/>
      <c r="DB323" s="143"/>
      <c r="DC323" s="143"/>
      <c r="DD323" s="143"/>
      <c r="DE323" s="143"/>
      <c r="DF323" s="143"/>
      <c r="DG323" s="143"/>
      <c r="DH323" s="143"/>
      <c r="DI323" s="143"/>
      <c r="DJ323" s="143"/>
      <c r="DK323" s="143"/>
      <c r="DL323" s="143"/>
      <c r="DM323" s="143"/>
      <c r="DN323" s="143"/>
      <c r="DO323" s="143"/>
      <c r="DP323" s="143"/>
      <c r="DQ323" s="143"/>
      <c r="DR323" s="143"/>
      <c r="DS323" s="143"/>
      <c r="DT323" s="143"/>
      <c r="DU323" s="143"/>
      <c r="DV323" s="143"/>
      <c r="DW323" s="143"/>
      <c r="DX323" s="143"/>
      <c r="DY323" s="143"/>
      <c r="DZ323" s="143"/>
      <c r="EA323" s="143"/>
      <c r="EB323" s="143"/>
      <c r="EC323" s="143"/>
      <c r="ED323" s="143"/>
      <c r="EE323" s="143"/>
      <c r="EF323" s="143"/>
    </row>
    <row r="324" spans="1:136" x14ac:dyDescent="0.3">
      <c r="A324" s="72"/>
      <c r="B324" s="2"/>
      <c r="C324" s="151"/>
      <c r="D324" s="122"/>
      <c r="E324" s="123"/>
      <c r="F324" s="123"/>
      <c r="G324" s="124"/>
      <c r="H324" s="125"/>
      <c r="I324" s="126"/>
      <c r="J324" s="122"/>
      <c r="K324" s="127"/>
      <c r="L324" s="133"/>
      <c r="M324" s="133"/>
      <c r="N324" s="134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  <c r="AR324" s="33"/>
      <c r="AS324" s="33"/>
      <c r="AT324" s="33"/>
      <c r="AU324" s="33"/>
      <c r="AV324" s="33"/>
      <c r="AW324" s="33"/>
      <c r="AX324" s="33"/>
      <c r="AY324" s="33"/>
      <c r="AZ324" s="33"/>
      <c r="BA324" s="33"/>
      <c r="BB324" s="33"/>
      <c r="BC324" s="33"/>
      <c r="BD324" s="33"/>
      <c r="BE324" s="33"/>
      <c r="BF324" s="33"/>
      <c r="BG324" s="33"/>
      <c r="BH324" s="33"/>
      <c r="BI324" s="33"/>
      <c r="BJ324" s="33"/>
      <c r="BK324" s="33"/>
      <c r="BL324" s="33"/>
      <c r="BM324" s="33"/>
      <c r="BN324" s="33"/>
      <c r="BO324" s="33"/>
      <c r="BP324" s="33"/>
      <c r="BQ324" s="33"/>
      <c r="BR324" s="33"/>
      <c r="BS324" s="33"/>
      <c r="BT324" s="33"/>
      <c r="BU324" s="33"/>
      <c r="BV324" s="33"/>
      <c r="BW324" s="33"/>
      <c r="BX324" s="33"/>
      <c r="BY324" s="33"/>
      <c r="BZ324" s="33"/>
      <c r="CA324" s="33"/>
      <c r="CB324" s="33"/>
      <c r="CC324" s="33"/>
      <c r="CD324" s="33"/>
      <c r="CE324" s="33"/>
      <c r="CF324" s="33"/>
      <c r="CG324" s="33"/>
      <c r="CH324" s="33"/>
      <c r="CI324" s="33"/>
      <c r="CJ324" s="33"/>
      <c r="CK324" s="33"/>
      <c r="CL324" s="33"/>
      <c r="CM324" s="33"/>
      <c r="CN324" s="33"/>
      <c r="CO324" s="33"/>
      <c r="CP324" s="33"/>
      <c r="CQ324" s="33"/>
      <c r="CR324" s="33"/>
      <c r="CS324" s="33"/>
      <c r="CT324" s="33"/>
      <c r="CU324" s="33"/>
      <c r="CV324" s="33"/>
      <c r="CW324" s="33"/>
      <c r="CX324" s="33"/>
      <c r="CY324" s="33"/>
      <c r="CZ324" s="33"/>
      <c r="DA324" s="33"/>
      <c r="DB324" s="33"/>
      <c r="DC324" s="33"/>
      <c r="DD324" s="33"/>
      <c r="DE324" s="33"/>
      <c r="DF324" s="33"/>
      <c r="DG324" s="33"/>
      <c r="DH324" s="33"/>
      <c r="DI324" s="33"/>
      <c r="DJ324" s="33"/>
      <c r="DK324" s="33"/>
      <c r="DL324" s="33"/>
      <c r="DM324" s="33"/>
      <c r="DN324" s="33"/>
      <c r="DO324" s="33"/>
      <c r="DP324" s="33"/>
      <c r="DQ324" s="33"/>
      <c r="DR324" s="33"/>
      <c r="DS324" s="33"/>
      <c r="DT324" s="33"/>
      <c r="DU324" s="33"/>
      <c r="DV324" s="33"/>
      <c r="DW324" s="33"/>
      <c r="DX324" s="33"/>
      <c r="DY324" s="33"/>
      <c r="DZ324" s="33"/>
      <c r="EA324" s="33"/>
      <c r="EB324" s="33"/>
      <c r="EC324" s="33"/>
      <c r="ED324" s="33"/>
      <c r="EE324" s="33"/>
      <c r="EF324" s="33"/>
    </row>
    <row r="325" spans="1:136" x14ac:dyDescent="0.3">
      <c r="A325" s="128"/>
      <c r="B325" s="129"/>
      <c r="C325" s="152"/>
      <c r="D325" s="131"/>
      <c r="E325" s="128"/>
      <c r="F325" s="128"/>
      <c r="G325" s="132"/>
      <c r="H325" s="128"/>
      <c r="I325" s="128"/>
      <c r="J325" s="131"/>
      <c r="K325" s="128"/>
      <c r="L325" s="133"/>
      <c r="M325" s="1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  <c r="AQ325" s="33"/>
      <c r="AR325" s="33"/>
      <c r="AS325" s="33"/>
      <c r="AT325" s="33"/>
      <c r="AU325" s="33"/>
      <c r="AV325" s="33"/>
      <c r="AW325" s="33"/>
      <c r="AX325" s="33"/>
      <c r="AY325" s="33"/>
      <c r="AZ325" s="33"/>
      <c r="BA325" s="33"/>
      <c r="BB325" s="33"/>
      <c r="BC325" s="33"/>
      <c r="BD325" s="33"/>
      <c r="BE325" s="33"/>
      <c r="BF325" s="33"/>
      <c r="BG325" s="33"/>
      <c r="BH325" s="33"/>
      <c r="BI325" s="33"/>
      <c r="BJ325" s="33"/>
      <c r="BK325" s="33"/>
      <c r="BL325" s="33"/>
      <c r="BM325" s="33"/>
      <c r="BN325" s="33"/>
      <c r="BO325" s="33"/>
      <c r="BP325" s="33"/>
      <c r="BQ325" s="33"/>
      <c r="BR325" s="33"/>
      <c r="BS325" s="33"/>
      <c r="BT325" s="33"/>
      <c r="BU325" s="33"/>
      <c r="BV325" s="33"/>
      <c r="BW325" s="33"/>
      <c r="BX325" s="33"/>
      <c r="BY325" s="33"/>
      <c r="BZ325" s="33"/>
      <c r="CA325" s="33"/>
      <c r="CB325" s="33"/>
      <c r="CC325" s="33"/>
      <c r="CD325" s="33"/>
      <c r="CE325" s="33"/>
      <c r="CF325" s="33"/>
      <c r="CG325" s="33"/>
      <c r="CH325" s="33"/>
      <c r="CI325" s="33"/>
      <c r="CJ325" s="33"/>
      <c r="CK325" s="33"/>
      <c r="CL325" s="33"/>
      <c r="CM325" s="33"/>
      <c r="CN325" s="33"/>
      <c r="CO325" s="33"/>
      <c r="CP325" s="33"/>
      <c r="CQ325" s="33"/>
      <c r="CR325" s="33"/>
      <c r="CS325" s="33"/>
      <c r="CT325" s="33"/>
      <c r="CU325" s="33"/>
      <c r="CV325" s="33"/>
      <c r="CW325" s="33"/>
      <c r="CX325" s="33"/>
      <c r="CY325" s="33"/>
      <c r="CZ325" s="33"/>
      <c r="DA325" s="33"/>
      <c r="DB325" s="33"/>
      <c r="DC325" s="33"/>
      <c r="DD325" s="33"/>
      <c r="DE325" s="33"/>
      <c r="DF325" s="33"/>
      <c r="DG325" s="33"/>
      <c r="DH325" s="33"/>
      <c r="DI325" s="33"/>
      <c r="DJ325" s="33"/>
      <c r="DK325" s="33"/>
      <c r="DL325" s="33"/>
      <c r="DM325" s="33"/>
      <c r="DN325" s="33"/>
      <c r="DO325" s="33"/>
      <c r="DP325" s="33"/>
      <c r="DQ325" s="33"/>
      <c r="DR325" s="33"/>
      <c r="DS325" s="33"/>
      <c r="DT325" s="33"/>
      <c r="DU325" s="33"/>
      <c r="DV325" s="33"/>
      <c r="DW325" s="33"/>
      <c r="DX325" s="33"/>
      <c r="DY325" s="33"/>
      <c r="DZ325" s="33"/>
      <c r="EA325" s="33"/>
      <c r="EB325" s="33"/>
      <c r="EC325" s="33"/>
      <c r="ED325" s="33"/>
      <c r="EE325" s="33"/>
      <c r="EF325" s="33"/>
    </row>
    <row r="326" spans="1:136" x14ac:dyDescent="0.3">
      <c r="A326" s="138"/>
      <c r="B326" s="139"/>
      <c r="C326" s="160"/>
      <c r="D326" s="140"/>
      <c r="E326" s="138"/>
      <c r="F326" s="138"/>
      <c r="G326" s="141"/>
      <c r="H326" s="138"/>
      <c r="I326" s="138"/>
      <c r="J326" s="140"/>
      <c r="K326" s="138"/>
      <c r="L326" s="142"/>
      <c r="M326" s="142"/>
      <c r="N326" s="120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3"/>
      <c r="BY326" s="143"/>
      <c r="BZ326" s="143"/>
      <c r="CA326" s="143"/>
      <c r="CB326" s="143"/>
      <c r="CC326" s="143"/>
      <c r="CD326" s="143"/>
      <c r="CE326" s="143"/>
      <c r="CF326" s="143"/>
      <c r="CG326" s="143"/>
      <c r="CH326" s="143"/>
      <c r="CI326" s="143"/>
      <c r="CJ326" s="143"/>
      <c r="CK326" s="143"/>
      <c r="CL326" s="143"/>
      <c r="CM326" s="143"/>
      <c r="CN326" s="143"/>
      <c r="CO326" s="143"/>
      <c r="CP326" s="143"/>
      <c r="CQ326" s="143"/>
      <c r="CR326" s="143"/>
      <c r="CS326" s="143"/>
      <c r="CT326" s="143"/>
      <c r="CU326" s="143"/>
      <c r="CV326" s="143"/>
      <c r="CW326" s="143"/>
      <c r="CX326" s="143"/>
      <c r="CY326" s="143"/>
      <c r="CZ326" s="143"/>
      <c r="DA326" s="143"/>
      <c r="DB326" s="143"/>
      <c r="DC326" s="143"/>
      <c r="DD326" s="143"/>
      <c r="DE326" s="143"/>
      <c r="DF326" s="143"/>
      <c r="DG326" s="143"/>
      <c r="DH326" s="143"/>
      <c r="DI326" s="143"/>
      <c r="DJ326" s="143"/>
      <c r="DK326" s="143"/>
      <c r="DL326" s="143"/>
      <c r="DM326" s="143"/>
      <c r="DN326" s="143"/>
      <c r="DO326" s="143"/>
      <c r="DP326" s="143"/>
      <c r="DQ326" s="143"/>
      <c r="DR326" s="143"/>
      <c r="DS326" s="143"/>
      <c r="DT326" s="143"/>
      <c r="DU326" s="143"/>
      <c r="DV326" s="143"/>
      <c r="DW326" s="143"/>
      <c r="DX326" s="143"/>
      <c r="DY326" s="143"/>
      <c r="DZ326" s="143"/>
      <c r="EA326" s="143"/>
      <c r="EB326" s="143"/>
      <c r="EC326" s="143"/>
      <c r="ED326" s="143"/>
      <c r="EE326" s="143"/>
      <c r="EF326" s="143"/>
    </row>
    <row r="327" spans="1:136" x14ac:dyDescent="0.3">
      <c r="A327" s="72"/>
      <c r="B327" s="2"/>
      <c r="C327" s="145"/>
      <c r="D327" s="122"/>
      <c r="E327" s="123"/>
      <c r="F327" s="123"/>
      <c r="G327" s="124"/>
      <c r="H327" s="125"/>
      <c r="I327" s="126"/>
      <c r="J327" s="122"/>
      <c r="K327" s="127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  <c r="AQ327" s="33"/>
      <c r="AR327" s="33"/>
      <c r="AS327" s="33"/>
      <c r="AT327" s="33"/>
      <c r="AU327" s="33"/>
      <c r="AV327" s="33"/>
      <c r="AW327" s="33"/>
      <c r="AX327" s="33"/>
      <c r="AY327" s="33"/>
      <c r="AZ327" s="33"/>
      <c r="BA327" s="33"/>
      <c r="BB327" s="33"/>
      <c r="BC327" s="33"/>
      <c r="BD327" s="33"/>
      <c r="BE327" s="33"/>
      <c r="BF327" s="33"/>
      <c r="BG327" s="33"/>
      <c r="BH327" s="33"/>
      <c r="BI327" s="33"/>
      <c r="BJ327" s="33"/>
      <c r="BK327" s="33"/>
      <c r="BL327" s="33"/>
      <c r="BM327" s="33"/>
      <c r="BN327" s="33"/>
      <c r="BO327" s="33"/>
      <c r="BP327" s="33"/>
      <c r="BQ327" s="33"/>
      <c r="BR327" s="33"/>
      <c r="BS327" s="33"/>
      <c r="BT327" s="33"/>
      <c r="BU327" s="33"/>
      <c r="BV327" s="33"/>
      <c r="BW327" s="33"/>
      <c r="BX327" s="33"/>
      <c r="BY327" s="33"/>
      <c r="BZ327" s="33"/>
      <c r="CA327" s="33"/>
      <c r="CB327" s="33"/>
      <c r="CC327" s="33"/>
      <c r="CD327" s="33"/>
      <c r="CE327" s="33"/>
      <c r="CF327" s="33"/>
      <c r="CG327" s="33"/>
      <c r="CH327" s="33"/>
      <c r="CI327" s="33"/>
      <c r="CJ327" s="33"/>
      <c r="CK327" s="33"/>
      <c r="CL327" s="33"/>
      <c r="CM327" s="33"/>
      <c r="CN327" s="33"/>
      <c r="CO327" s="33"/>
      <c r="CP327" s="33"/>
      <c r="CQ327" s="33"/>
      <c r="CR327" s="33"/>
      <c r="CS327" s="33"/>
      <c r="CT327" s="33"/>
      <c r="CU327" s="33"/>
      <c r="CV327" s="33"/>
      <c r="CW327" s="33"/>
      <c r="CX327" s="33"/>
      <c r="CY327" s="33"/>
      <c r="CZ327" s="33"/>
      <c r="DA327" s="33"/>
      <c r="DB327" s="33"/>
      <c r="DC327" s="33"/>
      <c r="DD327" s="33"/>
      <c r="DE327" s="33"/>
      <c r="DF327" s="33"/>
      <c r="DG327" s="33"/>
      <c r="DH327" s="33"/>
      <c r="DI327" s="33"/>
      <c r="DJ327" s="33"/>
      <c r="DK327" s="33"/>
      <c r="DL327" s="33"/>
      <c r="DM327" s="33"/>
      <c r="DN327" s="33"/>
      <c r="DO327" s="33"/>
      <c r="DP327" s="33"/>
      <c r="DQ327" s="33"/>
      <c r="DR327" s="33"/>
      <c r="DS327" s="33"/>
      <c r="DT327" s="33"/>
      <c r="DU327" s="33"/>
      <c r="DV327" s="33"/>
      <c r="DW327" s="33"/>
      <c r="DX327" s="33"/>
      <c r="DY327" s="33"/>
      <c r="DZ327" s="33"/>
      <c r="EA327" s="33"/>
      <c r="EB327" s="33"/>
      <c r="EC327" s="33"/>
      <c r="ED327" s="33"/>
      <c r="EE327" s="33"/>
      <c r="EF327" s="33"/>
    </row>
    <row r="328" spans="1:136" x14ac:dyDescent="0.3">
      <c r="A328" s="128"/>
      <c r="B328" s="129"/>
      <c r="C328" s="146"/>
      <c r="D328" s="131"/>
      <c r="E328" s="128"/>
      <c r="F328" s="128"/>
      <c r="G328" s="132"/>
      <c r="H328" s="128"/>
      <c r="I328" s="128"/>
      <c r="J328" s="131"/>
      <c r="K328" s="128"/>
      <c r="L328" s="133"/>
      <c r="M328" s="133"/>
      <c r="N328" s="134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  <c r="AP328" s="33"/>
      <c r="AQ328" s="33"/>
      <c r="AR328" s="33"/>
      <c r="AS328" s="33"/>
      <c r="AT328" s="33"/>
      <c r="AU328" s="33"/>
      <c r="AV328" s="33"/>
      <c r="AW328" s="33"/>
      <c r="AX328" s="33"/>
      <c r="AY328" s="33"/>
      <c r="AZ328" s="33"/>
      <c r="BA328" s="33"/>
      <c r="BB328" s="33"/>
      <c r="BC328" s="33"/>
      <c r="BD328" s="33"/>
      <c r="BE328" s="33"/>
      <c r="BF328" s="33"/>
      <c r="BG328" s="33"/>
      <c r="BH328" s="33"/>
      <c r="BI328" s="33"/>
      <c r="BJ328" s="33"/>
      <c r="BK328" s="33"/>
      <c r="BL328" s="33"/>
      <c r="BM328" s="33"/>
      <c r="BN328" s="33"/>
      <c r="BO328" s="33"/>
      <c r="BP328" s="33"/>
      <c r="BQ328" s="33"/>
      <c r="BR328" s="33"/>
      <c r="BS328" s="33"/>
      <c r="BT328" s="33"/>
      <c r="BU328" s="33"/>
      <c r="BV328" s="33"/>
      <c r="BW328" s="33"/>
      <c r="BX328" s="33"/>
      <c r="BY328" s="33"/>
      <c r="BZ328" s="33"/>
      <c r="CA328" s="33"/>
      <c r="CB328" s="33"/>
      <c r="CC328" s="33"/>
      <c r="CD328" s="33"/>
      <c r="CE328" s="33"/>
      <c r="CF328" s="33"/>
      <c r="CG328" s="33"/>
      <c r="CH328" s="33"/>
      <c r="CI328" s="33"/>
      <c r="CJ328" s="33"/>
      <c r="CK328" s="33"/>
      <c r="CL328" s="33"/>
      <c r="CM328" s="33"/>
      <c r="CN328" s="33"/>
      <c r="CO328" s="33"/>
      <c r="CP328" s="33"/>
      <c r="CQ328" s="33"/>
      <c r="CR328" s="33"/>
      <c r="CS328" s="33"/>
      <c r="CT328" s="33"/>
      <c r="CU328" s="33"/>
      <c r="CV328" s="33"/>
      <c r="CW328" s="33"/>
      <c r="CX328" s="33"/>
      <c r="CY328" s="33"/>
      <c r="CZ328" s="33"/>
      <c r="DA328" s="33"/>
      <c r="DB328" s="33"/>
      <c r="DC328" s="33"/>
      <c r="DD328" s="33"/>
      <c r="DE328" s="33"/>
      <c r="DF328" s="33"/>
      <c r="DG328" s="33"/>
      <c r="DH328" s="33"/>
      <c r="DI328" s="33"/>
      <c r="DJ328" s="33"/>
      <c r="DK328" s="33"/>
      <c r="DL328" s="33"/>
      <c r="DM328" s="33"/>
      <c r="DN328" s="33"/>
      <c r="DO328" s="33"/>
      <c r="DP328" s="33"/>
      <c r="DQ328" s="33"/>
      <c r="DR328" s="33"/>
      <c r="DS328" s="33"/>
      <c r="DT328" s="33"/>
      <c r="DU328" s="33"/>
      <c r="DV328" s="33"/>
      <c r="DW328" s="33"/>
      <c r="DX328" s="33"/>
      <c r="DY328" s="33"/>
      <c r="DZ328" s="33"/>
      <c r="EA328" s="33"/>
      <c r="EB328" s="33"/>
      <c r="EC328" s="33"/>
      <c r="ED328" s="33"/>
      <c r="EE328" s="33"/>
      <c r="EF328" s="33"/>
    </row>
    <row r="329" spans="1:136" x14ac:dyDescent="0.3">
      <c r="A329" s="72"/>
      <c r="B329" s="2"/>
      <c r="C329" s="148"/>
      <c r="D329" s="122"/>
      <c r="E329" s="123"/>
      <c r="F329" s="123"/>
      <c r="G329" s="124"/>
      <c r="H329" s="125"/>
      <c r="I329" s="126"/>
      <c r="J329" s="122"/>
      <c r="K329" s="127"/>
      <c r="L329" s="133"/>
      <c r="M329" s="133"/>
      <c r="P329" s="136"/>
      <c r="Q329" s="136"/>
      <c r="R329" s="136"/>
      <c r="S329" s="136"/>
      <c r="T329" s="136"/>
      <c r="U329" s="136"/>
      <c r="V329" s="136"/>
      <c r="W329" s="136"/>
      <c r="X329" s="136"/>
      <c r="Y329" s="136"/>
      <c r="Z329" s="136"/>
      <c r="AA329" s="136"/>
      <c r="AB329" s="136"/>
      <c r="AC329" s="136"/>
      <c r="AD329" s="136"/>
      <c r="AE329" s="136"/>
      <c r="AF329" s="136"/>
      <c r="AG329" s="136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6"/>
      <c r="AV329" s="136"/>
      <c r="AW329" s="136"/>
      <c r="AX329" s="136"/>
      <c r="AY329" s="136"/>
      <c r="AZ329" s="136"/>
      <c r="BA329" s="136"/>
      <c r="BB329" s="136"/>
      <c r="BC329" s="136"/>
      <c r="BD329" s="136"/>
      <c r="BE329" s="136"/>
      <c r="BF329" s="136"/>
      <c r="BG329" s="136"/>
      <c r="BH329" s="136"/>
      <c r="BI329" s="136"/>
      <c r="BJ329" s="136"/>
      <c r="BK329" s="136"/>
      <c r="BL329" s="136"/>
      <c r="BM329" s="136"/>
      <c r="BN329" s="136"/>
      <c r="BO329" s="136"/>
      <c r="BP329" s="136"/>
      <c r="BQ329" s="136"/>
      <c r="BR329" s="136"/>
      <c r="BS329" s="136"/>
      <c r="BT329" s="136"/>
      <c r="BU329" s="136"/>
      <c r="BV329" s="136"/>
      <c r="BW329" s="136"/>
      <c r="BX329" s="136"/>
      <c r="BY329" s="136"/>
      <c r="BZ329" s="136"/>
      <c r="CA329" s="136"/>
      <c r="CB329" s="136"/>
      <c r="CC329" s="136"/>
      <c r="CD329" s="136"/>
      <c r="CE329" s="136"/>
      <c r="CF329" s="136"/>
      <c r="CG329" s="136"/>
      <c r="CH329" s="136"/>
      <c r="CI329" s="136"/>
      <c r="CJ329" s="136"/>
      <c r="CK329" s="136"/>
      <c r="CL329" s="136"/>
      <c r="CM329" s="136"/>
      <c r="CN329" s="136"/>
      <c r="CO329" s="136"/>
      <c r="CP329" s="136"/>
      <c r="CQ329" s="136"/>
      <c r="CR329" s="136"/>
      <c r="CS329" s="136"/>
      <c r="CT329" s="136"/>
      <c r="CU329" s="136"/>
      <c r="CV329" s="136"/>
      <c r="CW329" s="136"/>
      <c r="CX329" s="136"/>
      <c r="CY329" s="136"/>
      <c r="CZ329" s="136"/>
      <c r="DA329" s="136"/>
      <c r="DB329" s="136"/>
      <c r="DC329" s="136"/>
      <c r="DD329" s="136"/>
      <c r="DE329" s="136"/>
      <c r="DF329" s="136"/>
      <c r="DG329" s="136"/>
      <c r="DH329" s="136"/>
      <c r="DI329" s="136"/>
      <c r="DJ329" s="136"/>
      <c r="DK329" s="136"/>
      <c r="DL329" s="136"/>
      <c r="DM329" s="136"/>
      <c r="DN329" s="136"/>
      <c r="DO329" s="136"/>
      <c r="DP329" s="136"/>
      <c r="DQ329" s="136"/>
      <c r="DR329" s="136"/>
      <c r="DS329" s="136"/>
      <c r="DT329" s="136"/>
      <c r="DU329" s="136"/>
      <c r="DV329" s="136"/>
      <c r="DW329" s="136"/>
      <c r="DX329" s="136"/>
      <c r="DY329" s="136"/>
      <c r="DZ329" s="136"/>
      <c r="EA329" s="136"/>
      <c r="EB329" s="136"/>
      <c r="EC329" s="136"/>
      <c r="ED329" s="136"/>
      <c r="EE329" s="136"/>
      <c r="EF329" s="136"/>
    </row>
    <row r="330" spans="1:136" x14ac:dyDescent="0.3">
      <c r="A330" s="128"/>
      <c r="B330" s="129"/>
      <c r="C330" s="149"/>
      <c r="D330" s="131"/>
      <c r="E330" s="128"/>
      <c r="F330" s="128"/>
      <c r="G330" s="132"/>
      <c r="H330" s="128"/>
      <c r="I330" s="128"/>
      <c r="J330" s="131"/>
      <c r="K330" s="128"/>
      <c r="L330" s="133"/>
      <c r="M330" s="133"/>
      <c r="P330" s="136"/>
      <c r="Q330" s="136"/>
      <c r="R330" s="136"/>
      <c r="S330" s="136"/>
      <c r="T330" s="136"/>
      <c r="U330" s="136"/>
      <c r="V330" s="136"/>
      <c r="W330" s="136"/>
      <c r="X330" s="136"/>
      <c r="Y330" s="136"/>
      <c r="Z330" s="136"/>
      <c r="AA330" s="136"/>
      <c r="AB330" s="136"/>
      <c r="AC330" s="136"/>
      <c r="AD330" s="136"/>
      <c r="AE330" s="136"/>
      <c r="AF330" s="136"/>
      <c r="AG330" s="136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6"/>
      <c r="AV330" s="136"/>
      <c r="AW330" s="136"/>
      <c r="AX330" s="136"/>
      <c r="AY330" s="136"/>
      <c r="AZ330" s="136"/>
      <c r="BA330" s="136"/>
      <c r="BB330" s="136"/>
      <c r="BC330" s="136"/>
      <c r="BD330" s="136"/>
      <c r="BE330" s="136"/>
      <c r="BF330" s="136"/>
      <c r="BG330" s="136"/>
      <c r="BH330" s="136"/>
      <c r="BI330" s="136"/>
      <c r="BJ330" s="136"/>
      <c r="BK330" s="136"/>
      <c r="BL330" s="136"/>
      <c r="BM330" s="136"/>
      <c r="BN330" s="136"/>
      <c r="BO330" s="136"/>
      <c r="BP330" s="136"/>
      <c r="BQ330" s="136"/>
      <c r="BR330" s="136"/>
      <c r="BS330" s="136"/>
      <c r="BT330" s="136"/>
      <c r="BU330" s="136"/>
      <c r="BV330" s="136"/>
      <c r="BW330" s="136"/>
      <c r="BX330" s="136"/>
      <c r="BY330" s="136"/>
      <c r="BZ330" s="136"/>
      <c r="CA330" s="136"/>
      <c r="CB330" s="136"/>
      <c r="CC330" s="136"/>
      <c r="CD330" s="136"/>
      <c r="CE330" s="136"/>
      <c r="CF330" s="136"/>
      <c r="CG330" s="136"/>
      <c r="CH330" s="136"/>
      <c r="CI330" s="136"/>
      <c r="CJ330" s="136"/>
      <c r="CK330" s="136"/>
      <c r="CL330" s="136"/>
      <c r="CM330" s="136"/>
      <c r="CN330" s="136"/>
      <c r="CO330" s="136"/>
      <c r="CP330" s="136"/>
      <c r="CQ330" s="136"/>
      <c r="CR330" s="136"/>
      <c r="CS330" s="136"/>
      <c r="CT330" s="136"/>
      <c r="CU330" s="136"/>
      <c r="CV330" s="136"/>
      <c r="CW330" s="136"/>
      <c r="CX330" s="136"/>
      <c r="CY330" s="136"/>
      <c r="CZ330" s="136"/>
      <c r="DA330" s="136"/>
      <c r="DB330" s="136"/>
      <c r="DC330" s="136"/>
      <c r="DD330" s="136"/>
      <c r="DE330" s="136"/>
      <c r="DF330" s="136"/>
      <c r="DG330" s="136"/>
      <c r="DH330" s="136"/>
      <c r="DI330" s="136"/>
      <c r="DJ330" s="136"/>
      <c r="DK330" s="136"/>
      <c r="DL330" s="136"/>
      <c r="DM330" s="136"/>
      <c r="DN330" s="136"/>
      <c r="DO330" s="136"/>
      <c r="DP330" s="136"/>
      <c r="DQ330" s="136"/>
      <c r="DR330" s="136"/>
      <c r="DS330" s="136"/>
      <c r="DT330" s="136"/>
      <c r="DU330" s="136"/>
      <c r="DV330" s="136"/>
      <c r="DW330" s="136"/>
      <c r="DX330" s="136"/>
      <c r="DY330" s="136"/>
      <c r="DZ330" s="136"/>
      <c r="EA330" s="136"/>
      <c r="EB330" s="136"/>
      <c r="EC330" s="136"/>
      <c r="ED330" s="136"/>
      <c r="EE330" s="136"/>
      <c r="EF330" s="136"/>
    </row>
    <row r="331" spans="1:136" x14ac:dyDescent="0.3">
      <c r="A331" s="138"/>
      <c r="B331" s="139"/>
      <c r="C331" s="150"/>
      <c r="D331" s="140"/>
      <c r="E331" s="138"/>
      <c r="F331" s="138"/>
      <c r="G331" s="141"/>
      <c r="H331" s="138"/>
      <c r="I331" s="138"/>
      <c r="J331" s="140"/>
      <c r="K331" s="138"/>
      <c r="L331" s="142"/>
      <c r="M331" s="142"/>
      <c r="N331" s="120"/>
      <c r="O331" s="143"/>
      <c r="P331" s="144"/>
      <c r="Q331" s="144"/>
      <c r="R331" s="144"/>
      <c r="S331" s="144"/>
      <c r="T331" s="144"/>
      <c r="U331" s="144"/>
      <c r="V331" s="144"/>
      <c r="W331" s="144"/>
      <c r="X331" s="144"/>
      <c r="Y331" s="144"/>
      <c r="Z331" s="144"/>
      <c r="AA331" s="144"/>
      <c r="AB331" s="144"/>
      <c r="AC331" s="144"/>
      <c r="AD331" s="144"/>
      <c r="AE331" s="144"/>
      <c r="AF331" s="144"/>
      <c r="AG331" s="144"/>
      <c r="AH331" s="144"/>
      <c r="AI331" s="144"/>
      <c r="AJ331" s="144"/>
      <c r="AK331" s="144"/>
      <c r="AL331" s="144"/>
      <c r="AM331" s="144"/>
      <c r="AN331" s="144"/>
      <c r="AO331" s="144"/>
      <c r="AP331" s="144"/>
      <c r="AQ331" s="144"/>
      <c r="AR331" s="144"/>
      <c r="AS331" s="144"/>
      <c r="AT331" s="144"/>
      <c r="AU331" s="144"/>
      <c r="AV331" s="144"/>
      <c r="AW331" s="144"/>
      <c r="AX331" s="144"/>
      <c r="AY331" s="144"/>
      <c r="AZ331" s="144"/>
      <c r="BA331" s="144"/>
      <c r="BB331" s="144"/>
      <c r="BC331" s="144"/>
      <c r="BD331" s="144"/>
      <c r="BE331" s="144"/>
      <c r="BF331" s="144"/>
      <c r="BG331" s="144"/>
      <c r="BH331" s="144"/>
      <c r="BI331" s="144"/>
      <c r="BJ331" s="144"/>
      <c r="BK331" s="144"/>
      <c r="BL331" s="144"/>
      <c r="BM331" s="144"/>
      <c r="BN331" s="144"/>
      <c r="BO331" s="144"/>
      <c r="BP331" s="144"/>
      <c r="BQ331" s="144"/>
      <c r="BR331" s="144"/>
      <c r="BS331" s="144"/>
      <c r="BT331" s="144"/>
      <c r="BU331" s="144"/>
      <c r="BV331" s="144"/>
      <c r="BW331" s="144"/>
      <c r="BX331" s="144"/>
      <c r="BY331" s="144"/>
      <c r="BZ331" s="144"/>
      <c r="CA331" s="144"/>
      <c r="CB331" s="144"/>
      <c r="CC331" s="144"/>
      <c r="CD331" s="144"/>
      <c r="CE331" s="144"/>
      <c r="CF331" s="144"/>
      <c r="CG331" s="144"/>
      <c r="CH331" s="144"/>
      <c r="CI331" s="144"/>
      <c r="CJ331" s="144"/>
      <c r="CK331" s="144"/>
      <c r="CL331" s="144"/>
      <c r="CM331" s="144"/>
      <c r="CN331" s="144"/>
      <c r="CO331" s="144"/>
      <c r="CP331" s="144"/>
      <c r="CQ331" s="144"/>
      <c r="CR331" s="144"/>
      <c r="CS331" s="144"/>
      <c r="CT331" s="144"/>
      <c r="CU331" s="144"/>
      <c r="CV331" s="144"/>
      <c r="CW331" s="144"/>
      <c r="CX331" s="144"/>
      <c r="CY331" s="144"/>
      <c r="CZ331" s="144"/>
      <c r="DA331" s="144"/>
      <c r="DB331" s="144"/>
      <c r="DC331" s="144"/>
      <c r="DD331" s="144"/>
      <c r="DE331" s="144"/>
      <c r="DF331" s="144"/>
      <c r="DG331" s="144"/>
      <c r="DH331" s="144"/>
      <c r="DI331" s="144"/>
      <c r="DJ331" s="144"/>
      <c r="DK331" s="144"/>
      <c r="DL331" s="144"/>
      <c r="DM331" s="144"/>
      <c r="DN331" s="144"/>
      <c r="DO331" s="144"/>
      <c r="DP331" s="144"/>
      <c r="DQ331" s="144"/>
      <c r="DR331" s="144"/>
      <c r="DS331" s="144"/>
      <c r="DT331" s="144"/>
      <c r="DU331" s="144"/>
      <c r="DV331" s="144"/>
      <c r="DW331" s="144"/>
      <c r="DX331" s="144"/>
      <c r="DY331" s="144"/>
      <c r="DZ331" s="144"/>
      <c r="EA331" s="144"/>
      <c r="EB331" s="144"/>
      <c r="EC331" s="144"/>
      <c r="ED331" s="144"/>
      <c r="EE331" s="144"/>
      <c r="EF331" s="144"/>
    </row>
    <row r="332" spans="1:136" x14ac:dyDescent="0.3">
      <c r="A332" s="72"/>
      <c r="B332" s="2"/>
      <c r="C332" s="148"/>
      <c r="D332" s="122"/>
      <c r="E332" s="123"/>
      <c r="F332" s="123"/>
      <c r="G332" s="124"/>
      <c r="H332" s="125"/>
      <c r="I332" s="126"/>
      <c r="J332" s="122"/>
      <c r="K332" s="127"/>
      <c r="L332" s="142"/>
      <c r="M332" s="142"/>
      <c r="N332" s="120"/>
      <c r="P332" s="136"/>
      <c r="Q332" s="136"/>
      <c r="R332" s="136"/>
      <c r="S332" s="136"/>
      <c r="T332" s="136"/>
      <c r="U332" s="136"/>
      <c r="V332" s="136"/>
      <c r="W332" s="136"/>
      <c r="X332" s="136"/>
      <c r="Y332" s="136"/>
      <c r="Z332" s="136"/>
      <c r="AA332" s="136"/>
      <c r="AB332" s="136"/>
      <c r="AC332" s="136"/>
      <c r="AD332" s="136"/>
      <c r="AE332" s="136"/>
      <c r="AF332" s="136"/>
      <c r="AG332" s="136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6"/>
      <c r="AV332" s="136"/>
      <c r="AW332" s="136"/>
      <c r="AX332" s="136"/>
      <c r="AY332" s="136"/>
      <c r="AZ332" s="136"/>
      <c r="BA332" s="136"/>
      <c r="BB332" s="136"/>
      <c r="BC332" s="136"/>
      <c r="BD332" s="136"/>
      <c r="BE332" s="136"/>
      <c r="BF332" s="136"/>
      <c r="BG332" s="136"/>
      <c r="BH332" s="136"/>
      <c r="BI332" s="136"/>
      <c r="BJ332" s="136"/>
      <c r="BK332" s="136"/>
      <c r="BL332" s="136"/>
      <c r="BM332" s="136"/>
      <c r="BN332" s="136"/>
      <c r="BO332" s="136"/>
      <c r="BP332" s="136"/>
      <c r="BQ332" s="136"/>
      <c r="BR332" s="136"/>
      <c r="BS332" s="136"/>
      <c r="BT332" s="136"/>
      <c r="BU332" s="136"/>
      <c r="BV332" s="136"/>
      <c r="BW332" s="136"/>
      <c r="BX332" s="136"/>
      <c r="BY332" s="136"/>
      <c r="BZ332" s="136"/>
      <c r="CA332" s="136"/>
      <c r="CB332" s="136"/>
      <c r="CC332" s="136"/>
      <c r="CD332" s="136"/>
      <c r="CE332" s="136"/>
      <c r="CF332" s="136"/>
      <c r="CG332" s="136"/>
      <c r="CH332" s="136"/>
      <c r="CI332" s="136"/>
      <c r="CJ332" s="136"/>
      <c r="CK332" s="136"/>
      <c r="CL332" s="136"/>
      <c r="CM332" s="136"/>
      <c r="CN332" s="136"/>
      <c r="CO332" s="136"/>
      <c r="CP332" s="136"/>
      <c r="CQ332" s="136"/>
      <c r="CR332" s="136"/>
      <c r="CS332" s="136"/>
      <c r="CT332" s="136"/>
      <c r="CU332" s="136"/>
      <c r="CV332" s="136"/>
      <c r="CW332" s="136"/>
      <c r="CX332" s="136"/>
      <c r="CY332" s="136"/>
      <c r="CZ332" s="136"/>
      <c r="DA332" s="136"/>
      <c r="DB332" s="136"/>
      <c r="DC332" s="136"/>
      <c r="DD332" s="136"/>
      <c r="DE332" s="136"/>
      <c r="DF332" s="136"/>
      <c r="DG332" s="136"/>
      <c r="DH332" s="136"/>
      <c r="DI332" s="136"/>
      <c r="DJ332" s="136"/>
      <c r="DK332" s="136"/>
      <c r="DL332" s="136"/>
      <c r="DM332" s="136"/>
      <c r="DN332" s="136"/>
      <c r="DO332" s="136"/>
      <c r="DP332" s="136"/>
      <c r="DQ332" s="136"/>
      <c r="DR332" s="136"/>
      <c r="DS332" s="136"/>
      <c r="DT332" s="136"/>
      <c r="DU332" s="136"/>
      <c r="DV332" s="136"/>
      <c r="DW332" s="136"/>
      <c r="DX332" s="136"/>
      <c r="DY332" s="136"/>
      <c r="DZ332" s="136"/>
      <c r="EA332" s="136"/>
      <c r="EB332" s="136"/>
      <c r="EC332" s="136"/>
      <c r="ED332" s="136"/>
      <c r="EE332" s="136"/>
      <c r="EF332" s="136"/>
    </row>
    <row r="333" spans="1:136" x14ac:dyDescent="0.3">
      <c r="A333" s="128"/>
      <c r="B333" s="129"/>
      <c r="C333" s="149"/>
      <c r="D333" s="131"/>
      <c r="E333" s="128"/>
      <c r="F333" s="128"/>
      <c r="G333" s="132"/>
      <c r="H333" s="128"/>
      <c r="I333" s="128"/>
      <c r="J333" s="131"/>
      <c r="K333" s="128"/>
      <c r="L333" s="133"/>
      <c r="M333" s="133"/>
      <c r="P333" s="136"/>
      <c r="Q333" s="136"/>
      <c r="R333" s="136"/>
      <c r="S333" s="136"/>
      <c r="T333" s="136"/>
      <c r="U333" s="136"/>
      <c r="V333" s="136"/>
      <c r="W333" s="136"/>
      <c r="X333" s="136"/>
      <c r="Y333" s="136"/>
      <c r="Z333" s="136"/>
      <c r="AA333" s="136"/>
      <c r="AB333" s="136"/>
      <c r="AC333" s="136"/>
      <c r="AD333" s="136"/>
      <c r="AE333" s="136"/>
      <c r="AF333" s="136"/>
      <c r="AG333" s="136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6"/>
      <c r="AV333" s="136"/>
      <c r="AW333" s="136"/>
      <c r="AX333" s="136"/>
      <c r="AY333" s="136"/>
      <c r="AZ333" s="136"/>
      <c r="BA333" s="136"/>
      <c r="BB333" s="136"/>
      <c r="BC333" s="136"/>
      <c r="BD333" s="136"/>
      <c r="BE333" s="136"/>
      <c r="BF333" s="136"/>
      <c r="BG333" s="136"/>
      <c r="BH333" s="136"/>
      <c r="BI333" s="136"/>
      <c r="BJ333" s="136"/>
      <c r="BK333" s="136"/>
      <c r="BL333" s="136"/>
      <c r="BM333" s="136"/>
      <c r="BN333" s="136"/>
      <c r="BO333" s="136"/>
      <c r="BP333" s="136"/>
      <c r="BQ333" s="136"/>
      <c r="BR333" s="136"/>
      <c r="BS333" s="136"/>
      <c r="BT333" s="136"/>
      <c r="BU333" s="136"/>
      <c r="BV333" s="136"/>
      <c r="BW333" s="136"/>
      <c r="BX333" s="136"/>
      <c r="BY333" s="136"/>
      <c r="BZ333" s="136"/>
      <c r="CA333" s="136"/>
      <c r="CB333" s="136"/>
      <c r="CC333" s="136"/>
      <c r="CD333" s="136"/>
      <c r="CE333" s="136"/>
      <c r="CF333" s="136"/>
      <c r="CG333" s="136"/>
      <c r="CH333" s="136"/>
      <c r="CI333" s="136"/>
      <c r="CJ333" s="136"/>
      <c r="CK333" s="136"/>
      <c r="CL333" s="136"/>
      <c r="CM333" s="136"/>
      <c r="CN333" s="136"/>
      <c r="CO333" s="136"/>
      <c r="CP333" s="136"/>
      <c r="CQ333" s="136"/>
      <c r="CR333" s="136"/>
      <c r="CS333" s="136"/>
      <c r="CT333" s="136"/>
      <c r="CU333" s="136"/>
      <c r="CV333" s="136"/>
      <c r="CW333" s="136"/>
      <c r="CX333" s="136"/>
      <c r="CY333" s="136"/>
      <c r="CZ333" s="136"/>
      <c r="DA333" s="136"/>
      <c r="DB333" s="136"/>
      <c r="DC333" s="136"/>
      <c r="DD333" s="136"/>
      <c r="DE333" s="136"/>
      <c r="DF333" s="136"/>
      <c r="DG333" s="136"/>
      <c r="DH333" s="136"/>
      <c r="DI333" s="136"/>
      <c r="DJ333" s="136"/>
      <c r="DK333" s="136"/>
      <c r="DL333" s="136"/>
      <c r="DM333" s="136"/>
      <c r="DN333" s="136"/>
      <c r="DO333" s="136"/>
      <c r="DP333" s="136"/>
      <c r="DQ333" s="136"/>
      <c r="DR333" s="136"/>
      <c r="DS333" s="136"/>
      <c r="DT333" s="136"/>
      <c r="DU333" s="136"/>
      <c r="DV333" s="136"/>
      <c r="DW333" s="136"/>
      <c r="DX333" s="136"/>
      <c r="DY333" s="136"/>
      <c r="DZ333" s="136"/>
      <c r="EA333" s="136"/>
      <c r="EB333" s="136"/>
      <c r="EC333" s="136"/>
      <c r="ED333" s="136"/>
      <c r="EE333" s="136"/>
      <c r="EF333" s="136"/>
    </row>
    <row r="334" spans="1:136" x14ac:dyDescent="0.3">
      <c r="A334" s="138"/>
      <c r="B334" s="139"/>
      <c r="C334" s="150"/>
      <c r="D334" s="140"/>
      <c r="E334" s="138"/>
      <c r="F334" s="138"/>
      <c r="G334" s="141"/>
      <c r="H334" s="138"/>
      <c r="I334" s="138"/>
      <c r="J334" s="140"/>
      <c r="K334" s="138"/>
      <c r="L334" s="142"/>
      <c r="M334" s="142"/>
      <c r="N334" s="120"/>
      <c r="O334" s="143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  <c r="Z334" s="144"/>
      <c r="AA334" s="144"/>
      <c r="AB334" s="144"/>
      <c r="AC334" s="144"/>
      <c r="AD334" s="144"/>
      <c r="AE334" s="144"/>
      <c r="AF334" s="144"/>
      <c r="AG334" s="144"/>
      <c r="AH334" s="144"/>
      <c r="AI334" s="144"/>
      <c r="AJ334" s="144"/>
      <c r="AK334" s="144"/>
      <c r="AL334" s="144"/>
      <c r="AM334" s="144"/>
      <c r="AN334" s="144"/>
      <c r="AO334" s="144"/>
      <c r="AP334" s="144"/>
      <c r="AQ334" s="144"/>
      <c r="AR334" s="144"/>
      <c r="AS334" s="144"/>
      <c r="AT334" s="144"/>
      <c r="AU334" s="144"/>
      <c r="AV334" s="144"/>
      <c r="AW334" s="144"/>
      <c r="AX334" s="144"/>
      <c r="AY334" s="144"/>
      <c r="AZ334" s="144"/>
      <c r="BA334" s="144"/>
      <c r="BB334" s="144"/>
      <c r="BC334" s="144"/>
      <c r="BD334" s="144"/>
      <c r="BE334" s="144"/>
      <c r="BF334" s="144"/>
      <c r="BG334" s="144"/>
      <c r="BH334" s="144"/>
      <c r="BI334" s="144"/>
      <c r="BJ334" s="144"/>
      <c r="BK334" s="144"/>
      <c r="BL334" s="144"/>
      <c r="BM334" s="144"/>
      <c r="BN334" s="144"/>
      <c r="BO334" s="144"/>
      <c r="BP334" s="144"/>
      <c r="BQ334" s="144"/>
      <c r="BR334" s="144"/>
      <c r="BS334" s="144"/>
      <c r="BT334" s="144"/>
      <c r="BU334" s="144"/>
      <c r="BV334" s="144"/>
      <c r="BW334" s="144"/>
      <c r="BX334" s="144"/>
      <c r="BY334" s="144"/>
      <c r="BZ334" s="144"/>
      <c r="CA334" s="144"/>
      <c r="CB334" s="144"/>
      <c r="CC334" s="144"/>
      <c r="CD334" s="144"/>
      <c r="CE334" s="144"/>
      <c r="CF334" s="144"/>
      <c r="CG334" s="144"/>
      <c r="CH334" s="144"/>
      <c r="CI334" s="144"/>
      <c r="CJ334" s="144"/>
      <c r="CK334" s="144"/>
      <c r="CL334" s="144"/>
      <c r="CM334" s="144"/>
      <c r="CN334" s="144"/>
      <c r="CO334" s="144"/>
      <c r="CP334" s="144"/>
      <c r="CQ334" s="144"/>
      <c r="CR334" s="144"/>
      <c r="CS334" s="144"/>
      <c r="CT334" s="144"/>
      <c r="CU334" s="144"/>
      <c r="CV334" s="144"/>
      <c r="CW334" s="144"/>
      <c r="CX334" s="144"/>
      <c r="CY334" s="144"/>
      <c r="CZ334" s="144"/>
      <c r="DA334" s="144"/>
      <c r="DB334" s="144"/>
      <c r="DC334" s="144"/>
      <c r="DD334" s="144"/>
      <c r="DE334" s="144"/>
      <c r="DF334" s="144"/>
      <c r="DG334" s="144"/>
      <c r="DH334" s="144"/>
      <c r="DI334" s="144"/>
      <c r="DJ334" s="144"/>
      <c r="DK334" s="144"/>
      <c r="DL334" s="144"/>
      <c r="DM334" s="144"/>
      <c r="DN334" s="144"/>
      <c r="DO334" s="144"/>
      <c r="DP334" s="144"/>
      <c r="DQ334" s="144"/>
      <c r="DR334" s="144"/>
      <c r="DS334" s="144"/>
      <c r="DT334" s="144"/>
      <c r="DU334" s="144"/>
      <c r="DV334" s="144"/>
      <c r="DW334" s="144"/>
      <c r="DX334" s="144"/>
      <c r="DY334" s="144"/>
      <c r="DZ334" s="144"/>
      <c r="EA334" s="144"/>
      <c r="EB334" s="144"/>
      <c r="EC334" s="144"/>
      <c r="ED334" s="144"/>
      <c r="EE334" s="144"/>
      <c r="EF334" s="144"/>
    </row>
    <row r="335" spans="1:136" x14ac:dyDescent="0.3">
      <c r="A335" s="72"/>
      <c r="B335" s="2"/>
      <c r="C335" s="148"/>
      <c r="D335" s="122"/>
      <c r="E335" s="123"/>
      <c r="F335" s="123"/>
      <c r="G335" s="124"/>
      <c r="H335" s="125"/>
      <c r="I335" s="126"/>
      <c r="J335" s="122"/>
      <c r="K335" s="127"/>
      <c r="P335" s="136"/>
      <c r="Q335" s="136"/>
      <c r="R335" s="136"/>
      <c r="S335" s="136"/>
      <c r="T335" s="136"/>
      <c r="U335" s="136"/>
      <c r="V335" s="136"/>
      <c r="W335" s="136"/>
      <c r="X335" s="136"/>
      <c r="Y335" s="136"/>
      <c r="Z335" s="136"/>
      <c r="AA335" s="136"/>
      <c r="AB335" s="136"/>
      <c r="AC335" s="136"/>
      <c r="AD335" s="136"/>
      <c r="AE335" s="136"/>
      <c r="AF335" s="136"/>
      <c r="AG335" s="136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6"/>
      <c r="AV335" s="136"/>
      <c r="AW335" s="136"/>
      <c r="AX335" s="136"/>
      <c r="AY335" s="136"/>
      <c r="AZ335" s="136"/>
      <c r="BA335" s="136"/>
      <c r="BB335" s="136"/>
      <c r="BC335" s="136"/>
      <c r="BD335" s="136"/>
      <c r="BE335" s="136"/>
      <c r="BF335" s="136"/>
      <c r="BG335" s="136"/>
      <c r="BH335" s="136"/>
      <c r="BI335" s="136"/>
      <c r="BJ335" s="136"/>
      <c r="BK335" s="136"/>
      <c r="BL335" s="136"/>
      <c r="BM335" s="136"/>
      <c r="BN335" s="136"/>
      <c r="BO335" s="136"/>
      <c r="BP335" s="136"/>
      <c r="BQ335" s="136"/>
      <c r="BR335" s="136"/>
      <c r="BS335" s="136"/>
      <c r="BT335" s="136"/>
      <c r="BU335" s="136"/>
      <c r="BV335" s="136"/>
      <c r="BW335" s="136"/>
      <c r="BX335" s="136"/>
      <c r="BY335" s="136"/>
      <c r="BZ335" s="136"/>
      <c r="CA335" s="136"/>
      <c r="CB335" s="136"/>
      <c r="CC335" s="136"/>
      <c r="CD335" s="136"/>
      <c r="CE335" s="136"/>
      <c r="CF335" s="136"/>
      <c r="CG335" s="136"/>
      <c r="CH335" s="136"/>
      <c r="CI335" s="136"/>
      <c r="CJ335" s="136"/>
      <c r="CK335" s="136"/>
      <c r="CL335" s="136"/>
      <c r="CM335" s="136"/>
      <c r="CN335" s="136"/>
      <c r="CO335" s="136"/>
      <c r="CP335" s="136"/>
      <c r="CQ335" s="136"/>
      <c r="CR335" s="136"/>
      <c r="CS335" s="136"/>
      <c r="CT335" s="136"/>
      <c r="CU335" s="136"/>
      <c r="CV335" s="136"/>
      <c r="CW335" s="136"/>
      <c r="CX335" s="136"/>
      <c r="CY335" s="136"/>
      <c r="CZ335" s="136"/>
      <c r="DA335" s="136"/>
      <c r="DB335" s="136"/>
      <c r="DC335" s="136"/>
      <c r="DD335" s="136"/>
      <c r="DE335" s="136"/>
      <c r="DF335" s="136"/>
      <c r="DG335" s="136"/>
      <c r="DH335" s="136"/>
      <c r="DI335" s="136"/>
      <c r="DJ335" s="136"/>
      <c r="DK335" s="136"/>
      <c r="DL335" s="136"/>
      <c r="DM335" s="136"/>
      <c r="DN335" s="136"/>
      <c r="DO335" s="136"/>
      <c r="DP335" s="136"/>
      <c r="DQ335" s="136"/>
      <c r="DR335" s="136"/>
      <c r="DS335" s="136"/>
      <c r="DT335" s="136"/>
      <c r="DU335" s="136"/>
      <c r="DV335" s="136"/>
      <c r="DW335" s="136"/>
      <c r="DX335" s="136"/>
      <c r="DY335" s="136"/>
      <c r="DZ335" s="136"/>
      <c r="EA335" s="136"/>
      <c r="EB335" s="136"/>
      <c r="EC335" s="136"/>
      <c r="ED335" s="136"/>
      <c r="EE335" s="136"/>
      <c r="EF335" s="136"/>
    </row>
    <row r="336" spans="1:136" x14ac:dyDescent="0.3">
      <c r="A336" s="128"/>
      <c r="B336" s="129"/>
      <c r="C336" s="149"/>
      <c r="D336" s="131"/>
      <c r="E336" s="128"/>
      <c r="F336" s="128"/>
      <c r="G336" s="132"/>
      <c r="H336" s="128"/>
      <c r="I336" s="128"/>
      <c r="J336" s="131"/>
      <c r="K336" s="128"/>
      <c r="L336" s="133"/>
      <c r="M336" s="133"/>
      <c r="P336" s="136"/>
      <c r="Q336" s="136"/>
      <c r="R336" s="136"/>
      <c r="S336" s="136"/>
      <c r="T336" s="136"/>
      <c r="U336" s="136"/>
      <c r="V336" s="136"/>
      <c r="W336" s="136"/>
      <c r="X336" s="136"/>
      <c r="Y336" s="136"/>
      <c r="Z336" s="136"/>
      <c r="AA336" s="136"/>
      <c r="AB336" s="136"/>
      <c r="AC336" s="136"/>
      <c r="AD336" s="136"/>
      <c r="AE336" s="136"/>
      <c r="AF336" s="136"/>
      <c r="AG336" s="136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6"/>
      <c r="AV336" s="136"/>
      <c r="AW336" s="136"/>
      <c r="AX336" s="136"/>
      <c r="AY336" s="136"/>
      <c r="AZ336" s="136"/>
      <c r="BA336" s="136"/>
      <c r="BB336" s="136"/>
      <c r="BC336" s="136"/>
      <c r="BD336" s="136"/>
      <c r="BE336" s="136"/>
      <c r="BF336" s="136"/>
      <c r="BG336" s="136"/>
      <c r="BH336" s="136"/>
      <c r="BI336" s="136"/>
      <c r="BJ336" s="136"/>
      <c r="BK336" s="136"/>
      <c r="BL336" s="136"/>
      <c r="BM336" s="136"/>
      <c r="BN336" s="136"/>
      <c r="BO336" s="136"/>
      <c r="BP336" s="136"/>
      <c r="BQ336" s="136"/>
      <c r="BR336" s="136"/>
      <c r="BS336" s="136"/>
      <c r="BT336" s="136"/>
      <c r="BU336" s="136"/>
      <c r="BV336" s="136"/>
      <c r="BW336" s="136"/>
      <c r="BX336" s="136"/>
      <c r="BY336" s="136"/>
      <c r="BZ336" s="136"/>
      <c r="CA336" s="136"/>
      <c r="CB336" s="136"/>
      <c r="CC336" s="136"/>
      <c r="CD336" s="136"/>
      <c r="CE336" s="136"/>
      <c r="CF336" s="136"/>
      <c r="CG336" s="136"/>
      <c r="CH336" s="136"/>
      <c r="CI336" s="136"/>
      <c r="CJ336" s="136"/>
      <c r="CK336" s="136"/>
      <c r="CL336" s="136"/>
      <c r="CM336" s="136"/>
      <c r="CN336" s="136"/>
      <c r="CO336" s="136"/>
      <c r="CP336" s="136"/>
      <c r="CQ336" s="136"/>
      <c r="CR336" s="136"/>
      <c r="CS336" s="136"/>
      <c r="CT336" s="136"/>
      <c r="CU336" s="136"/>
      <c r="CV336" s="136"/>
      <c r="CW336" s="136"/>
      <c r="CX336" s="136"/>
      <c r="CY336" s="136"/>
      <c r="CZ336" s="136"/>
      <c r="DA336" s="136"/>
      <c r="DB336" s="136"/>
      <c r="DC336" s="136"/>
      <c r="DD336" s="136"/>
      <c r="DE336" s="136"/>
      <c r="DF336" s="136"/>
      <c r="DG336" s="136"/>
      <c r="DH336" s="136"/>
      <c r="DI336" s="136"/>
      <c r="DJ336" s="136"/>
      <c r="DK336" s="136"/>
      <c r="DL336" s="136"/>
      <c r="DM336" s="136"/>
      <c r="DN336" s="136"/>
      <c r="DO336" s="136"/>
      <c r="DP336" s="136"/>
      <c r="DQ336" s="136"/>
      <c r="DR336" s="136"/>
      <c r="DS336" s="136"/>
      <c r="DT336" s="136"/>
      <c r="DU336" s="136"/>
      <c r="DV336" s="136"/>
      <c r="DW336" s="136"/>
      <c r="DX336" s="136"/>
      <c r="DY336" s="136"/>
      <c r="DZ336" s="136"/>
      <c r="EA336" s="136"/>
      <c r="EB336" s="136"/>
      <c r="EC336" s="136"/>
      <c r="ED336" s="136"/>
      <c r="EE336" s="136"/>
      <c r="EF336" s="136"/>
    </row>
    <row r="337" spans="1:136" x14ac:dyDescent="0.3">
      <c r="A337" s="138"/>
      <c r="B337" s="139"/>
      <c r="C337" s="150"/>
      <c r="D337" s="140"/>
      <c r="E337" s="138"/>
      <c r="F337" s="138"/>
      <c r="G337" s="141"/>
      <c r="H337" s="138"/>
      <c r="I337" s="138"/>
      <c r="J337" s="140"/>
      <c r="K337" s="138"/>
      <c r="L337" s="142"/>
      <c r="M337" s="142"/>
      <c r="N337" s="120"/>
      <c r="O337" s="143"/>
      <c r="P337" s="144"/>
      <c r="Q337" s="144"/>
      <c r="R337" s="144"/>
      <c r="S337" s="144"/>
      <c r="T337" s="144"/>
      <c r="U337" s="144"/>
      <c r="V337" s="144"/>
      <c r="W337" s="144"/>
      <c r="X337" s="144"/>
      <c r="Y337" s="144"/>
      <c r="Z337" s="144"/>
      <c r="AA337" s="144"/>
      <c r="AB337" s="144"/>
      <c r="AC337" s="144"/>
      <c r="AD337" s="144"/>
      <c r="AE337" s="144"/>
      <c r="AF337" s="144"/>
      <c r="AG337" s="144"/>
      <c r="AH337" s="144"/>
      <c r="AI337" s="144"/>
      <c r="AJ337" s="144"/>
      <c r="AK337" s="144"/>
      <c r="AL337" s="144"/>
      <c r="AM337" s="144"/>
      <c r="AN337" s="144"/>
      <c r="AO337" s="144"/>
      <c r="AP337" s="144"/>
      <c r="AQ337" s="144"/>
      <c r="AR337" s="144"/>
      <c r="AS337" s="144"/>
      <c r="AT337" s="144"/>
      <c r="AU337" s="144"/>
      <c r="AV337" s="144"/>
      <c r="AW337" s="144"/>
      <c r="AX337" s="144"/>
      <c r="AY337" s="144"/>
      <c r="AZ337" s="144"/>
      <c r="BA337" s="144"/>
      <c r="BB337" s="144"/>
      <c r="BC337" s="144"/>
      <c r="BD337" s="144"/>
      <c r="BE337" s="144"/>
      <c r="BF337" s="144"/>
      <c r="BG337" s="144"/>
      <c r="BH337" s="144"/>
      <c r="BI337" s="144"/>
      <c r="BJ337" s="144"/>
      <c r="BK337" s="144"/>
      <c r="BL337" s="144"/>
      <c r="BM337" s="144"/>
      <c r="BN337" s="144"/>
      <c r="BO337" s="144"/>
      <c r="BP337" s="144"/>
      <c r="BQ337" s="144"/>
      <c r="BR337" s="144"/>
      <c r="BS337" s="144"/>
      <c r="BT337" s="144"/>
      <c r="BU337" s="144"/>
      <c r="BV337" s="144"/>
      <c r="BW337" s="144"/>
      <c r="BX337" s="144"/>
      <c r="BY337" s="144"/>
      <c r="BZ337" s="144"/>
      <c r="CA337" s="144"/>
      <c r="CB337" s="144"/>
      <c r="CC337" s="144"/>
      <c r="CD337" s="144"/>
      <c r="CE337" s="144"/>
      <c r="CF337" s="144"/>
      <c r="CG337" s="144"/>
      <c r="CH337" s="144"/>
      <c r="CI337" s="144"/>
      <c r="CJ337" s="144"/>
      <c r="CK337" s="144"/>
      <c r="CL337" s="144"/>
      <c r="CM337" s="144"/>
      <c r="CN337" s="144"/>
      <c r="CO337" s="144"/>
      <c r="CP337" s="144"/>
      <c r="CQ337" s="144"/>
      <c r="CR337" s="144"/>
      <c r="CS337" s="144"/>
      <c r="CT337" s="144"/>
      <c r="CU337" s="144"/>
      <c r="CV337" s="144"/>
      <c r="CW337" s="144"/>
      <c r="CX337" s="144"/>
      <c r="CY337" s="144"/>
      <c r="CZ337" s="144"/>
      <c r="DA337" s="144"/>
      <c r="DB337" s="144"/>
      <c r="DC337" s="144"/>
      <c r="DD337" s="144"/>
      <c r="DE337" s="144"/>
      <c r="DF337" s="144"/>
      <c r="DG337" s="144"/>
      <c r="DH337" s="144"/>
      <c r="DI337" s="144"/>
      <c r="DJ337" s="144"/>
      <c r="DK337" s="144"/>
      <c r="DL337" s="144"/>
      <c r="DM337" s="144"/>
      <c r="DN337" s="144"/>
      <c r="DO337" s="144"/>
      <c r="DP337" s="144"/>
      <c r="DQ337" s="144"/>
      <c r="DR337" s="144"/>
      <c r="DS337" s="144"/>
      <c r="DT337" s="144"/>
      <c r="DU337" s="144"/>
      <c r="DV337" s="144"/>
      <c r="DW337" s="144"/>
      <c r="DX337" s="144"/>
      <c r="DY337" s="144"/>
      <c r="DZ337" s="144"/>
      <c r="EA337" s="144"/>
      <c r="EB337" s="144"/>
      <c r="EC337" s="144"/>
      <c r="ED337" s="144"/>
      <c r="EE337" s="144"/>
      <c r="EF337" s="144"/>
    </row>
    <row r="338" spans="1:136" x14ac:dyDescent="0.3">
      <c r="A338" s="72"/>
      <c r="B338" s="2"/>
      <c r="C338" s="148"/>
      <c r="D338" s="122"/>
      <c r="E338" s="123"/>
      <c r="F338" s="123"/>
      <c r="G338" s="124"/>
      <c r="H338" s="125"/>
      <c r="I338" s="126"/>
      <c r="J338" s="122"/>
      <c r="K338" s="127"/>
      <c r="L338" s="133"/>
      <c r="M338" s="133"/>
      <c r="P338" s="136"/>
      <c r="Q338" s="136"/>
      <c r="R338" s="136"/>
      <c r="S338" s="136"/>
      <c r="T338" s="136"/>
      <c r="U338" s="136"/>
      <c r="V338" s="136"/>
      <c r="W338" s="136"/>
      <c r="X338" s="136"/>
      <c r="Y338" s="136"/>
      <c r="Z338" s="136"/>
      <c r="AA338" s="136"/>
      <c r="AB338" s="136"/>
      <c r="AC338" s="136"/>
      <c r="AD338" s="136"/>
      <c r="AE338" s="136"/>
      <c r="AF338" s="136"/>
      <c r="AG338" s="136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6"/>
      <c r="AV338" s="136"/>
      <c r="AW338" s="136"/>
      <c r="AX338" s="136"/>
      <c r="AY338" s="136"/>
      <c r="AZ338" s="136"/>
      <c r="BA338" s="136"/>
      <c r="BB338" s="136"/>
      <c r="BC338" s="136"/>
      <c r="BD338" s="136"/>
      <c r="BE338" s="136"/>
      <c r="BF338" s="136"/>
      <c r="BG338" s="136"/>
      <c r="BH338" s="136"/>
      <c r="BI338" s="136"/>
      <c r="BJ338" s="136"/>
      <c r="BK338" s="136"/>
      <c r="BL338" s="136"/>
      <c r="BM338" s="136"/>
      <c r="BN338" s="136"/>
      <c r="BO338" s="136"/>
      <c r="BP338" s="136"/>
      <c r="BQ338" s="136"/>
      <c r="BR338" s="136"/>
      <c r="BS338" s="136"/>
      <c r="BT338" s="136"/>
      <c r="BU338" s="136"/>
      <c r="BV338" s="136"/>
      <c r="BW338" s="136"/>
      <c r="BX338" s="136"/>
      <c r="BY338" s="136"/>
      <c r="BZ338" s="136"/>
      <c r="CA338" s="136"/>
      <c r="CB338" s="136"/>
      <c r="CC338" s="136"/>
      <c r="CD338" s="136"/>
      <c r="CE338" s="136"/>
      <c r="CF338" s="136"/>
      <c r="CG338" s="136"/>
      <c r="CH338" s="136"/>
      <c r="CI338" s="136"/>
      <c r="CJ338" s="136"/>
      <c r="CK338" s="136"/>
      <c r="CL338" s="136"/>
      <c r="CM338" s="136"/>
      <c r="CN338" s="136"/>
      <c r="CO338" s="136"/>
      <c r="CP338" s="136"/>
      <c r="CQ338" s="136"/>
      <c r="CR338" s="136"/>
      <c r="CS338" s="136"/>
      <c r="CT338" s="136"/>
      <c r="CU338" s="136"/>
      <c r="CV338" s="136"/>
      <c r="CW338" s="136"/>
      <c r="CX338" s="136"/>
      <c r="CY338" s="136"/>
      <c r="CZ338" s="136"/>
      <c r="DA338" s="136"/>
      <c r="DB338" s="136"/>
      <c r="DC338" s="136"/>
      <c r="DD338" s="136"/>
      <c r="DE338" s="136"/>
      <c r="DF338" s="136"/>
      <c r="DG338" s="136"/>
      <c r="DH338" s="136"/>
      <c r="DI338" s="136"/>
      <c r="DJ338" s="136"/>
      <c r="DK338" s="136"/>
      <c r="DL338" s="136"/>
      <c r="DM338" s="136"/>
      <c r="DN338" s="136"/>
      <c r="DO338" s="136"/>
      <c r="DP338" s="136"/>
      <c r="DQ338" s="136"/>
      <c r="DR338" s="136"/>
      <c r="DS338" s="136"/>
      <c r="DT338" s="136"/>
      <c r="DU338" s="136"/>
      <c r="DV338" s="136"/>
      <c r="DW338" s="136"/>
      <c r="DX338" s="136"/>
      <c r="DY338" s="136"/>
      <c r="DZ338" s="136"/>
      <c r="EA338" s="136"/>
      <c r="EB338" s="136"/>
      <c r="EC338" s="136"/>
      <c r="ED338" s="136"/>
      <c r="EE338" s="136"/>
      <c r="EF338" s="136"/>
    </row>
    <row r="339" spans="1:136" x14ac:dyDescent="0.3">
      <c r="A339" s="128"/>
      <c r="B339" s="129"/>
      <c r="C339" s="149"/>
      <c r="D339" s="131"/>
      <c r="E339" s="128"/>
      <c r="F339" s="128"/>
      <c r="G339" s="132"/>
      <c r="H339" s="128"/>
      <c r="I339" s="128"/>
      <c r="J339" s="131"/>
      <c r="K339" s="128"/>
      <c r="L339" s="133"/>
      <c r="M339" s="133"/>
      <c r="P339" s="136"/>
      <c r="Q339" s="136"/>
      <c r="R339" s="136"/>
      <c r="S339" s="136"/>
      <c r="T339" s="136"/>
      <c r="U339" s="136"/>
      <c r="V339" s="136"/>
      <c r="W339" s="136"/>
      <c r="X339" s="136"/>
      <c r="Y339" s="136"/>
      <c r="Z339" s="136"/>
      <c r="AA339" s="136"/>
      <c r="AB339" s="136"/>
      <c r="AC339" s="136"/>
      <c r="AD339" s="136"/>
      <c r="AE339" s="136"/>
      <c r="AF339" s="136"/>
      <c r="AG339" s="136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6"/>
      <c r="AV339" s="136"/>
      <c r="AW339" s="136"/>
      <c r="AX339" s="136"/>
      <c r="AY339" s="136"/>
      <c r="AZ339" s="136"/>
      <c r="BA339" s="136"/>
      <c r="BB339" s="136"/>
      <c r="BC339" s="136"/>
      <c r="BD339" s="136"/>
      <c r="BE339" s="136"/>
      <c r="BF339" s="136"/>
      <c r="BG339" s="136"/>
      <c r="BH339" s="136"/>
      <c r="BI339" s="136"/>
      <c r="BJ339" s="136"/>
      <c r="BK339" s="136"/>
      <c r="BL339" s="136"/>
      <c r="BM339" s="136"/>
      <c r="BN339" s="136"/>
      <c r="BO339" s="136"/>
      <c r="BP339" s="136"/>
      <c r="BQ339" s="136"/>
      <c r="BR339" s="136"/>
      <c r="BS339" s="136"/>
      <c r="BT339" s="136"/>
      <c r="BU339" s="136"/>
      <c r="BV339" s="136"/>
      <c r="BW339" s="136"/>
      <c r="BX339" s="136"/>
      <c r="BY339" s="136"/>
      <c r="BZ339" s="136"/>
      <c r="CA339" s="136"/>
      <c r="CB339" s="136"/>
      <c r="CC339" s="136"/>
      <c r="CD339" s="136"/>
      <c r="CE339" s="136"/>
      <c r="CF339" s="136"/>
      <c r="CG339" s="136"/>
      <c r="CH339" s="136"/>
      <c r="CI339" s="136"/>
      <c r="CJ339" s="136"/>
      <c r="CK339" s="136"/>
      <c r="CL339" s="136"/>
      <c r="CM339" s="136"/>
      <c r="CN339" s="136"/>
      <c r="CO339" s="136"/>
      <c r="CP339" s="136"/>
      <c r="CQ339" s="136"/>
      <c r="CR339" s="136"/>
      <c r="CS339" s="136"/>
      <c r="CT339" s="136"/>
      <c r="CU339" s="136"/>
      <c r="CV339" s="136"/>
      <c r="CW339" s="136"/>
      <c r="CX339" s="136"/>
      <c r="CY339" s="136"/>
      <c r="CZ339" s="136"/>
      <c r="DA339" s="136"/>
      <c r="DB339" s="136"/>
      <c r="DC339" s="136"/>
      <c r="DD339" s="136"/>
      <c r="DE339" s="136"/>
      <c r="DF339" s="136"/>
      <c r="DG339" s="136"/>
      <c r="DH339" s="136"/>
      <c r="DI339" s="136"/>
      <c r="DJ339" s="136"/>
      <c r="DK339" s="136"/>
      <c r="DL339" s="136"/>
      <c r="DM339" s="136"/>
      <c r="DN339" s="136"/>
      <c r="DO339" s="136"/>
      <c r="DP339" s="136"/>
      <c r="DQ339" s="136"/>
      <c r="DR339" s="136"/>
      <c r="DS339" s="136"/>
      <c r="DT339" s="136"/>
      <c r="DU339" s="136"/>
      <c r="DV339" s="136"/>
      <c r="DW339" s="136"/>
      <c r="DX339" s="136"/>
      <c r="DY339" s="136"/>
      <c r="DZ339" s="136"/>
      <c r="EA339" s="136"/>
      <c r="EB339" s="136"/>
      <c r="EC339" s="136"/>
      <c r="ED339" s="136"/>
      <c r="EE339" s="136"/>
      <c r="EF339" s="136"/>
    </row>
    <row r="340" spans="1:136" x14ac:dyDescent="0.3">
      <c r="A340" s="138"/>
      <c r="B340" s="139"/>
      <c r="C340" s="150"/>
      <c r="D340" s="140"/>
      <c r="E340" s="138"/>
      <c r="F340" s="138"/>
      <c r="G340" s="141"/>
      <c r="H340" s="138"/>
      <c r="I340" s="138"/>
      <c r="J340" s="140"/>
      <c r="K340" s="138"/>
      <c r="L340" s="142"/>
      <c r="M340" s="142"/>
      <c r="N340" s="120"/>
      <c r="O340" s="143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  <c r="Z340" s="144"/>
      <c r="AA340" s="144"/>
      <c r="AB340" s="144"/>
      <c r="AC340" s="144"/>
      <c r="AD340" s="144"/>
      <c r="AE340" s="144"/>
      <c r="AF340" s="144"/>
      <c r="AG340" s="144"/>
      <c r="AH340" s="144"/>
      <c r="AI340" s="144"/>
      <c r="AJ340" s="144"/>
      <c r="AK340" s="144"/>
      <c r="AL340" s="144"/>
      <c r="AM340" s="144"/>
      <c r="AN340" s="144"/>
      <c r="AO340" s="144"/>
      <c r="AP340" s="144"/>
      <c r="AQ340" s="144"/>
      <c r="AR340" s="144"/>
      <c r="AS340" s="144"/>
      <c r="AT340" s="144"/>
      <c r="AU340" s="144"/>
      <c r="AV340" s="144"/>
      <c r="AW340" s="144"/>
      <c r="AX340" s="144"/>
      <c r="AY340" s="144"/>
      <c r="AZ340" s="144"/>
      <c r="BA340" s="144"/>
      <c r="BB340" s="144"/>
      <c r="BC340" s="144"/>
      <c r="BD340" s="144"/>
      <c r="BE340" s="144"/>
      <c r="BF340" s="144"/>
      <c r="BG340" s="144"/>
      <c r="BH340" s="144"/>
      <c r="BI340" s="144"/>
      <c r="BJ340" s="144"/>
      <c r="BK340" s="144"/>
      <c r="BL340" s="144"/>
      <c r="BM340" s="144"/>
      <c r="BN340" s="144"/>
      <c r="BO340" s="144"/>
      <c r="BP340" s="144"/>
      <c r="BQ340" s="144"/>
      <c r="BR340" s="144"/>
      <c r="BS340" s="144"/>
      <c r="BT340" s="144"/>
      <c r="BU340" s="144"/>
      <c r="BV340" s="144"/>
      <c r="BW340" s="144"/>
      <c r="BX340" s="144"/>
      <c r="BY340" s="144"/>
      <c r="BZ340" s="144"/>
      <c r="CA340" s="144"/>
      <c r="CB340" s="144"/>
      <c r="CC340" s="144"/>
      <c r="CD340" s="144"/>
      <c r="CE340" s="144"/>
      <c r="CF340" s="144"/>
      <c r="CG340" s="144"/>
      <c r="CH340" s="144"/>
      <c r="CI340" s="144"/>
      <c r="CJ340" s="144"/>
      <c r="CK340" s="144"/>
      <c r="CL340" s="144"/>
      <c r="CM340" s="144"/>
      <c r="CN340" s="144"/>
      <c r="CO340" s="144"/>
      <c r="CP340" s="144"/>
      <c r="CQ340" s="144"/>
      <c r="CR340" s="144"/>
      <c r="CS340" s="144"/>
      <c r="CT340" s="144"/>
      <c r="CU340" s="144"/>
      <c r="CV340" s="144"/>
      <c r="CW340" s="144"/>
      <c r="CX340" s="144"/>
      <c r="CY340" s="144"/>
      <c r="CZ340" s="144"/>
      <c r="DA340" s="144"/>
      <c r="DB340" s="144"/>
      <c r="DC340" s="144"/>
      <c r="DD340" s="144"/>
      <c r="DE340" s="144"/>
      <c r="DF340" s="144"/>
      <c r="DG340" s="144"/>
      <c r="DH340" s="144"/>
      <c r="DI340" s="144"/>
      <c r="DJ340" s="144"/>
      <c r="DK340" s="144"/>
      <c r="DL340" s="144"/>
      <c r="DM340" s="144"/>
      <c r="DN340" s="144"/>
      <c r="DO340" s="144"/>
      <c r="DP340" s="144"/>
      <c r="DQ340" s="144"/>
      <c r="DR340" s="144"/>
      <c r="DS340" s="144"/>
      <c r="DT340" s="144"/>
      <c r="DU340" s="144"/>
      <c r="DV340" s="144"/>
      <c r="DW340" s="144"/>
      <c r="DX340" s="144"/>
      <c r="DY340" s="144"/>
      <c r="DZ340" s="144"/>
      <c r="EA340" s="144"/>
      <c r="EB340" s="144"/>
      <c r="EC340" s="144"/>
      <c r="ED340" s="144"/>
      <c r="EE340" s="144"/>
      <c r="EF340" s="144"/>
    </row>
    <row r="341" spans="1:136" x14ac:dyDescent="0.3">
      <c r="A341" s="72"/>
      <c r="B341" s="2"/>
      <c r="C341" s="148"/>
      <c r="D341" s="122"/>
      <c r="E341" s="123"/>
      <c r="F341" s="123"/>
      <c r="G341" s="124"/>
      <c r="H341" s="125"/>
      <c r="I341" s="126"/>
      <c r="J341" s="122"/>
      <c r="K341" s="127"/>
      <c r="L341" s="142"/>
      <c r="M341" s="142"/>
      <c r="N341" s="120"/>
      <c r="P341" s="136"/>
      <c r="Q341" s="136"/>
      <c r="R341" s="136"/>
      <c r="S341" s="136"/>
      <c r="T341" s="136"/>
      <c r="U341" s="136"/>
      <c r="V341" s="136"/>
      <c r="W341" s="136"/>
      <c r="X341" s="136"/>
      <c r="Y341" s="136"/>
      <c r="Z341" s="136"/>
      <c r="AA341" s="136"/>
      <c r="AB341" s="136"/>
      <c r="AC341" s="136"/>
      <c r="AD341" s="136"/>
      <c r="AE341" s="136"/>
      <c r="AF341" s="136"/>
      <c r="AG341" s="136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6"/>
      <c r="AV341" s="136"/>
      <c r="AW341" s="136"/>
      <c r="AX341" s="136"/>
      <c r="AY341" s="136"/>
      <c r="AZ341" s="136"/>
      <c r="BA341" s="136"/>
      <c r="BB341" s="136"/>
      <c r="BC341" s="136"/>
      <c r="BD341" s="136"/>
      <c r="BE341" s="136"/>
      <c r="BF341" s="136"/>
      <c r="BG341" s="136"/>
      <c r="BH341" s="136"/>
      <c r="BI341" s="136"/>
      <c r="BJ341" s="136"/>
      <c r="BK341" s="136"/>
      <c r="BL341" s="136"/>
      <c r="BM341" s="136"/>
      <c r="BN341" s="136"/>
      <c r="BO341" s="136"/>
      <c r="BP341" s="136"/>
      <c r="BQ341" s="136"/>
      <c r="BR341" s="136"/>
      <c r="BS341" s="136"/>
      <c r="BT341" s="136"/>
      <c r="BU341" s="136"/>
      <c r="BV341" s="136"/>
      <c r="BW341" s="136"/>
      <c r="BX341" s="136"/>
      <c r="BY341" s="136"/>
      <c r="BZ341" s="136"/>
      <c r="CA341" s="136"/>
      <c r="CB341" s="136"/>
      <c r="CC341" s="136"/>
      <c r="CD341" s="136"/>
      <c r="CE341" s="136"/>
      <c r="CF341" s="136"/>
      <c r="CG341" s="136"/>
      <c r="CH341" s="136"/>
      <c r="CI341" s="136"/>
      <c r="CJ341" s="136"/>
      <c r="CK341" s="136"/>
      <c r="CL341" s="136"/>
      <c r="CM341" s="136"/>
      <c r="CN341" s="136"/>
      <c r="CO341" s="136"/>
      <c r="CP341" s="136"/>
      <c r="CQ341" s="136"/>
      <c r="CR341" s="136"/>
      <c r="CS341" s="136"/>
      <c r="CT341" s="136"/>
      <c r="CU341" s="136"/>
      <c r="CV341" s="136"/>
      <c r="CW341" s="136"/>
      <c r="CX341" s="136"/>
      <c r="CY341" s="136"/>
      <c r="CZ341" s="136"/>
      <c r="DA341" s="136"/>
      <c r="DB341" s="136"/>
      <c r="DC341" s="136"/>
      <c r="DD341" s="136"/>
      <c r="DE341" s="136"/>
      <c r="DF341" s="136"/>
      <c r="DG341" s="136"/>
      <c r="DH341" s="136"/>
      <c r="DI341" s="136"/>
      <c r="DJ341" s="136"/>
      <c r="DK341" s="136"/>
      <c r="DL341" s="136"/>
      <c r="DM341" s="136"/>
      <c r="DN341" s="136"/>
      <c r="DO341" s="136"/>
      <c r="DP341" s="136"/>
      <c r="DQ341" s="136"/>
      <c r="DR341" s="136"/>
      <c r="DS341" s="136"/>
      <c r="DT341" s="136"/>
      <c r="DU341" s="136"/>
      <c r="DV341" s="136"/>
      <c r="DW341" s="136"/>
      <c r="DX341" s="136"/>
      <c r="DY341" s="136"/>
      <c r="DZ341" s="136"/>
      <c r="EA341" s="136"/>
      <c r="EB341" s="136"/>
      <c r="EC341" s="136"/>
      <c r="ED341" s="136"/>
      <c r="EE341" s="136"/>
      <c r="EF341" s="136"/>
    </row>
    <row r="342" spans="1:136" x14ac:dyDescent="0.3">
      <c r="A342" s="128"/>
      <c r="B342" s="129"/>
      <c r="C342" s="149"/>
      <c r="D342" s="131"/>
      <c r="E342" s="128"/>
      <c r="F342" s="128"/>
      <c r="G342" s="132"/>
      <c r="H342" s="128"/>
      <c r="I342" s="128"/>
      <c r="J342" s="131"/>
      <c r="K342" s="128"/>
      <c r="L342" s="133"/>
      <c r="M342" s="133"/>
      <c r="P342" s="136"/>
      <c r="Q342" s="136"/>
      <c r="R342" s="136"/>
      <c r="S342" s="136"/>
      <c r="T342" s="136"/>
      <c r="U342" s="136"/>
      <c r="V342" s="136"/>
      <c r="W342" s="136"/>
      <c r="X342" s="136"/>
      <c r="Y342" s="136"/>
      <c r="Z342" s="136"/>
      <c r="AA342" s="136"/>
      <c r="AB342" s="136"/>
      <c r="AC342" s="136"/>
      <c r="AD342" s="136"/>
      <c r="AE342" s="136"/>
      <c r="AF342" s="136"/>
      <c r="AG342" s="136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6"/>
      <c r="AV342" s="136"/>
      <c r="AW342" s="136"/>
      <c r="AX342" s="136"/>
      <c r="AY342" s="136"/>
      <c r="AZ342" s="136"/>
      <c r="BA342" s="136"/>
      <c r="BB342" s="136"/>
      <c r="BC342" s="136"/>
      <c r="BD342" s="136"/>
      <c r="BE342" s="136"/>
      <c r="BF342" s="136"/>
      <c r="BG342" s="136"/>
      <c r="BH342" s="136"/>
      <c r="BI342" s="136"/>
      <c r="BJ342" s="136"/>
      <c r="BK342" s="136"/>
      <c r="BL342" s="136"/>
      <c r="BM342" s="136"/>
      <c r="BN342" s="136"/>
      <c r="BO342" s="136"/>
      <c r="BP342" s="136"/>
      <c r="BQ342" s="136"/>
      <c r="BR342" s="136"/>
      <c r="BS342" s="136"/>
      <c r="BT342" s="136"/>
      <c r="BU342" s="136"/>
      <c r="BV342" s="136"/>
      <c r="BW342" s="136"/>
      <c r="BX342" s="136"/>
      <c r="BY342" s="136"/>
      <c r="BZ342" s="136"/>
      <c r="CA342" s="136"/>
      <c r="CB342" s="136"/>
      <c r="CC342" s="136"/>
      <c r="CD342" s="136"/>
      <c r="CE342" s="136"/>
      <c r="CF342" s="136"/>
      <c r="CG342" s="136"/>
      <c r="CH342" s="136"/>
      <c r="CI342" s="136"/>
      <c r="CJ342" s="136"/>
      <c r="CK342" s="136"/>
      <c r="CL342" s="136"/>
      <c r="CM342" s="136"/>
      <c r="CN342" s="136"/>
      <c r="CO342" s="136"/>
      <c r="CP342" s="136"/>
      <c r="CQ342" s="136"/>
      <c r="CR342" s="136"/>
      <c r="CS342" s="136"/>
      <c r="CT342" s="136"/>
      <c r="CU342" s="136"/>
      <c r="CV342" s="136"/>
      <c r="CW342" s="136"/>
      <c r="CX342" s="136"/>
      <c r="CY342" s="136"/>
      <c r="CZ342" s="136"/>
      <c r="DA342" s="136"/>
      <c r="DB342" s="136"/>
      <c r="DC342" s="136"/>
      <c r="DD342" s="136"/>
      <c r="DE342" s="136"/>
      <c r="DF342" s="136"/>
      <c r="DG342" s="136"/>
      <c r="DH342" s="136"/>
      <c r="DI342" s="136"/>
      <c r="DJ342" s="136"/>
      <c r="DK342" s="136"/>
      <c r="DL342" s="136"/>
      <c r="DM342" s="136"/>
      <c r="DN342" s="136"/>
      <c r="DO342" s="136"/>
      <c r="DP342" s="136"/>
      <c r="DQ342" s="136"/>
      <c r="DR342" s="136"/>
      <c r="DS342" s="136"/>
      <c r="DT342" s="136"/>
      <c r="DU342" s="136"/>
      <c r="DV342" s="136"/>
      <c r="DW342" s="136"/>
      <c r="DX342" s="136"/>
      <c r="DY342" s="136"/>
      <c r="DZ342" s="136"/>
      <c r="EA342" s="136"/>
      <c r="EB342" s="136"/>
      <c r="EC342" s="136"/>
      <c r="ED342" s="136"/>
      <c r="EE342" s="136"/>
      <c r="EF342" s="136"/>
    </row>
    <row r="343" spans="1:136" x14ac:dyDescent="0.3">
      <c r="A343" s="138"/>
      <c r="B343" s="139"/>
      <c r="C343" s="150"/>
      <c r="D343" s="140"/>
      <c r="E343" s="138"/>
      <c r="F343" s="138"/>
      <c r="G343" s="141"/>
      <c r="H343" s="138"/>
      <c r="I343" s="138"/>
      <c r="J343" s="140"/>
      <c r="K343" s="138"/>
      <c r="L343" s="142"/>
      <c r="M343" s="142"/>
      <c r="N343" s="120"/>
      <c r="O343" s="143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  <c r="Z343" s="144"/>
      <c r="AA343" s="144"/>
      <c r="AB343" s="144"/>
      <c r="AC343" s="144"/>
      <c r="AD343" s="144"/>
      <c r="AE343" s="144"/>
      <c r="AF343" s="144"/>
      <c r="AG343" s="144"/>
      <c r="AH343" s="144"/>
      <c r="AI343" s="144"/>
      <c r="AJ343" s="144"/>
      <c r="AK343" s="144"/>
      <c r="AL343" s="144"/>
      <c r="AM343" s="144"/>
      <c r="AN343" s="144"/>
      <c r="AO343" s="144"/>
      <c r="AP343" s="144"/>
      <c r="AQ343" s="144"/>
      <c r="AR343" s="144"/>
      <c r="AS343" s="144"/>
      <c r="AT343" s="144"/>
      <c r="AU343" s="144"/>
      <c r="AV343" s="144"/>
      <c r="AW343" s="144"/>
      <c r="AX343" s="144"/>
      <c r="AY343" s="144"/>
      <c r="AZ343" s="144"/>
      <c r="BA343" s="144"/>
      <c r="BB343" s="144"/>
      <c r="BC343" s="144"/>
      <c r="BD343" s="144"/>
      <c r="BE343" s="144"/>
      <c r="BF343" s="144"/>
      <c r="BG343" s="144"/>
      <c r="BH343" s="144"/>
      <c r="BI343" s="144"/>
      <c r="BJ343" s="144"/>
      <c r="BK343" s="144"/>
      <c r="BL343" s="144"/>
      <c r="BM343" s="144"/>
      <c r="BN343" s="144"/>
      <c r="BO343" s="144"/>
      <c r="BP343" s="144"/>
      <c r="BQ343" s="144"/>
      <c r="BR343" s="144"/>
      <c r="BS343" s="144"/>
      <c r="BT343" s="144"/>
      <c r="BU343" s="144"/>
      <c r="BV343" s="144"/>
      <c r="BW343" s="144"/>
      <c r="BX343" s="144"/>
      <c r="BY343" s="144"/>
      <c r="BZ343" s="144"/>
      <c r="CA343" s="144"/>
      <c r="CB343" s="144"/>
      <c r="CC343" s="144"/>
      <c r="CD343" s="144"/>
      <c r="CE343" s="144"/>
      <c r="CF343" s="144"/>
      <c r="CG343" s="144"/>
      <c r="CH343" s="144"/>
      <c r="CI343" s="144"/>
      <c r="CJ343" s="144"/>
      <c r="CK343" s="144"/>
      <c r="CL343" s="144"/>
      <c r="CM343" s="144"/>
      <c r="CN343" s="144"/>
      <c r="CO343" s="144"/>
      <c r="CP343" s="144"/>
      <c r="CQ343" s="144"/>
      <c r="CR343" s="144"/>
      <c r="CS343" s="144"/>
      <c r="CT343" s="144"/>
      <c r="CU343" s="144"/>
      <c r="CV343" s="144"/>
      <c r="CW343" s="144"/>
      <c r="CX343" s="144"/>
      <c r="CY343" s="144"/>
      <c r="CZ343" s="144"/>
      <c r="DA343" s="144"/>
      <c r="DB343" s="144"/>
      <c r="DC343" s="144"/>
      <c r="DD343" s="144"/>
      <c r="DE343" s="144"/>
      <c r="DF343" s="144"/>
      <c r="DG343" s="144"/>
      <c r="DH343" s="144"/>
      <c r="DI343" s="144"/>
      <c r="DJ343" s="144"/>
      <c r="DK343" s="144"/>
      <c r="DL343" s="144"/>
      <c r="DM343" s="144"/>
      <c r="DN343" s="144"/>
      <c r="DO343" s="144"/>
      <c r="DP343" s="144"/>
      <c r="DQ343" s="144"/>
      <c r="DR343" s="144"/>
      <c r="DS343" s="144"/>
      <c r="DT343" s="144"/>
      <c r="DU343" s="144"/>
      <c r="DV343" s="144"/>
      <c r="DW343" s="144"/>
      <c r="DX343" s="144"/>
      <c r="DY343" s="144"/>
      <c r="DZ343" s="144"/>
      <c r="EA343" s="144"/>
      <c r="EB343" s="144"/>
      <c r="EC343" s="144"/>
      <c r="ED343" s="144"/>
      <c r="EE343" s="144"/>
      <c r="EF343" s="144"/>
    </row>
    <row r="344" spans="1:136" x14ac:dyDescent="0.3">
      <c r="A344" s="72"/>
      <c r="B344" s="2"/>
      <c r="C344" s="135"/>
      <c r="D344" s="122"/>
      <c r="E344" s="123"/>
      <c r="F344" s="123"/>
      <c r="G344" s="124"/>
      <c r="H344" s="125"/>
      <c r="I344" s="126"/>
      <c r="J344" s="122"/>
      <c r="K344" s="127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  <c r="AQ344" s="33"/>
      <c r="AR344" s="33"/>
      <c r="AS344" s="33"/>
      <c r="AT344" s="33"/>
      <c r="AU344" s="33"/>
      <c r="AV344" s="33"/>
      <c r="AW344" s="33"/>
      <c r="AX344" s="33"/>
      <c r="AY344" s="33"/>
      <c r="AZ344" s="33"/>
      <c r="BA344" s="33"/>
      <c r="BB344" s="33"/>
      <c r="BC344" s="33"/>
      <c r="BD344" s="33"/>
      <c r="BE344" s="33"/>
      <c r="BF344" s="33"/>
      <c r="BG344" s="33"/>
      <c r="BH344" s="33"/>
      <c r="BI344" s="33"/>
      <c r="BJ344" s="33"/>
      <c r="BK344" s="33"/>
      <c r="BL344" s="33"/>
      <c r="BM344" s="33"/>
      <c r="BN344" s="33"/>
      <c r="BO344" s="33"/>
      <c r="BP344" s="33"/>
      <c r="BQ344" s="33"/>
      <c r="BR344" s="33"/>
      <c r="BS344" s="33"/>
      <c r="BT344" s="33"/>
      <c r="BU344" s="33"/>
      <c r="BV344" s="33"/>
      <c r="BW344" s="33"/>
      <c r="BX344" s="33"/>
      <c r="BY344" s="33"/>
      <c r="BZ344" s="33"/>
      <c r="CA344" s="33"/>
      <c r="CB344" s="33"/>
      <c r="CC344" s="33"/>
      <c r="CD344" s="33"/>
      <c r="CE344" s="33"/>
      <c r="CF344" s="33"/>
      <c r="CG344" s="33"/>
      <c r="CH344" s="33"/>
      <c r="CI344" s="33"/>
      <c r="CJ344" s="33"/>
      <c r="CK344" s="33"/>
      <c r="CL344" s="33"/>
      <c r="CM344" s="33"/>
      <c r="CN344" s="33"/>
      <c r="CO344" s="33"/>
      <c r="CP344" s="33"/>
      <c r="CQ344" s="33"/>
      <c r="CR344" s="33"/>
      <c r="CS344" s="33"/>
      <c r="CT344" s="33"/>
      <c r="CU344" s="33"/>
      <c r="CV344" s="33"/>
      <c r="CW344" s="33"/>
      <c r="CX344" s="33"/>
      <c r="CY344" s="33"/>
      <c r="CZ344" s="33"/>
      <c r="DA344" s="33"/>
      <c r="DB344" s="33"/>
      <c r="DC344" s="33"/>
      <c r="DD344" s="33"/>
      <c r="DE344" s="33"/>
      <c r="DF344" s="33"/>
      <c r="DG344" s="33"/>
      <c r="DH344" s="33"/>
      <c r="DI344" s="33"/>
      <c r="DJ344" s="33"/>
      <c r="DK344" s="33"/>
      <c r="DL344" s="33"/>
      <c r="DM344" s="33"/>
      <c r="DN344" s="33"/>
      <c r="DO344" s="33"/>
      <c r="DP344" s="33"/>
      <c r="DQ344" s="33"/>
      <c r="DR344" s="33"/>
      <c r="DS344" s="33"/>
      <c r="DT344" s="33"/>
      <c r="DU344" s="33"/>
      <c r="DV344" s="33"/>
      <c r="DW344" s="33"/>
      <c r="DX344" s="33"/>
      <c r="DY344" s="33"/>
      <c r="DZ344" s="33"/>
      <c r="EA344" s="33"/>
      <c r="EB344" s="33"/>
      <c r="EC344" s="33"/>
      <c r="ED344" s="33"/>
      <c r="EE344" s="33"/>
      <c r="EF344" s="33"/>
    </row>
    <row r="345" spans="1:136" x14ac:dyDescent="0.3">
      <c r="A345" s="128"/>
      <c r="B345" s="129"/>
      <c r="C345" s="137"/>
      <c r="D345" s="131"/>
      <c r="E345" s="128"/>
      <c r="F345" s="128"/>
      <c r="G345" s="132"/>
      <c r="H345" s="128"/>
      <c r="I345" s="128"/>
      <c r="J345" s="131"/>
      <c r="K345" s="128"/>
      <c r="L345" s="133"/>
      <c r="M345" s="133"/>
      <c r="N345" s="134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  <c r="AQ345" s="33"/>
      <c r="AR345" s="33"/>
      <c r="AS345" s="33"/>
      <c r="AT345" s="33"/>
      <c r="AU345" s="33"/>
      <c r="AV345" s="33"/>
      <c r="AW345" s="33"/>
      <c r="AX345" s="33"/>
      <c r="AY345" s="33"/>
      <c r="AZ345" s="33"/>
      <c r="BA345" s="33"/>
      <c r="BB345" s="33"/>
      <c r="BC345" s="33"/>
      <c r="BD345" s="33"/>
      <c r="BE345" s="33"/>
      <c r="BF345" s="33"/>
      <c r="BG345" s="33"/>
      <c r="BH345" s="33"/>
      <c r="BI345" s="33"/>
      <c r="BJ345" s="33"/>
      <c r="BK345" s="33"/>
      <c r="BL345" s="33"/>
      <c r="BM345" s="33"/>
      <c r="BN345" s="33"/>
      <c r="BO345" s="33"/>
      <c r="BP345" s="33"/>
      <c r="BQ345" s="33"/>
      <c r="BR345" s="33"/>
      <c r="BS345" s="33"/>
      <c r="BT345" s="33"/>
      <c r="BU345" s="33"/>
      <c r="BV345" s="33"/>
      <c r="BW345" s="33"/>
      <c r="BX345" s="33"/>
      <c r="BY345" s="33"/>
      <c r="BZ345" s="33"/>
      <c r="CA345" s="33"/>
      <c r="CB345" s="33"/>
      <c r="CC345" s="33"/>
      <c r="CD345" s="33"/>
      <c r="CE345" s="33"/>
      <c r="CF345" s="33"/>
      <c r="CG345" s="33"/>
      <c r="CH345" s="33"/>
      <c r="CI345" s="33"/>
      <c r="CJ345" s="33"/>
      <c r="CK345" s="33"/>
      <c r="CL345" s="33"/>
      <c r="CM345" s="33"/>
      <c r="CN345" s="33"/>
      <c r="CO345" s="33"/>
      <c r="CP345" s="33"/>
      <c r="CQ345" s="33"/>
      <c r="CR345" s="33"/>
      <c r="CS345" s="33"/>
      <c r="CT345" s="33"/>
      <c r="CU345" s="33"/>
      <c r="CV345" s="33"/>
      <c r="CW345" s="33"/>
      <c r="CX345" s="33"/>
      <c r="CY345" s="33"/>
      <c r="CZ345" s="33"/>
      <c r="DA345" s="33"/>
      <c r="DB345" s="33"/>
      <c r="DC345" s="33"/>
      <c r="DD345" s="33"/>
      <c r="DE345" s="33"/>
      <c r="DF345" s="33"/>
      <c r="DG345" s="33"/>
      <c r="DH345" s="33"/>
      <c r="DI345" s="33"/>
      <c r="DJ345" s="33"/>
      <c r="DK345" s="33"/>
      <c r="DL345" s="33"/>
      <c r="DM345" s="33"/>
      <c r="DN345" s="33"/>
      <c r="DO345" s="33"/>
      <c r="DP345" s="33"/>
      <c r="DQ345" s="33"/>
      <c r="DR345" s="33"/>
      <c r="DS345" s="33"/>
      <c r="DT345" s="33"/>
      <c r="DU345" s="33"/>
      <c r="DV345" s="33"/>
      <c r="DW345" s="33"/>
      <c r="DX345" s="33"/>
      <c r="DY345" s="33"/>
      <c r="DZ345" s="33"/>
      <c r="EA345" s="33"/>
      <c r="EB345" s="33"/>
      <c r="EC345" s="33"/>
      <c r="ED345" s="33"/>
      <c r="EE345" s="33"/>
      <c r="EF345" s="33"/>
    </row>
    <row r="346" spans="1:136" x14ac:dyDescent="0.3">
      <c r="A346" s="72"/>
      <c r="B346" s="2"/>
      <c r="C346" s="145"/>
      <c r="D346" s="122"/>
      <c r="E346" s="123"/>
      <c r="F346" s="123"/>
      <c r="G346" s="124"/>
      <c r="H346" s="125"/>
      <c r="I346" s="126"/>
      <c r="J346" s="122"/>
      <c r="K346" s="127"/>
      <c r="L346" s="133"/>
      <c r="M346" s="1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  <c r="AP346" s="33"/>
      <c r="AQ346" s="33"/>
      <c r="AR346" s="33"/>
      <c r="AS346" s="33"/>
      <c r="AT346" s="33"/>
      <c r="AU346" s="33"/>
      <c r="AV346" s="33"/>
      <c r="AW346" s="33"/>
      <c r="AX346" s="33"/>
      <c r="AY346" s="33"/>
      <c r="AZ346" s="33"/>
      <c r="BA346" s="33"/>
      <c r="BB346" s="33"/>
      <c r="BC346" s="33"/>
      <c r="BD346" s="33"/>
      <c r="BE346" s="33"/>
      <c r="BF346" s="33"/>
      <c r="BG346" s="33"/>
      <c r="BH346" s="33"/>
      <c r="BI346" s="33"/>
      <c r="BJ346" s="33"/>
      <c r="BK346" s="33"/>
      <c r="BL346" s="33"/>
      <c r="BM346" s="33"/>
      <c r="BN346" s="33"/>
      <c r="BO346" s="33"/>
      <c r="BP346" s="33"/>
      <c r="BQ346" s="33"/>
      <c r="BR346" s="33"/>
      <c r="BS346" s="33"/>
      <c r="BT346" s="33"/>
      <c r="BU346" s="33"/>
      <c r="BV346" s="33"/>
      <c r="BW346" s="33"/>
      <c r="BX346" s="33"/>
      <c r="BY346" s="33"/>
      <c r="BZ346" s="33"/>
      <c r="CA346" s="33"/>
      <c r="CB346" s="33"/>
      <c r="CC346" s="33"/>
      <c r="CD346" s="33"/>
      <c r="CE346" s="33"/>
      <c r="CF346" s="33"/>
      <c r="CG346" s="33"/>
      <c r="CH346" s="33"/>
      <c r="CI346" s="33"/>
      <c r="CJ346" s="33"/>
      <c r="CK346" s="33"/>
      <c r="CL346" s="33"/>
      <c r="CM346" s="33"/>
      <c r="CN346" s="33"/>
      <c r="CO346" s="33"/>
      <c r="CP346" s="33"/>
      <c r="CQ346" s="33"/>
      <c r="CR346" s="33"/>
      <c r="CS346" s="33"/>
      <c r="CT346" s="33"/>
      <c r="CU346" s="33"/>
      <c r="CV346" s="33"/>
      <c r="CW346" s="33"/>
      <c r="CX346" s="33"/>
      <c r="CY346" s="33"/>
      <c r="CZ346" s="33"/>
      <c r="DA346" s="33"/>
      <c r="DB346" s="33"/>
      <c r="DC346" s="33"/>
      <c r="DD346" s="33"/>
      <c r="DE346" s="33"/>
      <c r="DF346" s="33"/>
      <c r="DG346" s="33"/>
      <c r="DH346" s="33"/>
      <c r="DI346" s="33"/>
      <c r="DJ346" s="33"/>
      <c r="DK346" s="33"/>
      <c r="DL346" s="33"/>
      <c r="DM346" s="33"/>
      <c r="DN346" s="33"/>
      <c r="DO346" s="33"/>
      <c r="DP346" s="33"/>
      <c r="DQ346" s="33"/>
      <c r="DR346" s="33"/>
      <c r="DS346" s="33"/>
      <c r="DT346" s="33"/>
      <c r="DU346" s="33"/>
      <c r="DV346" s="33"/>
      <c r="DW346" s="33"/>
      <c r="DX346" s="33"/>
      <c r="DY346" s="33"/>
      <c r="DZ346" s="33"/>
      <c r="EA346" s="33"/>
      <c r="EB346" s="33"/>
      <c r="EC346" s="33"/>
      <c r="ED346" s="33"/>
      <c r="EE346" s="33"/>
      <c r="EF346" s="33"/>
    </row>
    <row r="347" spans="1:136" x14ac:dyDescent="0.3">
      <c r="A347" s="128"/>
      <c r="B347" s="129"/>
      <c r="C347" s="146"/>
      <c r="D347" s="131"/>
      <c r="E347" s="128"/>
      <c r="F347" s="128"/>
      <c r="G347" s="132"/>
      <c r="H347" s="128"/>
      <c r="I347" s="128"/>
      <c r="J347" s="131"/>
      <c r="K347" s="128"/>
      <c r="L347" s="133"/>
      <c r="M347" s="133"/>
      <c r="N347" s="134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  <c r="AQ347" s="33"/>
      <c r="AR347" s="33"/>
      <c r="AS347" s="33"/>
      <c r="AT347" s="33"/>
      <c r="AU347" s="33"/>
      <c r="AV347" s="33"/>
      <c r="AW347" s="33"/>
      <c r="AX347" s="33"/>
      <c r="AY347" s="33"/>
      <c r="AZ347" s="33"/>
      <c r="BA347" s="33"/>
      <c r="BB347" s="33"/>
      <c r="BC347" s="33"/>
      <c r="BD347" s="33"/>
      <c r="BE347" s="33"/>
      <c r="BF347" s="33"/>
      <c r="BG347" s="33"/>
      <c r="BH347" s="33"/>
      <c r="BI347" s="33"/>
      <c r="BJ347" s="33"/>
      <c r="BK347" s="33"/>
      <c r="BL347" s="33"/>
      <c r="BM347" s="33"/>
      <c r="BN347" s="33"/>
      <c r="BO347" s="33"/>
      <c r="BP347" s="33"/>
      <c r="BQ347" s="33"/>
      <c r="BR347" s="33"/>
      <c r="BS347" s="33"/>
      <c r="BT347" s="33"/>
      <c r="BU347" s="33"/>
      <c r="BV347" s="33"/>
      <c r="BW347" s="33"/>
      <c r="BX347" s="33"/>
      <c r="BY347" s="33"/>
      <c r="BZ347" s="33"/>
      <c r="CA347" s="33"/>
      <c r="CB347" s="33"/>
      <c r="CC347" s="33"/>
      <c r="CD347" s="33"/>
      <c r="CE347" s="33"/>
      <c r="CF347" s="33"/>
      <c r="CG347" s="33"/>
      <c r="CH347" s="33"/>
      <c r="CI347" s="33"/>
      <c r="CJ347" s="33"/>
      <c r="CK347" s="33"/>
      <c r="CL347" s="33"/>
      <c r="CM347" s="33"/>
      <c r="CN347" s="33"/>
      <c r="CO347" s="33"/>
      <c r="CP347" s="33"/>
      <c r="CQ347" s="33"/>
      <c r="CR347" s="33"/>
      <c r="CS347" s="33"/>
      <c r="CT347" s="33"/>
      <c r="CU347" s="33"/>
      <c r="CV347" s="33"/>
      <c r="CW347" s="33"/>
      <c r="CX347" s="33"/>
      <c r="CY347" s="33"/>
      <c r="CZ347" s="33"/>
      <c r="DA347" s="33"/>
      <c r="DB347" s="33"/>
      <c r="DC347" s="33"/>
      <c r="DD347" s="33"/>
      <c r="DE347" s="33"/>
      <c r="DF347" s="33"/>
      <c r="DG347" s="33"/>
      <c r="DH347" s="33"/>
      <c r="DI347" s="33"/>
      <c r="DJ347" s="33"/>
      <c r="DK347" s="33"/>
      <c r="DL347" s="33"/>
      <c r="DM347" s="33"/>
      <c r="DN347" s="33"/>
      <c r="DO347" s="33"/>
      <c r="DP347" s="33"/>
      <c r="DQ347" s="33"/>
      <c r="DR347" s="33"/>
      <c r="DS347" s="33"/>
      <c r="DT347" s="33"/>
      <c r="DU347" s="33"/>
      <c r="DV347" s="33"/>
      <c r="DW347" s="33"/>
      <c r="DX347" s="33"/>
      <c r="DY347" s="33"/>
      <c r="DZ347" s="33"/>
      <c r="EA347" s="33"/>
      <c r="EB347" s="33"/>
      <c r="EC347" s="33"/>
      <c r="ED347" s="33"/>
      <c r="EE347" s="33"/>
      <c r="EF347" s="33"/>
    </row>
    <row r="348" spans="1:136" x14ac:dyDescent="0.3">
      <c r="A348" s="72"/>
      <c r="B348" s="2"/>
      <c r="C348" s="148"/>
      <c r="D348" s="122"/>
      <c r="E348" s="123"/>
      <c r="F348" s="123"/>
      <c r="G348" s="124"/>
      <c r="H348" s="125"/>
      <c r="I348" s="126"/>
      <c r="J348" s="122"/>
      <c r="K348" s="127"/>
      <c r="L348" s="142"/>
      <c r="M348" s="142"/>
      <c r="N348" s="120"/>
      <c r="P348" s="136"/>
      <c r="Q348" s="136"/>
      <c r="R348" s="136"/>
      <c r="S348" s="136"/>
      <c r="T348" s="136"/>
      <c r="U348" s="136"/>
      <c r="V348" s="136"/>
      <c r="W348" s="136"/>
      <c r="X348" s="136"/>
      <c r="Y348" s="136"/>
      <c r="Z348" s="136"/>
      <c r="AA348" s="136"/>
      <c r="AB348" s="136"/>
      <c r="AC348" s="136"/>
      <c r="AD348" s="136"/>
      <c r="AE348" s="136"/>
      <c r="AF348" s="136"/>
      <c r="AG348" s="136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6"/>
      <c r="AV348" s="136"/>
      <c r="AW348" s="136"/>
      <c r="AX348" s="136"/>
      <c r="AY348" s="136"/>
      <c r="AZ348" s="136"/>
      <c r="BA348" s="136"/>
      <c r="BB348" s="136"/>
      <c r="BC348" s="136"/>
      <c r="BD348" s="136"/>
      <c r="BE348" s="136"/>
      <c r="BF348" s="136"/>
      <c r="BG348" s="136"/>
      <c r="BH348" s="136"/>
      <c r="BI348" s="136"/>
      <c r="BJ348" s="136"/>
      <c r="BK348" s="136"/>
      <c r="BL348" s="136"/>
      <c r="BM348" s="136"/>
      <c r="BN348" s="136"/>
      <c r="BO348" s="136"/>
      <c r="BP348" s="136"/>
      <c r="BQ348" s="136"/>
      <c r="BR348" s="136"/>
      <c r="BS348" s="136"/>
      <c r="BT348" s="136"/>
      <c r="BU348" s="136"/>
      <c r="BV348" s="136"/>
      <c r="BW348" s="136"/>
      <c r="BX348" s="136"/>
      <c r="BY348" s="136"/>
      <c r="BZ348" s="136"/>
      <c r="CA348" s="136"/>
      <c r="CB348" s="136"/>
      <c r="CC348" s="136"/>
      <c r="CD348" s="136"/>
      <c r="CE348" s="136"/>
      <c r="CF348" s="136"/>
      <c r="CG348" s="136"/>
      <c r="CH348" s="136"/>
      <c r="CI348" s="136"/>
      <c r="CJ348" s="136"/>
      <c r="CK348" s="136"/>
      <c r="CL348" s="136"/>
      <c r="CM348" s="136"/>
      <c r="CN348" s="136"/>
      <c r="CO348" s="136"/>
      <c r="CP348" s="136"/>
      <c r="CQ348" s="136"/>
      <c r="CR348" s="136"/>
      <c r="CS348" s="136"/>
      <c r="CT348" s="136"/>
      <c r="CU348" s="136"/>
      <c r="CV348" s="136"/>
      <c r="CW348" s="136"/>
      <c r="CX348" s="136"/>
      <c r="CY348" s="136"/>
      <c r="CZ348" s="136"/>
      <c r="DA348" s="136"/>
      <c r="DB348" s="136"/>
      <c r="DC348" s="136"/>
      <c r="DD348" s="136"/>
      <c r="DE348" s="136"/>
      <c r="DF348" s="136"/>
      <c r="DG348" s="136"/>
      <c r="DH348" s="136"/>
      <c r="DI348" s="136"/>
      <c r="DJ348" s="136"/>
      <c r="DK348" s="136"/>
      <c r="DL348" s="136"/>
      <c r="DM348" s="136"/>
      <c r="DN348" s="136"/>
      <c r="DO348" s="136"/>
      <c r="DP348" s="136"/>
      <c r="DQ348" s="136"/>
      <c r="DR348" s="136"/>
      <c r="DS348" s="136"/>
      <c r="DT348" s="136"/>
      <c r="DU348" s="136"/>
      <c r="DV348" s="136"/>
      <c r="DW348" s="136"/>
      <c r="DX348" s="136"/>
      <c r="DY348" s="136"/>
      <c r="DZ348" s="136"/>
      <c r="EA348" s="136"/>
      <c r="EB348" s="136"/>
      <c r="EC348" s="136"/>
      <c r="ED348" s="136"/>
      <c r="EE348" s="136"/>
      <c r="EF348" s="136"/>
    </row>
    <row r="349" spans="1:136" x14ac:dyDescent="0.3">
      <c r="A349" s="128"/>
      <c r="B349" s="129"/>
      <c r="C349" s="149"/>
      <c r="D349" s="131"/>
      <c r="E349" s="128"/>
      <c r="F349" s="128"/>
      <c r="G349" s="132"/>
      <c r="H349" s="128"/>
      <c r="I349" s="128"/>
      <c r="J349" s="131"/>
      <c r="K349" s="128"/>
      <c r="L349" s="133"/>
      <c r="M349" s="133"/>
      <c r="P349" s="136"/>
      <c r="Q349" s="136"/>
      <c r="R349" s="136"/>
      <c r="S349" s="136"/>
      <c r="T349" s="136"/>
      <c r="U349" s="136"/>
      <c r="V349" s="136"/>
      <c r="W349" s="136"/>
      <c r="X349" s="136"/>
      <c r="Y349" s="136"/>
      <c r="Z349" s="136"/>
      <c r="AA349" s="136"/>
      <c r="AB349" s="136"/>
      <c r="AC349" s="136"/>
      <c r="AD349" s="136"/>
      <c r="AE349" s="136"/>
      <c r="AF349" s="136"/>
      <c r="AG349" s="136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6"/>
      <c r="AV349" s="136"/>
      <c r="AW349" s="136"/>
      <c r="AX349" s="136"/>
      <c r="AY349" s="136"/>
      <c r="AZ349" s="136"/>
      <c r="BA349" s="136"/>
      <c r="BB349" s="136"/>
      <c r="BC349" s="136"/>
      <c r="BD349" s="136"/>
      <c r="BE349" s="136"/>
      <c r="BF349" s="136"/>
      <c r="BG349" s="136"/>
      <c r="BH349" s="136"/>
      <c r="BI349" s="136"/>
      <c r="BJ349" s="136"/>
      <c r="BK349" s="136"/>
      <c r="BL349" s="136"/>
      <c r="BM349" s="136"/>
      <c r="BN349" s="136"/>
      <c r="BO349" s="136"/>
      <c r="BP349" s="136"/>
      <c r="BQ349" s="136"/>
      <c r="BR349" s="136"/>
      <c r="BS349" s="136"/>
      <c r="BT349" s="136"/>
      <c r="BU349" s="136"/>
      <c r="BV349" s="136"/>
      <c r="BW349" s="136"/>
      <c r="BX349" s="136"/>
      <c r="BY349" s="136"/>
      <c r="BZ349" s="136"/>
      <c r="CA349" s="136"/>
      <c r="CB349" s="136"/>
      <c r="CC349" s="136"/>
      <c r="CD349" s="136"/>
      <c r="CE349" s="136"/>
      <c r="CF349" s="136"/>
      <c r="CG349" s="136"/>
      <c r="CH349" s="136"/>
      <c r="CI349" s="136"/>
      <c r="CJ349" s="136"/>
      <c r="CK349" s="136"/>
      <c r="CL349" s="136"/>
      <c r="CM349" s="136"/>
      <c r="CN349" s="136"/>
      <c r="CO349" s="136"/>
      <c r="CP349" s="136"/>
      <c r="CQ349" s="136"/>
      <c r="CR349" s="136"/>
      <c r="CS349" s="136"/>
      <c r="CT349" s="136"/>
      <c r="CU349" s="136"/>
      <c r="CV349" s="136"/>
      <c r="CW349" s="136"/>
      <c r="CX349" s="136"/>
      <c r="CY349" s="136"/>
      <c r="CZ349" s="136"/>
      <c r="DA349" s="136"/>
      <c r="DB349" s="136"/>
      <c r="DC349" s="136"/>
      <c r="DD349" s="136"/>
      <c r="DE349" s="136"/>
      <c r="DF349" s="136"/>
      <c r="DG349" s="136"/>
      <c r="DH349" s="136"/>
      <c r="DI349" s="136"/>
      <c r="DJ349" s="136"/>
      <c r="DK349" s="136"/>
      <c r="DL349" s="136"/>
      <c r="DM349" s="136"/>
      <c r="DN349" s="136"/>
      <c r="DO349" s="136"/>
      <c r="DP349" s="136"/>
      <c r="DQ349" s="136"/>
      <c r="DR349" s="136"/>
      <c r="DS349" s="136"/>
      <c r="DT349" s="136"/>
      <c r="DU349" s="136"/>
      <c r="DV349" s="136"/>
      <c r="DW349" s="136"/>
      <c r="DX349" s="136"/>
      <c r="DY349" s="136"/>
      <c r="DZ349" s="136"/>
      <c r="EA349" s="136"/>
      <c r="EB349" s="136"/>
      <c r="EC349" s="136"/>
      <c r="ED349" s="136"/>
      <c r="EE349" s="136"/>
      <c r="EF349" s="136"/>
    </row>
    <row r="350" spans="1:136" x14ac:dyDescent="0.3">
      <c r="A350" s="138"/>
      <c r="B350" s="139"/>
      <c r="C350" s="150"/>
      <c r="D350" s="140"/>
      <c r="E350" s="138"/>
      <c r="F350" s="138"/>
      <c r="G350" s="141"/>
      <c r="H350" s="138"/>
      <c r="I350" s="138"/>
      <c r="J350" s="140"/>
      <c r="K350" s="138"/>
      <c r="L350" s="142"/>
      <c r="M350" s="142"/>
      <c r="N350" s="120"/>
      <c r="O350" s="143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  <c r="Z350" s="144"/>
      <c r="AA350" s="144"/>
      <c r="AB350" s="144"/>
      <c r="AC350" s="144"/>
      <c r="AD350" s="144"/>
      <c r="AE350" s="144"/>
      <c r="AF350" s="144"/>
      <c r="AG350" s="144"/>
      <c r="AH350" s="144"/>
      <c r="AI350" s="144"/>
      <c r="AJ350" s="144"/>
      <c r="AK350" s="144"/>
      <c r="AL350" s="144"/>
      <c r="AM350" s="144"/>
      <c r="AN350" s="144"/>
      <c r="AO350" s="144"/>
      <c r="AP350" s="144"/>
      <c r="AQ350" s="144"/>
      <c r="AR350" s="144"/>
      <c r="AS350" s="144"/>
      <c r="AT350" s="144"/>
      <c r="AU350" s="144"/>
      <c r="AV350" s="144"/>
      <c r="AW350" s="144"/>
      <c r="AX350" s="144"/>
      <c r="AY350" s="144"/>
      <c r="AZ350" s="144"/>
      <c r="BA350" s="144"/>
      <c r="BB350" s="144"/>
      <c r="BC350" s="144"/>
      <c r="BD350" s="144"/>
      <c r="BE350" s="144"/>
      <c r="BF350" s="144"/>
      <c r="BG350" s="144"/>
      <c r="BH350" s="144"/>
      <c r="BI350" s="144"/>
      <c r="BJ350" s="144"/>
      <c r="BK350" s="144"/>
      <c r="BL350" s="144"/>
      <c r="BM350" s="144"/>
      <c r="BN350" s="144"/>
      <c r="BO350" s="144"/>
      <c r="BP350" s="144"/>
      <c r="BQ350" s="144"/>
      <c r="BR350" s="144"/>
      <c r="BS350" s="144"/>
      <c r="BT350" s="144"/>
      <c r="BU350" s="144"/>
      <c r="BV350" s="144"/>
      <c r="BW350" s="144"/>
      <c r="BX350" s="144"/>
      <c r="BY350" s="144"/>
      <c r="BZ350" s="144"/>
      <c r="CA350" s="144"/>
      <c r="CB350" s="144"/>
      <c r="CC350" s="144"/>
      <c r="CD350" s="144"/>
      <c r="CE350" s="144"/>
      <c r="CF350" s="144"/>
      <c r="CG350" s="144"/>
      <c r="CH350" s="144"/>
      <c r="CI350" s="144"/>
      <c r="CJ350" s="144"/>
      <c r="CK350" s="144"/>
      <c r="CL350" s="144"/>
      <c r="CM350" s="144"/>
      <c r="CN350" s="144"/>
      <c r="CO350" s="144"/>
      <c r="CP350" s="144"/>
      <c r="CQ350" s="144"/>
      <c r="CR350" s="144"/>
      <c r="CS350" s="144"/>
      <c r="CT350" s="144"/>
      <c r="CU350" s="144"/>
      <c r="CV350" s="144"/>
      <c r="CW350" s="144"/>
      <c r="CX350" s="144"/>
      <c r="CY350" s="144"/>
      <c r="CZ350" s="144"/>
      <c r="DA350" s="144"/>
      <c r="DB350" s="144"/>
      <c r="DC350" s="144"/>
      <c r="DD350" s="144"/>
      <c r="DE350" s="144"/>
      <c r="DF350" s="144"/>
      <c r="DG350" s="144"/>
      <c r="DH350" s="144"/>
      <c r="DI350" s="144"/>
      <c r="DJ350" s="144"/>
      <c r="DK350" s="144"/>
      <c r="DL350" s="144"/>
      <c r="DM350" s="144"/>
      <c r="DN350" s="144"/>
      <c r="DO350" s="144"/>
      <c r="DP350" s="144"/>
      <c r="DQ350" s="144"/>
      <c r="DR350" s="144"/>
      <c r="DS350" s="144"/>
      <c r="DT350" s="144"/>
      <c r="DU350" s="144"/>
      <c r="DV350" s="144"/>
      <c r="DW350" s="144"/>
      <c r="DX350" s="144"/>
      <c r="DY350" s="144"/>
      <c r="DZ350" s="144"/>
      <c r="EA350" s="144"/>
      <c r="EB350" s="144"/>
      <c r="EC350" s="144"/>
      <c r="ED350" s="144"/>
      <c r="EE350" s="144"/>
      <c r="EF350" s="144"/>
    </row>
    <row r="351" spans="1:136" x14ac:dyDescent="0.3">
      <c r="A351" s="72"/>
      <c r="B351" s="2"/>
      <c r="C351" s="148"/>
      <c r="D351" s="122"/>
      <c r="E351" s="123"/>
      <c r="F351" s="123"/>
      <c r="G351" s="124"/>
      <c r="H351" s="125"/>
      <c r="I351" s="126"/>
      <c r="J351" s="122"/>
      <c r="K351" s="127"/>
      <c r="P351" s="136"/>
      <c r="Q351" s="136"/>
      <c r="R351" s="136"/>
      <c r="S351" s="136"/>
      <c r="T351" s="136"/>
      <c r="U351" s="136"/>
      <c r="V351" s="136"/>
      <c r="W351" s="136"/>
      <c r="X351" s="136"/>
      <c r="Y351" s="136"/>
      <c r="Z351" s="136"/>
      <c r="AA351" s="136"/>
      <c r="AB351" s="136"/>
      <c r="AC351" s="136"/>
      <c r="AD351" s="136"/>
      <c r="AE351" s="136"/>
      <c r="AF351" s="136"/>
      <c r="AG351" s="136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6"/>
      <c r="AV351" s="136"/>
      <c r="AW351" s="136"/>
      <c r="AX351" s="136"/>
      <c r="AY351" s="136"/>
      <c r="AZ351" s="136"/>
      <c r="BA351" s="136"/>
      <c r="BB351" s="136"/>
      <c r="BC351" s="136"/>
      <c r="BD351" s="136"/>
      <c r="BE351" s="136"/>
      <c r="BF351" s="136"/>
      <c r="BG351" s="136"/>
      <c r="BH351" s="136"/>
      <c r="BI351" s="136"/>
      <c r="BJ351" s="136"/>
      <c r="BK351" s="136"/>
      <c r="BL351" s="136"/>
      <c r="BM351" s="136"/>
      <c r="BN351" s="136"/>
      <c r="BO351" s="136"/>
      <c r="BP351" s="136"/>
      <c r="BQ351" s="136"/>
      <c r="BR351" s="136"/>
      <c r="BS351" s="136"/>
      <c r="BT351" s="136"/>
      <c r="BU351" s="136"/>
      <c r="BV351" s="136"/>
      <c r="BW351" s="136"/>
      <c r="BX351" s="136"/>
      <c r="BY351" s="136"/>
      <c r="BZ351" s="136"/>
      <c r="CA351" s="136"/>
      <c r="CB351" s="136"/>
      <c r="CC351" s="136"/>
      <c r="CD351" s="136"/>
      <c r="CE351" s="136"/>
      <c r="CF351" s="136"/>
      <c r="CG351" s="136"/>
      <c r="CH351" s="136"/>
      <c r="CI351" s="136"/>
      <c r="CJ351" s="136"/>
      <c r="CK351" s="136"/>
      <c r="CL351" s="136"/>
      <c r="CM351" s="136"/>
      <c r="CN351" s="136"/>
      <c r="CO351" s="136"/>
      <c r="CP351" s="136"/>
      <c r="CQ351" s="136"/>
      <c r="CR351" s="136"/>
      <c r="CS351" s="136"/>
      <c r="CT351" s="136"/>
      <c r="CU351" s="136"/>
      <c r="CV351" s="136"/>
      <c r="CW351" s="136"/>
      <c r="CX351" s="136"/>
      <c r="CY351" s="136"/>
      <c r="CZ351" s="136"/>
      <c r="DA351" s="136"/>
      <c r="DB351" s="136"/>
      <c r="DC351" s="136"/>
      <c r="DD351" s="136"/>
      <c r="DE351" s="136"/>
      <c r="DF351" s="136"/>
      <c r="DG351" s="136"/>
      <c r="DH351" s="136"/>
      <c r="DI351" s="136"/>
      <c r="DJ351" s="136"/>
      <c r="DK351" s="136"/>
      <c r="DL351" s="136"/>
      <c r="DM351" s="136"/>
      <c r="DN351" s="136"/>
      <c r="DO351" s="136"/>
      <c r="DP351" s="136"/>
      <c r="DQ351" s="136"/>
      <c r="DR351" s="136"/>
      <c r="DS351" s="136"/>
      <c r="DT351" s="136"/>
      <c r="DU351" s="136"/>
      <c r="DV351" s="136"/>
      <c r="DW351" s="136"/>
      <c r="DX351" s="136"/>
      <c r="DY351" s="136"/>
      <c r="DZ351" s="136"/>
      <c r="EA351" s="136"/>
      <c r="EB351" s="136"/>
      <c r="EC351" s="136"/>
      <c r="ED351" s="136"/>
      <c r="EE351" s="136"/>
      <c r="EF351" s="136"/>
    </row>
    <row r="352" spans="1:136" x14ac:dyDescent="0.3">
      <c r="A352" s="128"/>
      <c r="B352" s="129"/>
      <c r="C352" s="149"/>
      <c r="D352" s="131"/>
      <c r="E352" s="128"/>
      <c r="F352" s="128"/>
      <c r="G352" s="132"/>
      <c r="H352" s="128"/>
      <c r="I352" s="128"/>
      <c r="J352" s="131"/>
      <c r="K352" s="128"/>
      <c r="L352" s="133"/>
      <c r="M352" s="133"/>
      <c r="P352" s="136"/>
      <c r="Q352" s="136"/>
      <c r="R352" s="136"/>
      <c r="S352" s="136"/>
      <c r="T352" s="136"/>
      <c r="U352" s="136"/>
      <c r="V352" s="136"/>
      <c r="W352" s="136"/>
      <c r="X352" s="136"/>
      <c r="Y352" s="136"/>
      <c r="Z352" s="136"/>
      <c r="AA352" s="136"/>
      <c r="AB352" s="136"/>
      <c r="AC352" s="136"/>
      <c r="AD352" s="136"/>
      <c r="AE352" s="136"/>
      <c r="AF352" s="136"/>
      <c r="AG352" s="136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6"/>
      <c r="AV352" s="136"/>
      <c r="AW352" s="136"/>
      <c r="AX352" s="136"/>
      <c r="AY352" s="136"/>
      <c r="AZ352" s="136"/>
      <c r="BA352" s="136"/>
      <c r="BB352" s="136"/>
      <c r="BC352" s="136"/>
      <c r="BD352" s="136"/>
      <c r="BE352" s="136"/>
      <c r="BF352" s="136"/>
      <c r="BG352" s="136"/>
      <c r="BH352" s="136"/>
      <c r="BI352" s="136"/>
      <c r="BJ352" s="136"/>
      <c r="BK352" s="136"/>
      <c r="BL352" s="136"/>
      <c r="BM352" s="136"/>
      <c r="BN352" s="136"/>
      <c r="BO352" s="136"/>
      <c r="BP352" s="136"/>
      <c r="BQ352" s="136"/>
      <c r="BR352" s="136"/>
      <c r="BS352" s="136"/>
      <c r="BT352" s="136"/>
      <c r="BU352" s="136"/>
      <c r="BV352" s="136"/>
      <c r="BW352" s="136"/>
      <c r="BX352" s="136"/>
      <c r="BY352" s="136"/>
      <c r="BZ352" s="136"/>
      <c r="CA352" s="136"/>
      <c r="CB352" s="136"/>
      <c r="CC352" s="136"/>
      <c r="CD352" s="136"/>
      <c r="CE352" s="136"/>
      <c r="CF352" s="136"/>
      <c r="CG352" s="136"/>
      <c r="CH352" s="136"/>
      <c r="CI352" s="136"/>
      <c r="CJ352" s="136"/>
      <c r="CK352" s="136"/>
      <c r="CL352" s="136"/>
      <c r="CM352" s="136"/>
      <c r="CN352" s="136"/>
      <c r="CO352" s="136"/>
      <c r="CP352" s="136"/>
      <c r="CQ352" s="136"/>
      <c r="CR352" s="136"/>
      <c r="CS352" s="136"/>
      <c r="CT352" s="136"/>
      <c r="CU352" s="136"/>
      <c r="CV352" s="136"/>
      <c r="CW352" s="136"/>
      <c r="CX352" s="136"/>
      <c r="CY352" s="136"/>
      <c r="CZ352" s="136"/>
      <c r="DA352" s="136"/>
      <c r="DB352" s="136"/>
      <c r="DC352" s="136"/>
      <c r="DD352" s="136"/>
      <c r="DE352" s="136"/>
      <c r="DF352" s="136"/>
      <c r="DG352" s="136"/>
      <c r="DH352" s="136"/>
      <c r="DI352" s="136"/>
      <c r="DJ352" s="136"/>
      <c r="DK352" s="136"/>
      <c r="DL352" s="136"/>
      <c r="DM352" s="136"/>
      <c r="DN352" s="136"/>
      <c r="DO352" s="136"/>
      <c r="DP352" s="136"/>
      <c r="DQ352" s="136"/>
      <c r="DR352" s="136"/>
      <c r="DS352" s="136"/>
      <c r="DT352" s="136"/>
      <c r="DU352" s="136"/>
      <c r="DV352" s="136"/>
      <c r="DW352" s="136"/>
      <c r="DX352" s="136"/>
      <c r="DY352" s="136"/>
      <c r="DZ352" s="136"/>
      <c r="EA352" s="136"/>
      <c r="EB352" s="136"/>
      <c r="EC352" s="136"/>
      <c r="ED352" s="136"/>
      <c r="EE352" s="136"/>
      <c r="EF352" s="136"/>
    </row>
    <row r="353" spans="1:136" x14ac:dyDescent="0.3">
      <c r="A353" s="138"/>
      <c r="B353" s="139"/>
      <c r="C353" s="150"/>
      <c r="D353" s="140"/>
      <c r="E353" s="138"/>
      <c r="F353" s="138"/>
      <c r="G353" s="141"/>
      <c r="H353" s="138"/>
      <c r="I353" s="138"/>
      <c r="J353" s="140"/>
      <c r="K353" s="138"/>
      <c r="L353" s="142"/>
      <c r="M353" s="142"/>
      <c r="N353" s="120"/>
      <c r="O353" s="143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  <c r="Z353" s="144"/>
      <c r="AA353" s="144"/>
      <c r="AB353" s="144"/>
      <c r="AC353" s="144"/>
      <c r="AD353" s="144"/>
      <c r="AE353" s="144"/>
      <c r="AF353" s="144"/>
      <c r="AG353" s="144"/>
      <c r="AH353" s="144"/>
      <c r="AI353" s="144"/>
      <c r="AJ353" s="144"/>
      <c r="AK353" s="144"/>
      <c r="AL353" s="144"/>
      <c r="AM353" s="144"/>
      <c r="AN353" s="144"/>
      <c r="AO353" s="144"/>
      <c r="AP353" s="144"/>
      <c r="AQ353" s="144"/>
      <c r="AR353" s="144"/>
      <c r="AS353" s="144"/>
      <c r="AT353" s="144"/>
      <c r="AU353" s="144"/>
      <c r="AV353" s="144"/>
      <c r="AW353" s="144"/>
      <c r="AX353" s="144"/>
      <c r="AY353" s="144"/>
      <c r="AZ353" s="144"/>
      <c r="BA353" s="144"/>
      <c r="BB353" s="144"/>
      <c r="BC353" s="144"/>
      <c r="BD353" s="144"/>
      <c r="BE353" s="144"/>
      <c r="BF353" s="144"/>
      <c r="BG353" s="144"/>
      <c r="BH353" s="144"/>
      <c r="BI353" s="144"/>
      <c r="BJ353" s="144"/>
      <c r="BK353" s="144"/>
      <c r="BL353" s="144"/>
      <c r="BM353" s="144"/>
      <c r="BN353" s="144"/>
      <c r="BO353" s="144"/>
      <c r="BP353" s="144"/>
      <c r="BQ353" s="144"/>
      <c r="BR353" s="144"/>
      <c r="BS353" s="144"/>
      <c r="BT353" s="144"/>
      <c r="BU353" s="144"/>
      <c r="BV353" s="144"/>
      <c r="BW353" s="144"/>
      <c r="BX353" s="144"/>
      <c r="BY353" s="144"/>
      <c r="BZ353" s="144"/>
      <c r="CA353" s="144"/>
      <c r="CB353" s="144"/>
      <c r="CC353" s="144"/>
      <c r="CD353" s="144"/>
      <c r="CE353" s="144"/>
      <c r="CF353" s="144"/>
      <c r="CG353" s="144"/>
      <c r="CH353" s="144"/>
      <c r="CI353" s="144"/>
      <c r="CJ353" s="144"/>
      <c r="CK353" s="144"/>
      <c r="CL353" s="144"/>
      <c r="CM353" s="144"/>
      <c r="CN353" s="144"/>
      <c r="CO353" s="144"/>
      <c r="CP353" s="144"/>
      <c r="CQ353" s="144"/>
      <c r="CR353" s="144"/>
      <c r="CS353" s="144"/>
      <c r="CT353" s="144"/>
      <c r="CU353" s="144"/>
      <c r="CV353" s="144"/>
      <c r="CW353" s="144"/>
      <c r="CX353" s="144"/>
      <c r="CY353" s="144"/>
      <c r="CZ353" s="144"/>
      <c r="DA353" s="144"/>
      <c r="DB353" s="144"/>
      <c r="DC353" s="144"/>
      <c r="DD353" s="144"/>
      <c r="DE353" s="144"/>
      <c r="DF353" s="144"/>
      <c r="DG353" s="144"/>
      <c r="DH353" s="144"/>
      <c r="DI353" s="144"/>
      <c r="DJ353" s="144"/>
      <c r="DK353" s="144"/>
      <c r="DL353" s="144"/>
      <c r="DM353" s="144"/>
      <c r="DN353" s="144"/>
      <c r="DO353" s="144"/>
      <c r="DP353" s="144"/>
      <c r="DQ353" s="144"/>
      <c r="DR353" s="144"/>
      <c r="DS353" s="144"/>
      <c r="DT353" s="144"/>
      <c r="DU353" s="144"/>
      <c r="DV353" s="144"/>
      <c r="DW353" s="144"/>
      <c r="DX353" s="144"/>
      <c r="DY353" s="144"/>
      <c r="DZ353" s="144"/>
      <c r="EA353" s="144"/>
      <c r="EB353" s="144"/>
      <c r="EC353" s="144"/>
      <c r="ED353" s="144"/>
      <c r="EE353" s="144"/>
      <c r="EF353" s="144"/>
    </row>
    <row r="354" spans="1:136" x14ac:dyDescent="0.3">
      <c r="A354" s="72"/>
      <c r="B354" s="2"/>
      <c r="C354" s="148"/>
      <c r="D354" s="122"/>
      <c r="E354" s="123"/>
      <c r="F354" s="123"/>
      <c r="G354" s="124"/>
      <c r="H354" s="125"/>
      <c r="I354" s="126"/>
      <c r="J354" s="122"/>
      <c r="K354" s="127"/>
      <c r="L354" s="133"/>
      <c r="M354" s="133"/>
      <c r="P354" s="136"/>
      <c r="Q354" s="136"/>
      <c r="R354" s="136"/>
      <c r="S354" s="136"/>
      <c r="T354" s="136"/>
      <c r="U354" s="136"/>
      <c r="V354" s="136"/>
      <c r="W354" s="136"/>
      <c r="X354" s="136"/>
      <c r="Y354" s="136"/>
      <c r="Z354" s="136"/>
      <c r="AA354" s="136"/>
      <c r="AB354" s="136"/>
      <c r="AC354" s="136"/>
      <c r="AD354" s="136"/>
      <c r="AE354" s="136"/>
      <c r="AF354" s="136"/>
      <c r="AG354" s="136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6"/>
      <c r="AV354" s="136"/>
      <c r="AW354" s="136"/>
      <c r="AX354" s="136"/>
      <c r="AY354" s="136"/>
      <c r="AZ354" s="136"/>
      <c r="BA354" s="136"/>
      <c r="BB354" s="136"/>
      <c r="BC354" s="136"/>
      <c r="BD354" s="136"/>
      <c r="BE354" s="136"/>
      <c r="BF354" s="136"/>
      <c r="BG354" s="136"/>
      <c r="BH354" s="136"/>
      <c r="BI354" s="136"/>
      <c r="BJ354" s="136"/>
      <c r="BK354" s="136"/>
      <c r="BL354" s="136"/>
      <c r="BM354" s="136"/>
      <c r="BN354" s="136"/>
      <c r="BO354" s="136"/>
      <c r="BP354" s="136"/>
      <c r="BQ354" s="136"/>
      <c r="BR354" s="136"/>
      <c r="BS354" s="136"/>
      <c r="BT354" s="136"/>
      <c r="BU354" s="136"/>
      <c r="BV354" s="136"/>
      <c r="BW354" s="136"/>
      <c r="BX354" s="136"/>
      <c r="BY354" s="136"/>
      <c r="BZ354" s="136"/>
      <c r="CA354" s="136"/>
      <c r="CB354" s="136"/>
      <c r="CC354" s="136"/>
      <c r="CD354" s="136"/>
      <c r="CE354" s="136"/>
      <c r="CF354" s="136"/>
      <c r="CG354" s="136"/>
      <c r="CH354" s="136"/>
      <c r="CI354" s="136"/>
      <c r="CJ354" s="136"/>
      <c r="CK354" s="136"/>
      <c r="CL354" s="136"/>
      <c r="CM354" s="136"/>
      <c r="CN354" s="136"/>
      <c r="CO354" s="136"/>
      <c r="CP354" s="136"/>
      <c r="CQ354" s="136"/>
      <c r="CR354" s="136"/>
      <c r="CS354" s="136"/>
      <c r="CT354" s="136"/>
      <c r="CU354" s="136"/>
      <c r="CV354" s="136"/>
      <c r="CW354" s="136"/>
      <c r="CX354" s="136"/>
      <c r="CY354" s="136"/>
      <c r="CZ354" s="136"/>
      <c r="DA354" s="136"/>
      <c r="DB354" s="136"/>
      <c r="DC354" s="136"/>
      <c r="DD354" s="136"/>
      <c r="DE354" s="136"/>
      <c r="DF354" s="136"/>
      <c r="DG354" s="136"/>
      <c r="DH354" s="136"/>
      <c r="DI354" s="136"/>
      <c r="DJ354" s="136"/>
      <c r="DK354" s="136"/>
      <c r="DL354" s="136"/>
      <c r="DM354" s="136"/>
      <c r="DN354" s="136"/>
      <c r="DO354" s="136"/>
      <c r="DP354" s="136"/>
      <c r="DQ354" s="136"/>
      <c r="DR354" s="136"/>
      <c r="DS354" s="136"/>
      <c r="DT354" s="136"/>
      <c r="DU354" s="136"/>
      <c r="DV354" s="136"/>
      <c r="DW354" s="136"/>
      <c r="DX354" s="136"/>
      <c r="DY354" s="136"/>
      <c r="DZ354" s="136"/>
      <c r="EA354" s="136"/>
      <c r="EB354" s="136"/>
      <c r="EC354" s="136"/>
      <c r="ED354" s="136"/>
      <c r="EE354" s="136"/>
      <c r="EF354" s="136"/>
    </row>
    <row r="355" spans="1:136" x14ac:dyDescent="0.3">
      <c r="A355" s="128"/>
      <c r="B355" s="129"/>
      <c r="C355" s="149"/>
      <c r="D355" s="131"/>
      <c r="E355" s="128"/>
      <c r="F355" s="128"/>
      <c r="G355" s="132"/>
      <c r="H355" s="128"/>
      <c r="I355" s="128"/>
      <c r="J355" s="131"/>
      <c r="K355" s="128"/>
      <c r="L355" s="133"/>
      <c r="M355" s="133"/>
      <c r="P355" s="136"/>
      <c r="Q355" s="136"/>
      <c r="R355" s="136"/>
      <c r="S355" s="136"/>
      <c r="T355" s="136"/>
      <c r="U355" s="136"/>
      <c r="V355" s="136"/>
      <c r="W355" s="136"/>
      <c r="X355" s="136"/>
      <c r="Y355" s="136"/>
      <c r="Z355" s="136"/>
      <c r="AA355" s="136"/>
      <c r="AB355" s="136"/>
      <c r="AC355" s="136"/>
      <c r="AD355" s="136"/>
      <c r="AE355" s="136"/>
      <c r="AF355" s="136"/>
      <c r="AG355" s="136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6"/>
      <c r="AV355" s="136"/>
      <c r="AW355" s="136"/>
      <c r="AX355" s="136"/>
      <c r="AY355" s="136"/>
      <c r="AZ355" s="136"/>
      <c r="BA355" s="136"/>
      <c r="BB355" s="136"/>
      <c r="BC355" s="136"/>
      <c r="BD355" s="136"/>
      <c r="BE355" s="136"/>
      <c r="BF355" s="136"/>
      <c r="BG355" s="136"/>
      <c r="BH355" s="136"/>
      <c r="BI355" s="136"/>
      <c r="BJ355" s="136"/>
      <c r="BK355" s="136"/>
      <c r="BL355" s="136"/>
      <c r="BM355" s="136"/>
      <c r="BN355" s="136"/>
      <c r="BO355" s="136"/>
      <c r="BP355" s="136"/>
      <c r="BQ355" s="136"/>
      <c r="BR355" s="136"/>
      <c r="BS355" s="136"/>
      <c r="BT355" s="136"/>
      <c r="BU355" s="136"/>
      <c r="BV355" s="136"/>
      <c r="BW355" s="136"/>
      <c r="BX355" s="136"/>
      <c r="BY355" s="136"/>
      <c r="BZ355" s="136"/>
      <c r="CA355" s="136"/>
      <c r="CB355" s="136"/>
      <c r="CC355" s="136"/>
      <c r="CD355" s="136"/>
      <c r="CE355" s="136"/>
      <c r="CF355" s="136"/>
      <c r="CG355" s="136"/>
      <c r="CH355" s="136"/>
      <c r="CI355" s="136"/>
      <c r="CJ355" s="136"/>
      <c r="CK355" s="136"/>
      <c r="CL355" s="136"/>
      <c r="CM355" s="136"/>
      <c r="CN355" s="136"/>
      <c r="CO355" s="136"/>
      <c r="CP355" s="136"/>
      <c r="CQ355" s="136"/>
      <c r="CR355" s="136"/>
      <c r="CS355" s="136"/>
      <c r="CT355" s="136"/>
      <c r="CU355" s="136"/>
      <c r="CV355" s="136"/>
      <c r="CW355" s="136"/>
      <c r="CX355" s="136"/>
      <c r="CY355" s="136"/>
      <c r="CZ355" s="136"/>
      <c r="DA355" s="136"/>
      <c r="DB355" s="136"/>
      <c r="DC355" s="136"/>
      <c r="DD355" s="136"/>
      <c r="DE355" s="136"/>
      <c r="DF355" s="136"/>
      <c r="DG355" s="136"/>
      <c r="DH355" s="136"/>
      <c r="DI355" s="136"/>
      <c r="DJ355" s="136"/>
      <c r="DK355" s="136"/>
      <c r="DL355" s="136"/>
      <c r="DM355" s="136"/>
      <c r="DN355" s="136"/>
      <c r="DO355" s="136"/>
      <c r="DP355" s="136"/>
      <c r="DQ355" s="136"/>
      <c r="DR355" s="136"/>
      <c r="DS355" s="136"/>
      <c r="DT355" s="136"/>
      <c r="DU355" s="136"/>
      <c r="DV355" s="136"/>
      <c r="DW355" s="136"/>
      <c r="DX355" s="136"/>
      <c r="DY355" s="136"/>
      <c r="DZ355" s="136"/>
      <c r="EA355" s="136"/>
      <c r="EB355" s="136"/>
      <c r="EC355" s="136"/>
      <c r="ED355" s="136"/>
      <c r="EE355" s="136"/>
      <c r="EF355" s="136"/>
    </row>
    <row r="356" spans="1:136" x14ac:dyDescent="0.3">
      <c r="A356" s="138"/>
      <c r="B356" s="139"/>
      <c r="C356" s="150"/>
      <c r="D356" s="140"/>
      <c r="E356" s="138"/>
      <c r="F356" s="138"/>
      <c r="G356" s="141"/>
      <c r="H356" s="138"/>
      <c r="I356" s="138"/>
      <c r="J356" s="140"/>
      <c r="K356" s="138"/>
      <c r="L356" s="142"/>
      <c r="M356" s="142"/>
      <c r="N356" s="120"/>
      <c r="O356" s="143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  <c r="Z356" s="144"/>
      <c r="AA356" s="144"/>
      <c r="AB356" s="144"/>
      <c r="AC356" s="144"/>
      <c r="AD356" s="144"/>
      <c r="AE356" s="144"/>
      <c r="AF356" s="144"/>
      <c r="AG356" s="144"/>
      <c r="AH356" s="144"/>
      <c r="AI356" s="144"/>
      <c r="AJ356" s="144"/>
      <c r="AK356" s="144"/>
      <c r="AL356" s="144"/>
      <c r="AM356" s="144"/>
      <c r="AN356" s="144"/>
      <c r="AO356" s="144"/>
      <c r="AP356" s="144"/>
      <c r="AQ356" s="144"/>
      <c r="AR356" s="144"/>
      <c r="AS356" s="144"/>
      <c r="AT356" s="144"/>
      <c r="AU356" s="144"/>
      <c r="AV356" s="144"/>
      <c r="AW356" s="144"/>
      <c r="AX356" s="144"/>
      <c r="AY356" s="144"/>
      <c r="AZ356" s="144"/>
      <c r="BA356" s="144"/>
      <c r="BB356" s="144"/>
      <c r="BC356" s="144"/>
      <c r="BD356" s="144"/>
      <c r="BE356" s="144"/>
      <c r="BF356" s="144"/>
      <c r="BG356" s="144"/>
      <c r="BH356" s="144"/>
      <c r="BI356" s="144"/>
      <c r="BJ356" s="144"/>
      <c r="BK356" s="144"/>
      <c r="BL356" s="144"/>
      <c r="BM356" s="144"/>
      <c r="BN356" s="144"/>
      <c r="BO356" s="144"/>
      <c r="BP356" s="144"/>
      <c r="BQ356" s="144"/>
      <c r="BR356" s="144"/>
      <c r="BS356" s="144"/>
      <c r="BT356" s="144"/>
      <c r="BU356" s="144"/>
      <c r="BV356" s="144"/>
      <c r="BW356" s="144"/>
      <c r="BX356" s="144"/>
      <c r="BY356" s="144"/>
      <c r="BZ356" s="144"/>
      <c r="CA356" s="144"/>
      <c r="CB356" s="144"/>
      <c r="CC356" s="144"/>
      <c r="CD356" s="144"/>
      <c r="CE356" s="144"/>
      <c r="CF356" s="144"/>
      <c r="CG356" s="144"/>
      <c r="CH356" s="144"/>
      <c r="CI356" s="144"/>
      <c r="CJ356" s="144"/>
      <c r="CK356" s="144"/>
      <c r="CL356" s="144"/>
      <c r="CM356" s="144"/>
      <c r="CN356" s="144"/>
      <c r="CO356" s="144"/>
      <c r="CP356" s="144"/>
      <c r="CQ356" s="144"/>
      <c r="CR356" s="144"/>
      <c r="CS356" s="144"/>
      <c r="CT356" s="144"/>
      <c r="CU356" s="144"/>
      <c r="CV356" s="144"/>
      <c r="CW356" s="144"/>
      <c r="CX356" s="144"/>
      <c r="CY356" s="144"/>
      <c r="CZ356" s="144"/>
      <c r="DA356" s="144"/>
      <c r="DB356" s="144"/>
      <c r="DC356" s="144"/>
      <c r="DD356" s="144"/>
      <c r="DE356" s="144"/>
      <c r="DF356" s="144"/>
      <c r="DG356" s="144"/>
      <c r="DH356" s="144"/>
      <c r="DI356" s="144"/>
      <c r="DJ356" s="144"/>
      <c r="DK356" s="144"/>
      <c r="DL356" s="144"/>
      <c r="DM356" s="144"/>
      <c r="DN356" s="144"/>
      <c r="DO356" s="144"/>
      <c r="DP356" s="144"/>
      <c r="DQ356" s="144"/>
      <c r="DR356" s="144"/>
      <c r="DS356" s="144"/>
      <c r="DT356" s="144"/>
      <c r="DU356" s="144"/>
      <c r="DV356" s="144"/>
      <c r="DW356" s="144"/>
      <c r="DX356" s="144"/>
      <c r="DY356" s="144"/>
      <c r="DZ356" s="144"/>
      <c r="EA356" s="144"/>
      <c r="EB356" s="144"/>
      <c r="EC356" s="144"/>
      <c r="ED356" s="144"/>
      <c r="EE356" s="144"/>
      <c r="EF356" s="144"/>
    </row>
    <row r="357" spans="1:136" x14ac:dyDescent="0.3">
      <c r="A357" s="72"/>
      <c r="B357" s="2"/>
      <c r="C357" s="148"/>
      <c r="D357" s="122"/>
      <c r="E357" s="123"/>
      <c r="F357" s="123"/>
      <c r="G357" s="124"/>
      <c r="H357" s="125"/>
      <c r="I357" s="126"/>
      <c r="J357" s="122"/>
      <c r="K357" s="127"/>
      <c r="L357" s="142"/>
      <c r="M357" s="142"/>
      <c r="N357" s="120"/>
      <c r="P357" s="136"/>
      <c r="Q357" s="136"/>
      <c r="R357" s="136"/>
      <c r="S357" s="136"/>
      <c r="T357" s="136"/>
      <c r="U357" s="136"/>
      <c r="V357" s="136"/>
      <c r="W357" s="136"/>
      <c r="X357" s="136"/>
      <c r="Y357" s="136"/>
      <c r="Z357" s="136"/>
      <c r="AA357" s="136"/>
      <c r="AB357" s="136"/>
      <c r="AC357" s="136"/>
      <c r="AD357" s="136"/>
      <c r="AE357" s="136"/>
      <c r="AF357" s="136"/>
      <c r="AG357" s="136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6"/>
      <c r="AV357" s="136"/>
      <c r="AW357" s="136"/>
      <c r="AX357" s="136"/>
      <c r="AY357" s="136"/>
      <c r="AZ357" s="136"/>
      <c r="BA357" s="136"/>
      <c r="BB357" s="136"/>
      <c r="BC357" s="136"/>
      <c r="BD357" s="136"/>
      <c r="BE357" s="136"/>
      <c r="BF357" s="136"/>
      <c r="BG357" s="136"/>
      <c r="BH357" s="136"/>
      <c r="BI357" s="136"/>
      <c r="BJ357" s="136"/>
      <c r="BK357" s="136"/>
      <c r="BL357" s="136"/>
      <c r="BM357" s="136"/>
      <c r="BN357" s="136"/>
      <c r="BO357" s="136"/>
      <c r="BP357" s="136"/>
      <c r="BQ357" s="136"/>
      <c r="BR357" s="136"/>
      <c r="BS357" s="136"/>
      <c r="BT357" s="136"/>
      <c r="BU357" s="136"/>
      <c r="BV357" s="136"/>
      <c r="BW357" s="136"/>
      <c r="BX357" s="136"/>
      <c r="BY357" s="136"/>
      <c r="BZ357" s="136"/>
      <c r="CA357" s="136"/>
      <c r="CB357" s="136"/>
      <c r="CC357" s="136"/>
      <c r="CD357" s="136"/>
      <c r="CE357" s="136"/>
      <c r="CF357" s="136"/>
      <c r="CG357" s="136"/>
      <c r="CH357" s="136"/>
      <c r="CI357" s="136"/>
      <c r="CJ357" s="136"/>
      <c r="CK357" s="136"/>
      <c r="CL357" s="136"/>
      <c r="CM357" s="136"/>
      <c r="CN357" s="136"/>
      <c r="CO357" s="136"/>
      <c r="CP357" s="136"/>
      <c r="CQ357" s="136"/>
      <c r="CR357" s="136"/>
      <c r="CS357" s="136"/>
      <c r="CT357" s="136"/>
      <c r="CU357" s="136"/>
      <c r="CV357" s="136"/>
      <c r="CW357" s="136"/>
      <c r="CX357" s="136"/>
      <c r="CY357" s="136"/>
      <c r="CZ357" s="136"/>
      <c r="DA357" s="136"/>
      <c r="DB357" s="136"/>
      <c r="DC357" s="136"/>
      <c r="DD357" s="136"/>
      <c r="DE357" s="136"/>
      <c r="DF357" s="136"/>
      <c r="DG357" s="136"/>
      <c r="DH357" s="136"/>
      <c r="DI357" s="136"/>
      <c r="DJ357" s="136"/>
      <c r="DK357" s="136"/>
      <c r="DL357" s="136"/>
      <c r="DM357" s="136"/>
      <c r="DN357" s="136"/>
      <c r="DO357" s="136"/>
      <c r="DP357" s="136"/>
      <c r="DQ357" s="136"/>
      <c r="DR357" s="136"/>
      <c r="DS357" s="136"/>
      <c r="DT357" s="136"/>
      <c r="DU357" s="136"/>
      <c r="DV357" s="136"/>
      <c r="DW357" s="136"/>
      <c r="DX357" s="136"/>
      <c r="DY357" s="136"/>
      <c r="DZ357" s="136"/>
      <c r="EA357" s="136"/>
      <c r="EB357" s="136"/>
      <c r="EC357" s="136"/>
      <c r="ED357" s="136"/>
      <c r="EE357" s="136"/>
      <c r="EF357" s="136"/>
    </row>
    <row r="358" spans="1:136" x14ac:dyDescent="0.3">
      <c r="A358" s="128"/>
      <c r="B358" s="129"/>
      <c r="C358" s="149"/>
      <c r="D358" s="131"/>
      <c r="E358" s="128"/>
      <c r="F358" s="128"/>
      <c r="G358" s="132"/>
      <c r="H358" s="128"/>
      <c r="I358" s="128"/>
      <c r="J358" s="131"/>
      <c r="K358" s="128"/>
      <c r="L358" s="133"/>
      <c r="M358" s="133"/>
      <c r="P358" s="136"/>
      <c r="Q358" s="136"/>
      <c r="R358" s="136"/>
      <c r="S358" s="136"/>
      <c r="T358" s="136"/>
      <c r="U358" s="136"/>
      <c r="V358" s="136"/>
      <c r="W358" s="136"/>
      <c r="X358" s="136"/>
      <c r="Y358" s="136"/>
      <c r="Z358" s="136"/>
      <c r="AA358" s="136"/>
      <c r="AB358" s="136"/>
      <c r="AC358" s="136"/>
      <c r="AD358" s="136"/>
      <c r="AE358" s="136"/>
      <c r="AF358" s="136"/>
      <c r="AG358" s="136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6"/>
      <c r="AV358" s="136"/>
      <c r="AW358" s="136"/>
      <c r="AX358" s="136"/>
      <c r="AY358" s="136"/>
      <c r="AZ358" s="136"/>
      <c r="BA358" s="136"/>
      <c r="BB358" s="136"/>
      <c r="BC358" s="136"/>
      <c r="BD358" s="136"/>
      <c r="BE358" s="136"/>
      <c r="BF358" s="136"/>
      <c r="BG358" s="136"/>
      <c r="BH358" s="136"/>
      <c r="BI358" s="136"/>
      <c r="BJ358" s="136"/>
      <c r="BK358" s="136"/>
      <c r="BL358" s="136"/>
      <c r="BM358" s="136"/>
      <c r="BN358" s="136"/>
      <c r="BO358" s="136"/>
      <c r="BP358" s="136"/>
      <c r="BQ358" s="136"/>
      <c r="BR358" s="136"/>
      <c r="BS358" s="136"/>
      <c r="BT358" s="136"/>
      <c r="BU358" s="136"/>
      <c r="BV358" s="136"/>
      <c r="BW358" s="136"/>
      <c r="BX358" s="136"/>
      <c r="BY358" s="136"/>
      <c r="BZ358" s="136"/>
      <c r="CA358" s="136"/>
      <c r="CB358" s="136"/>
      <c r="CC358" s="136"/>
      <c r="CD358" s="136"/>
      <c r="CE358" s="136"/>
      <c r="CF358" s="136"/>
      <c r="CG358" s="136"/>
      <c r="CH358" s="136"/>
      <c r="CI358" s="136"/>
      <c r="CJ358" s="136"/>
      <c r="CK358" s="136"/>
      <c r="CL358" s="136"/>
      <c r="CM358" s="136"/>
      <c r="CN358" s="136"/>
      <c r="CO358" s="136"/>
      <c r="CP358" s="136"/>
      <c r="CQ358" s="136"/>
      <c r="CR358" s="136"/>
      <c r="CS358" s="136"/>
      <c r="CT358" s="136"/>
      <c r="CU358" s="136"/>
      <c r="CV358" s="136"/>
      <c r="CW358" s="136"/>
      <c r="CX358" s="136"/>
      <c r="CY358" s="136"/>
      <c r="CZ358" s="136"/>
      <c r="DA358" s="136"/>
      <c r="DB358" s="136"/>
      <c r="DC358" s="136"/>
      <c r="DD358" s="136"/>
      <c r="DE358" s="136"/>
      <c r="DF358" s="136"/>
      <c r="DG358" s="136"/>
      <c r="DH358" s="136"/>
      <c r="DI358" s="136"/>
      <c r="DJ358" s="136"/>
      <c r="DK358" s="136"/>
      <c r="DL358" s="136"/>
      <c r="DM358" s="136"/>
      <c r="DN358" s="136"/>
      <c r="DO358" s="136"/>
      <c r="DP358" s="136"/>
      <c r="DQ358" s="136"/>
      <c r="DR358" s="136"/>
      <c r="DS358" s="136"/>
      <c r="DT358" s="136"/>
      <c r="DU358" s="136"/>
      <c r="DV358" s="136"/>
      <c r="DW358" s="136"/>
      <c r="DX358" s="136"/>
      <c r="DY358" s="136"/>
      <c r="DZ358" s="136"/>
      <c r="EA358" s="136"/>
      <c r="EB358" s="136"/>
      <c r="EC358" s="136"/>
      <c r="ED358" s="136"/>
      <c r="EE358" s="136"/>
      <c r="EF358" s="136"/>
    </row>
    <row r="359" spans="1:136" x14ac:dyDescent="0.3">
      <c r="A359" s="138"/>
      <c r="B359" s="139"/>
      <c r="C359" s="150"/>
      <c r="D359" s="140"/>
      <c r="E359" s="138"/>
      <c r="F359" s="138"/>
      <c r="G359" s="141"/>
      <c r="H359" s="138"/>
      <c r="I359" s="138"/>
      <c r="J359" s="140"/>
      <c r="K359" s="138"/>
      <c r="L359" s="142"/>
      <c r="M359" s="142"/>
      <c r="N359" s="120"/>
      <c r="O359" s="143"/>
      <c r="P359" s="144"/>
      <c r="Q359" s="144"/>
      <c r="R359" s="144"/>
      <c r="S359" s="144"/>
      <c r="T359" s="144"/>
      <c r="U359" s="144"/>
      <c r="V359" s="144"/>
      <c r="W359" s="144"/>
      <c r="X359" s="144"/>
      <c r="Y359" s="144"/>
      <c r="Z359" s="144"/>
      <c r="AA359" s="144"/>
      <c r="AB359" s="144"/>
      <c r="AC359" s="144"/>
      <c r="AD359" s="144"/>
      <c r="AE359" s="144"/>
      <c r="AF359" s="144"/>
      <c r="AG359" s="144"/>
      <c r="AH359" s="144"/>
      <c r="AI359" s="144"/>
      <c r="AJ359" s="144"/>
      <c r="AK359" s="144"/>
      <c r="AL359" s="144"/>
      <c r="AM359" s="144"/>
      <c r="AN359" s="144"/>
      <c r="AO359" s="144"/>
      <c r="AP359" s="144"/>
      <c r="AQ359" s="144"/>
      <c r="AR359" s="144"/>
      <c r="AS359" s="144"/>
      <c r="AT359" s="144"/>
      <c r="AU359" s="144"/>
      <c r="AV359" s="144"/>
      <c r="AW359" s="144"/>
      <c r="AX359" s="144"/>
      <c r="AY359" s="144"/>
      <c r="AZ359" s="144"/>
      <c r="BA359" s="144"/>
      <c r="BB359" s="144"/>
      <c r="BC359" s="144"/>
      <c r="BD359" s="144"/>
      <c r="BE359" s="144"/>
      <c r="BF359" s="144"/>
      <c r="BG359" s="144"/>
      <c r="BH359" s="144"/>
      <c r="BI359" s="144"/>
      <c r="BJ359" s="144"/>
      <c r="BK359" s="144"/>
      <c r="BL359" s="144"/>
      <c r="BM359" s="144"/>
      <c r="BN359" s="144"/>
      <c r="BO359" s="144"/>
      <c r="BP359" s="144"/>
      <c r="BQ359" s="144"/>
      <c r="BR359" s="144"/>
      <c r="BS359" s="144"/>
      <c r="BT359" s="144"/>
      <c r="BU359" s="144"/>
      <c r="BV359" s="144"/>
      <c r="BW359" s="144"/>
      <c r="BX359" s="144"/>
      <c r="BY359" s="144"/>
      <c r="BZ359" s="144"/>
      <c r="CA359" s="144"/>
      <c r="CB359" s="144"/>
      <c r="CC359" s="144"/>
      <c r="CD359" s="144"/>
      <c r="CE359" s="144"/>
      <c r="CF359" s="144"/>
      <c r="CG359" s="144"/>
      <c r="CH359" s="144"/>
      <c r="CI359" s="144"/>
      <c r="CJ359" s="144"/>
      <c r="CK359" s="144"/>
      <c r="CL359" s="144"/>
      <c r="CM359" s="144"/>
      <c r="CN359" s="144"/>
      <c r="CO359" s="144"/>
      <c r="CP359" s="144"/>
      <c r="CQ359" s="144"/>
      <c r="CR359" s="144"/>
      <c r="CS359" s="144"/>
      <c r="CT359" s="144"/>
      <c r="CU359" s="144"/>
      <c r="CV359" s="144"/>
      <c r="CW359" s="144"/>
      <c r="CX359" s="144"/>
      <c r="CY359" s="144"/>
      <c r="CZ359" s="144"/>
      <c r="DA359" s="144"/>
      <c r="DB359" s="144"/>
      <c r="DC359" s="144"/>
      <c r="DD359" s="144"/>
      <c r="DE359" s="144"/>
      <c r="DF359" s="144"/>
      <c r="DG359" s="144"/>
      <c r="DH359" s="144"/>
      <c r="DI359" s="144"/>
      <c r="DJ359" s="144"/>
      <c r="DK359" s="144"/>
      <c r="DL359" s="144"/>
      <c r="DM359" s="144"/>
      <c r="DN359" s="144"/>
      <c r="DO359" s="144"/>
      <c r="DP359" s="144"/>
      <c r="DQ359" s="144"/>
      <c r="DR359" s="144"/>
      <c r="DS359" s="144"/>
      <c r="DT359" s="144"/>
      <c r="DU359" s="144"/>
      <c r="DV359" s="144"/>
      <c r="DW359" s="144"/>
      <c r="DX359" s="144"/>
      <c r="DY359" s="144"/>
      <c r="DZ359" s="144"/>
      <c r="EA359" s="144"/>
      <c r="EB359" s="144"/>
      <c r="EC359" s="144"/>
      <c r="ED359" s="144"/>
      <c r="EE359" s="144"/>
      <c r="EF359" s="144"/>
    </row>
    <row r="360" spans="1:136" x14ac:dyDescent="0.3">
      <c r="A360" s="72"/>
      <c r="B360" s="2"/>
      <c r="C360" s="148"/>
      <c r="D360" s="122"/>
      <c r="E360" s="123"/>
      <c r="F360" s="123"/>
      <c r="G360" s="124"/>
      <c r="H360" s="125"/>
      <c r="I360" s="126"/>
      <c r="J360" s="122"/>
      <c r="K360" s="127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  <c r="AP360" s="33"/>
      <c r="AQ360" s="33"/>
      <c r="AR360" s="33"/>
      <c r="AS360" s="33"/>
      <c r="AT360" s="33"/>
      <c r="AU360" s="33"/>
      <c r="AV360" s="33"/>
      <c r="AW360" s="33"/>
      <c r="AX360" s="33"/>
      <c r="AY360" s="33"/>
      <c r="AZ360" s="33"/>
      <c r="BA360" s="33"/>
      <c r="BB360" s="33"/>
      <c r="BC360" s="33"/>
      <c r="BD360" s="33"/>
      <c r="BE360" s="33"/>
      <c r="BF360" s="33"/>
      <c r="BG360" s="33"/>
      <c r="BH360" s="33"/>
      <c r="BI360" s="33"/>
      <c r="BJ360" s="33"/>
      <c r="BK360" s="33"/>
      <c r="BL360" s="33"/>
      <c r="BM360" s="33"/>
      <c r="BN360" s="33"/>
      <c r="BO360" s="33"/>
      <c r="BP360" s="33"/>
      <c r="BQ360" s="33"/>
      <c r="BR360" s="33"/>
      <c r="BS360" s="33"/>
      <c r="BT360" s="33"/>
      <c r="BU360" s="33"/>
      <c r="BV360" s="33"/>
      <c r="BW360" s="33"/>
      <c r="BX360" s="33"/>
      <c r="BY360" s="33"/>
      <c r="BZ360" s="33"/>
      <c r="CA360" s="33"/>
      <c r="CB360" s="33"/>
      <c r="CC360" s="33"/>
      <c r="CD360" s="33"/>
      <c r="CE360" s="33"/>
      <c r="CF360" s="33"/>
      <c r="CG360" s="33"/>
      <c r="CH360" s="33"/>
      <c r="CI360" s="33"/>
      <c r="CJ360" s="33"/>
      <c r="CK360" s="33"/>
      <c r="CL360" s="33"/>
      <c r="CM360" s="33"/>
      <c r="CN360" s="33"/>
      <c r="CO360" s="33"/>
      <c r="CP360" s="33"/>
      <c r="CQ360" s="33"/>
      <c r="CR360" s="33"/>
      <c r="CS360" s="33"/>
      <c r="CT360" s="33"/>
      <c r="CU360" s="33"/>
      <c r="CV360" s="33"/>
      <c r="CW360" s="33"/>
      <c r="CX360" s="33"/>
      <c r="CY360" s="33"/>
      <c r="CZ360" s="33"/>
      <c r="DA360" s="33"/>
      <c r="DB360" s="33"/>
      <c r="DC360" s="33"/>
      <c r="DD360" s="33"/>
      <c r="DE360" s="33"/>
      <c r="DF360" s="33"/>
      <c r="DG360" s="33"/>
      <c r="DH360" s="33"/>
      <c r="DI360" s="33"/>
      <c r="DJ360" s="33"/>
      <c r="DK360" s="33"/>
      <c r="DL360" s="33"/>
      <c r="DM360" s="33"/>
      <c r="DN360" s="33"/>
      <c r="DO360" s="33"/>
      <c r="DP360" s="33"/>
      <c r="DQ360" s="33"/>
      <c r="DR360" s="33"/>
      <c r="DS360" s="33"/>
      <c r="DT360" s="33"/>
      <c r="DU360" s="33"/>
      <c r="DV360" s="33"/>
      <c r="DW360" s="33"/>
      <c r="DX360" s="33"/>
      <c r="DY360" s="33"/>
      <c r="DZ360" s="33"/>
      <c r="EA360" s="33"/>
      <c r="EB360" s="33"/>
      <c r="EC360" s="33"/>
      <c r="ED360" s="33"/>
      <c r="EE360" s="33"/>
      <c r="EF360" s="33"/>
    </row>
    <row r="361" spans="1:136" x14ac:dyDescent="0.3">
      <c r="A361" s="128"/>
      <c r="B361" s="129"/>
      <c r="C361" s="149"/>
      <c r="D361" s="131"/>
      <c r="E361" s="128"/>
      <c r="F361" s="128"/>
      <c r="G361" s="132"/>
      <c r="H361" s="128"/>
      <c r="I361" s="128"/>
      <c r="J361" s="131"/>
      <c r="K361" s="128"/>
      <c r="L361" s="133"/>
      <c r="M361" s="1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  <c r="AP361" s="33"/>
      <c r="AQ361" s="33"/>
      <c r="AR361" s="33"/>
      <c r="AS361" s="33"/>
      <c r="AT361" s="33"/>
      <c r="AU361" s="33"/>
      <c r="AV361" s="33"/>
      <c r="AW361" s="33"/>
      <c r="AX361" s="33"/>
      <c r="AY361" s="33"/>
      <c r="AZ361" s="33"/>
      <c r="BA361" s="33"/>
      <c r="BB361" s="33"/>
      <c r="BC361" s="33"/>
      <c r="BD361" s="33"/>
      <c r="BE361" s="33"/>
      <c r="BF361" s="33"/>
      <c r="BG361" s="33"/>
      <c r="BH361" s="33"/>
      <c r="BI361" s="33"/>
      <c r="BJ361" s="33"/>
      <c r="BK361" s="33"/>
      <c r="BL361" s="33"/>
      <c r="BM361" s="33"/>
      <c r="BN361" s="33"/>
      <c r="BO361" s="33"/>
      <c r="BP361" s="33"/>
      <c r="BQ361" s="33"/>
      <c r="BR361" s="33"/>
      <c r="BS361" s="33"/>
      <c r="BT361" s="33"/>
      <c r="BU361" s="33"/>
      <c r="BV361" s="33"/>
      <c r="BW361" s="33"/>
      <c r="BX361" s="33"/>
      <c r="BY361" s="33"/>
      <c r="BZ361" s="33"/>
      <c r="CA361" s="33"/>
      <c r="CB361" s="33"/>
      <c r="CC361" s="33"/>
      <c r="CD361" s="33"/>
      <c r="CE361" s="33"/>
      <c r="CF361" s="33"/>
      <c r="CG361" s="33"/>
      <c r="CH361" s="33"/>
      <c r="CI361" s="33"/>
      <c r="CJ361" s="33"/>
      <c r="CK361" s="33"/>
      <c r="CL361" s="33"/>
      <c r="CM361" s="33"/>
      <c r="CN361" s="33"/>
      <c r="CO361" s="33"/>
      <c r="CP361" s="33"/>
      <c r="CQ361" s="33"/>
      <c r="CR361" s="33"/>
      <c r="CS361" s="33"/>
      <c r="CT361" s="33"/>
      <c r="CU361" s="33"/>
      <c r="CV361" s="33"/>
      <c r="CW361" s="33"/>
      <c r="CX361" s="33"/>
      <c r="CY361" s="33"/>
      <c r="CZ361" s="33"/>
      <c r="DA361" s="33"/>
      <c r="DB361" s="33"/>
      <c r="DC361" s="33"/>
      <c r="DD361" s="33"/>
      <c r="DE361" s="33"/>
      <c r="DF361" s="33"/>
      <c r="DG361" s="33"/>
      <c r="DH361" s="33"/>
      <c r="DI361" s="33"/>
      <c r="DJ361" s="33"/>
      <c r="DK361" s="33"/>
      <c r="DL361" s="33"/>
      <c r="DM361" s="33"/>
      <c r="DN361" s="33"/>
      <c r="DO361" s="33"/>
      <c r="DP361" s="33"/>
      <c r="DQ361" s="33"/>
      <c r="DR361" s="33"/>
      <c r="DS361" s="33"/>
      <c r="DT361" s="33"/>
      <c r="DU361" s="33"/>
      <c r="DV361" s="33"/>
      <c r="DW361" s="33"/>
      <c r="DX361" s="33"/>
      <c r="DY361" s="33"/>
      <c r="DZ361" s="33"/>
      <c r="EA361" s="33"/>
      <c r="EB361" s="33"/>
      <c r="EC361" s="33"/>
      <c r="ED361" s="33"/>
      <c r="EE361" s="33"/>
      <c r="EF361" s="33"/>
    </row>
    <row r="362" spans="1:136" x14ac:dyDescent="0.3">
      <c r="A362" s="138"/>
      <c r="B362" s="139"/>
      <c r="C362" s="150"/>
      <c r="D362" s="140"/>
      <c r="E362" s="138"/>
      <c r="F362" s="138"/>
      <c r="G362" s="141"/>
      <c r="H362" s="138"/>
      <c r="I362" s="138"/>
      <c r="J362" s="140"/>
      <c r="K362" s="138"/>
      <c r="L362" s="142"/>
      <c r="M362" s="142"/>
      <c r="N362" s="120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3"/>
      <c r="AD362" s="143"/>
      <c r="AE362" s="143"/>
      <c r="AF362" s="143"/>
      <c r="AG362" s="143"/>
      <c r="AH362" s="143"/>
      <c r="AI362" s="143"/>
      <c r="AJ362" s="143"/>
      <c r="AK362" s="143"/>
      <c r="AL362" s="143"/>
      <c r="AM362" s="143"/>
      <c r="AN362" s="143"/>
      <c r="AO362" s="143"/>
      <c r="AP362" s="143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3"/>
      <c r="BB362" s="143"/>
      <c r="BC362" s="143"/>
      <c r="BD362" s="143"/>
      <c r="BE362" s="143"/>
      <c r="BF362" s="143"/>
      <c r="BG362" s="143"/>
      <c r="BH362" s="143"/>
      <c r="BI362" s="143"/>
      <c r="BJ362" s="143"/>
      <c r="BK362" s="143"/>
      <c r="BL362" s="143"/>
      <c r="BM362" s="143"/>
      <c r="BN362" s="143"/>
      <c r="BO362" s="143"/>
      <c r="BP362" s="143"/>
      <c r="BQ362" s="143"/>
      <c r="BR362" s="143"/>
      <c r="BS362" s="143"/>
      <c r="BT362" s="143"/>
      <c r="BU362" s="143"/>
      <c r="BV362" s="143"/>
      <c r="BW362" s="143"/>
      <c r="BX362" s="143"/>
      <c r="BY362" s="143"/>
      <c r="BZ362" s="143"/>
      <c r="CA362" s="143"/>
      <c r="CB362" s="143"/>
      <c r="CC362" s="143"/>
      <c r="CD362" s="143"/>
      <c r="CE362" s="143"/>
      <c r="CF362" s="143"/>
      <c r="CG362" s="143"/>
      <c r="CH362" s="143"/>
      <c r="CI362" s="143"/>
      <c r="CJ362" s="143"/>
      <c r="CK362" s="143"/>
      <c r="CL362" s="143"/>
      <c r="CM362" s="143"/>
      <c r="CN362" s="143"/>
      <c r="CO362" s="143"/>
      <c r="CP362" s="143"/>
      <c r="CQ362" s="143"/>
      <c r="CR362" s="143"/>
      <c r="CS362" s="143"/>
      <c r="CT362" s="143"/>
      <c r="CU362" s="143"/>
      <c r="CV362" s="143"/>
      <c r="CW362" s="143"/>
      <c r="CX362" s="143"/>
      <c r="CY362" s="143"/>
      <c r="CZ362" s="143"/>
      <c r="DA362" s="143"/>
      <c r="DB362" s="143"/>
      <c r="DC362" s="143"/>
      <c r="DD362" s="143"/>
      <c r="DE362" s="143"/>
      <c r="DF362" s="143"/>
      <c r="DG362" s="143"/>
      <c r="DH362" s="143"/>
      <c r="DI362" s="143"/>
      <c r="DJ362" s="143"/>
      <c r="DK362" s="143"/>
      <c r="DL362" s="143"/>
      <c r="DM362" s="143"/>
      <c r="DN362" s="143"/>
      <c r="DO362" s="143"/>
      <c r="DP362" s="143"/>
      <c r="DQ362" s="143"/>
      <c r="DR362" s="143"/>
      <c r="DS362" s="143"/>
      <c r="DT362" s="143"/>
      <c r="DU362" s="143"/>
      <c r="DV362" s="143"/>
      <c r="DW362" s="143"/>
      <c r="DX362" s="143"/>
      <c r="DY362" s="143"/>
      <c r="DZ362" s="143"/>
      <c r="EA362" s="143"/>
      <c r="EB362" s="143"/>
      <c r="EC362" s="143"/>
      <c r="ED362" s="143"/>
      <c r="EE362" s="143"/>
      <c r="EF362" s="143"/>
    </row>
    <row r="363" spans="1:136" x14ac:dyDescent="0.3">
      <c r="A363" s="72"/>
      <c r="B363" s="2"/>
      <c r="C363" s="148"/>
      <c r="D363" s="122"/>
      <c r="E363" s="123"/>
      <c r="F363" s="123"/>
      <c r="G363" s="124"/>
      <c r="H363" s="125"/>
      <c r="I363" s="126"/>
      <c r="J363" s="122"/>
      <c r="K363" s="127"/>
      <c r="L363" s="133"/>
      <c r="M363" s="133"/>
      <c r="N363" s="134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  <c r="AP363" s="33"/>
      <c r="AQ363" s="33"/>
      <c r="AR363" s="33"/>
      <c r="AS363" s="33"/>
      <c r="AT363" s="33"/>
      <c r="AU363" s="33"/>
      <c r="AV363" s="33"/>
      <c r="AW363" s="33"/>
      <c r="AX363" s="33"/>
      <c r="AY363" s="33"/>
      <c r="AZ363" s="33"/>
      <c r="BA363" s="33"/>
      <c r="BB363" s="33"/>
      <c r="BC363" s="33"/>
      <c r="BD363" s="33"/>
      <c r="BE363" s="33"/>
      <c r="BF363" s="33"/>
      <c r="BG363" s="33"/>
      <c r="BH363" s="33"/>
      <c r="BI363" s="33"/>
      <c r="BJ363" s="33"/>
      <c r="BK363" s="33"/>
      <c r="BL363" s="33"/>
      <c r="BM363" s="33"/>
      <c r="BN363" s="33"/>
      <c r="BO363" s="33"/>
      <c r="BP363" s="33"/>
      <c r="BQ363" s="33"/>
      <c r="BR363" s="33"/>
      <c r="BS363" s="33"/>
      <c r="BT363" s="33"/>
      <c r="BU363" s="33"/>
      <c r="BV363" s="33"/>
      <c r="BW363" s="33"/>
      <c r="BX363" s="33"/>
      <c r="BY363" s="33"/>
      <c r="BZ363" s="33"/>
      <c r="CA363" s="33"/>
      <c r="CB363" s="33"/>
      <c r="CC363" s="33"/>
      <c r="CD363" s="33"/>
      <c r="CE363" s="33"/>
      <c r="CF363" s="33"/>
      <c r="CG363" s="33"/>
      <c r="CH363" s="33"/>
      <c r="CI363" s="33"/>
      <c r="CJ363" s="33"/>
      <c r="CK363" s="33"/>
      <c r="CL363" s="33"/>
      <c r="CM363" s="33"/>
      <c r="CN363" s="33"/>
      <c r="CO363" s="33"/>
      <c r="CP363" s="33"/>
      <c r="CQ363" s="33"/>
      <c r="CR363" s="33"/>
      <c r="CS363" s="33"/>
      <c r="CT363" s="33"/>
      <c r="CU363" s="33"/>
      <c r="CV363" s="33"/>
      <c r="CW363" s="33"/>
      <c r="CX363" s="33"/>
      <c r="CY363" s="33"/>
      <c r="CZ363" s="33"/>
      <c r="DA363" s="33"/>
      <c r="DB363" s="33"/>
      <c r="DC363" s="33"/>
      <c r="DD363" s="33"/>
      <c r="DE363" s="33"/>
      <c r="DF363" s="33"/>
      <c r="DG363" s="33"/>
      <c r="DH363" s="33"/>
      <c r="DI363" s="33"/>
      <c r="DJ363" s="33"/>
      <c r="DK363" s="33"/>
      <c r="DL363" s="33"/>
      <c r="DM363" s="33"/>
      <c r="DN363" s="33"/>
      <c r="DO363" s="33"/>
      <c r="DP363" s="33"/>
      <c r="DQ363" s="33"/>
      <c r="DR363" s="33"/>
      <c r="DS363" s="33"/>
      <c r="DT363" s="33"/>
      <c r="DU363" s="33"/>
      <c r="DV363" s="33"/>
      <c r="DW363" s="33"/>
      <c r="DX363" s="33"/>
      <c r="DY363" s="33"/>
      <c r="DZ363" s="33"/>
      <c r="EA363" s="33"/>
      <c r="EB363" s="33"/>
      <c r="EC363" s="33"/>
      <c r="ED363" s="33"/>
      <c r="EE363" s="33"/>
      <c r="EF363" s="33"/>
    </row>
    <row r="364" spans="1:136" x14ac:dyDescent="0.3">
      <c r="A364" s="128"/>
      <c r="B364" s="129"/>
      <c r="C364" s="149"/>
      <c r="D364" s="131"/>
      <c r="E364" s="128"/>
      <c r="F364" s="128"/>
      <c r="G364" s="132"/>
      <c r="H364" s="128"/>
      <c r="I364" s="128"/>
      <c r="J364" s="131"/>
      <c r="K364" s="128"/>
      <c r="L364" s="133"/>
      <c r="M364" s="1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  <c r="AP364" s="33"/>
      <c r="AQ364" s="33"/>
      <c r="AR364" s="33"/>
      <c r="AS364" s="33"/>
      <c r="AT364" s="33"/>
      <c r="AU364" s="33"/>
      <c r="AV364" s="33"/>
      <c r="AW364" s="33"/>
      <c r="AX364" s="33"/>
      <c r="AY364" s="33"/>
      <c r="AZ364" s="33"/>
      <c r="BA364" s="33"/>
      <c r="BB364" s="33"/>
      <c r="BC364" s="33"/>
      <c r="BD364" s="33"/>
      <c r="BE364" s="33"/>
      <c r="BF364" s="33"/>
      <c r="BG364" s="33"/>
      <c r="BH364" s="33"/>
      <c r="BI364" s="33"/>
      <c r="BJ364" s="33"/>
      <c r="BK364" s="33"/>
      <c r="BL364" s="33"/>
      <c r="BM364" s="33"/>
      <c r="BN364" s="33"/>
      <c r="BO364" s="33"/>
      <c r="BP364" s="33"/>
      <c r="BQ364" s="33"/>
      <c r="BR364" s="33"/>
      <c r="BS364" s="33"/>
      <c r="BT364" s="33"/>
      <c r="BU364" s="33"/>
      <c r="BV364" s="33"/>
      <c r="BW364" s="33"/>
      <c r="BX364" s="33"/>
      <c r="BY364" s="33"/>
      <c r="BZ364" s="33"/>
      <c r="CA364" s="33"/>
      <c r="CB364" s="33"/>
      <c r="CC364" s="33"/>
      <c r="CD364" s="33"/>
      <c r="CE364" s="33"/>
      <c r="CF364" s="33"/>
      <c r="CG364" s="33"/>
      <c r="CH364" s="33"/>
      <c r="CI364" s="33"/>
      <c r="CJ364" s="33"/>
      <c r="CK364" s="33"/>
      <c r="CL364" s="33"/>
      <c r="CM364" s="33"/>
      <c r="CN364" s="33"/>
      <c r="CO364" s="33"/>
      <c r="CP364" s="33"/>
      <c r="CQ364" s="33"/>
      <c r="CR364" s="33"/>
      <c r="CS364" s="33"/>
      <c r="CT364" s="33"/>
      <c r="CU364" s="33"/>
      <c r="CV364" s="33"/>
      <c r="CW364" s="33"/>
      <c r="CX364" s="33"/>
      <c r="CY364" s="33"/>
      <c r="CZ364" s="33"/>
      <c r="DA364" s="33"/>
      <c r="DB364" s="33"/>
      <c r="DC364" s="33"/>
      <c r="DD364" s="33"/>
      <c r="DE364" s="33"/>
      <c r="DF364" s="33"/>
      <c r="DG364" s="33"/>
      <c r="DH364" s="33"/>
      <c r="DI364" s="33"/>
      <c r="DJ364" s="33"/>
      <c r="DK364" s="33"/>
      <c r="DL364" s="33"/>
      <c r="DM364" s="33"/>
      <c r="DN364" s="33"/>
      <c r="DO364" s="33"/>
      <c r="DP364" s="33"/>
      <c r="DQ364" s="33"/>
      <c r="DR364" s="33"/>
      <c r="DS364" s="33"/>
      <c r="DT364" s="33"/>
      <c r="DU364" s="33"/>
      <c r="DV364" s="33"/>
      <c r="DW364" s="33"/>
      <c r="DX364" s="33"/>
      <c r="DY364" s="33"/>
      <c r="DZ364" s="33"/>
      <c r="EA364" s="33"/>
      <c r="EB364" s="33"/>
      <c r="EC364" s="33"/>
      <c r="ED364" s="33"/>
      <c r="EE364" s="33"/>
      <c r="EF364" s="33"/>
    </row>
    <row r="365" spans="1:136" x14ac:dyDescent="0.3">
      <c r="A365" s="138"/>
      <c r="B365" s="139"/>
      <c r="C365" s="150"/>
      <c r="D365" s="140"/>
      <c r="E365" s="138"/>
      <c r="F365" s="138"/>
      <c r="G365" s="141"/>
      <c r="H365" s="138"/>
      <c r="I365" s="138"/>
      <c r="J365" s="140"/>
      <c r="K365" s="138"/>
      <c r="L365" s="142"/>
      <c r="M365" s="142"/>
      <c r="N365" s="120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  <c r="AB365" s="143"/>
      <c r="AC365" s="143"/>
      <c r="AD365" s="143"/>
      <c r="AE365" s="143"/>
      <c r="AF365" s="143"/>
      <c r="AG365" s="143"/>
      <c r="AH365" s="143"/>
      <c r="AI365" s="143"/>
      <c r="AJ365" s="143"/>
      <c r="AK365" s="143"/>
      <c r="AL365" s="143"/>
      <c r="AM365" s="143"/>
      <c r="AN365" s="143"/>
      <c r="AO365" s="143"/>
      <c r="AP365" s="143"/>
      <c r="AQ365" s="143"/>
      <c r="AR365" s="143"/>
      <c r="AS365" s="143"/>
      <c r="AT365" s="143"/>
      <c r="AU365" s="143"/>
      <c r="AV365" s="143"/>
      <c r="AW365" s="143"/>
      <c r="AX365" s="143"/>
      <c r="AY365" s="143"/>
      <c r="AZ365" s="143"/>
      <c r="BA365" s="143"/>
      <c r="BB365" s="143"/>
      <c r="BC365" s="143"/>
      <c r="BD365" s="143"/>
      <c r="BE365" s="143"/>
      <c r="BF365" s="143"/>
      <c r="BG365" s="143"/>
      <c r="BH365" s="143"/>
      <c r="BI365" s="143"/>
      <c r="BJ365" s="143"/>
      <c r="BK365" s="143"/>
      <c r="BL365" s="143"/>
      <c r="BM365" s="143"/>
      <c r="BN365" s="143"/>
      <c r="BO365" s="143"/>
      <c r="BP365" s="143"/>
      <c r="BQ365" s="143"/>
      <c r="BR365" s="143"/>
      <c r="BS365" s="143"/>
      <c r="BT365" s="143"/>
      <c r="BU365" s="143"/>
      <c r="BV365" s="143"/>
      <c r="BW365" s="143"/>
      <c r="BX365" s="143"/>
      <c r="BY365" s="143"/>
      <c r="BZ365" s="143"/>
      <c r="CA365" s="143"/>
      <c r="CB365" s="143"/>
      <c r="CC365" s="143"/>
      <c r="CD365" s="143"/>
      <c r="CE365" s="143"/>
      <c r="CF365" s="143"/>
      <c r="CG365" s="143"/>
      <c r="CH365" s="143"/>
      <c r="CI365" s="143"/>
      <c r="CJ365" s="143"/>
      <c r="CK365" s="143"/>
      <c r="CL365" s="143"/>
      <c r="CM365" s="143"/>
      <c r="CN365" s="143"/>
      <c r="CO365" s="143"/>
      <c r="CP365" s="143"/>
      <c r="CQ365" s="143"/>
      <c r="CR365" s="143"/>
      <c r="CS365" s="143"/>
      <c r="CT365" s="143"/>
      <c r="CU365" s="143"/>
      <c r="CV365" s="143"/>
      <c r="CW365" s="143"/>
      <c r="CX365" s="143"/>
      <c r="CY365" s="143"/>
      <c r="CZ365" s="143"/>
      <c r="DA365" s="143"/>
      <c r="DB365" s="143"/>
      <c r="DC365" s="143"/>
      <c r="DD365" s="143"/>
      <c r="DE365" s="143"/>
      <c r="DF365" s="143"/>
      <c r="DG365" s="143"/>
      <c r="DH365" s="143"/>
      <c r="DI365" s="143"/>
      <c r="DJ365" s="143"/>
      <c r="DK365" s="143"/>
      <c r="DL365" s="143"/>
      <c r="DM365" s="143"/>
      <c r="DN365" s="143"/>
      <c r="DO365" s="143"/>
      <c r="DP365" s="143"/>
      <c r="DQ365" s="143"/>
      <c r="DR365" s="143"/>
      <c r="DS365" s="143"/>
      <c r="DT365" s="143"/>
      <c r="DU365" s="143"/>
      <c r="DV365" s="143"/>
      <c r="DW365" s="143"/>
      <c r="DX365" s="143"/>
      <c r="DY365" s="143"/>
      <c r="DZ365" s="143"/>
      <c r="EA365" s="143"/>
      <c r="EB365" s="143"/>
      <c r="EC365" s="143"/>
      <c r="ED365" s="143"/>
      <c r="EE365" s="143"/>
      <c r="EF365" s="143"/>
    </row>
    <row r="366" spans="1:136" x14ac:dyDescent="0.3">
      <c r="A366" s="72"/>
      <c r="B366" s="2"/>
      <c r="C366" s="148"/>
      <c r="D366" s="122"/>
      <c r="E366" s="123"/>
      <c r="F366" s="123"/>
      <c r="G366" s="124"/>
      <c r="H366" s="125"/>
      <c r="I366" s="126"/>
      <c r="J366" s="122"/>
      <c r="K366" s="127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  <c r="AP366" s="33"/>
      <c r="AQ366" s="33"/>
      <c r="AR366" s="33"/>
      <c r="AS366" s="33"/>
      <c r="AT366" s="33"/>
      <c r="AU366" s="33"/>
      <c r="AV366" s="33"/>
      <c r="AW366" s="33"/>
      <c r="AX366" s="33"/>
      <c r="AY366" s="33"/>
      <c r="AZ366" s="33"/>
      <c r="BA366" s="33"/>
      <c r="BB366" s="33"/>
      <c r="BC366" s="33"/>
      <c r="BD366" s="33"/>
      <c r="BE366" s="33"/>
      <c r="BF366" s="33"/>
      <c r="BG366" s="33"/>
      <c r="BH366" s="33"/>
      <c r="BI366" s="33"/>
      <c r="BJ366" s="33"/>
      <c r="BK366" s="33"/>
      <c r="BL366" s="33"/>
      <c r="BM366" s="33"/>
      <c r="BN366" s="33"/>
      <c r="BO366" s="33"/>
      <c r="BP366" s="33"/>
      <c r="BQ366" s="33"/>
      <c r="BR366" s="33"/>
      <c r="BS366" s="33"/>
      <c r="BT366" s="33"/>
      <c r="BU366" s="33"/>
      <c r="BV366" s="33"/>
      <c r="BW366" s="33"/>
      <c r="BX366" s="33"/>
      <c r="BY366" s="33"/>
      <c r="BZ366" s="33"/>
      <c r="CA366" s="33"/>
      <c r="CB366" s="33"/>
      <c r="CC366" s="33"/>
      <c r="CD366" s="33"/>
      <c r="CE366" s="33"/>
      <c r="CF366" s="33"/>
      <c r="CG366" s="33"/>
      <c r="CH366" s="33"/>
      <c r="CI366" s="33"/>
      <c r="CJ366" s="33"/>
      <c r="CK366" s="33"/>
      <c r="CL366" s="33"/>
      <c r="CM366" s="33"/>
      <c r="CN366" s="33"/>
      <c r="CO366" s="33"/>
      <c r="CP366" s="33"/>
      <c r="CQ366" s="33"/>
      <c r="CR366" s="33"/>
      <c r="CS366" s="33"/>
      <c r="CT366" s="33"/>
      <c r="CU366" s="33"/>
      <c r="CV366" s="33"/>
      <c r="CW366" s="33"/>
      <c r="CX366" s="33"/>
      <c r="CY366" s="33"/>
      <c r="CZ366" s="33"/>
      <c r="DA366" s="33"/>
      <c r="DB366" s="33"/>
      <c r="DC366" s="33"/>
      <c r="DD366" s="33"/>
      <c r="DE366" s="33"/>
      <c r="DF366" s="33"/>
      <c r="DG366" s="33"/>
      <c r="DH366" s="33"/>
      <c r="DI366" s="33"/>
      <c r="DJ366" s="33"/>
      <c r="DK366" s="33"/>
      <c r="DL366" s="33"/>
      <c r="DM366" s="33"/>
      <c r="DN366" s="33"/>
      <c r="DO366" s="33"/>
      <c r="DP366" s="33"/>
      <c r="DQ366" s="33"/>
      <c r="DR366" s="33"/>
      <c r="DS366" s="33"/>
      <c r="DT366" s="33"/>
      <c r="DU366" s="33"/>
      <c r="DV366" s="33"/>
      <c r="DW366" s="33"/>
      <c r="DX366" s="33"/>
      <c r="DY366" s="33"/>
      <c r="DZ366" s="33"/>
      <c r="EA366" s="33"/>
      <c r="EB366" s="33"/>
      <c r="EC366" s="33"/>
      <c r="ED366" s="33"/>
      <c r="EE366" s="33"/>
      <c r="EF366" s="33"/>
    </row>
    <row r="367" spans="1:136" x14ac:dyDescent="0.3">
      <c r="A367" s="128"/>
      <c r="B367" s="129"/>
      <c r="C367" s="149"/>
      <c r="D367" s="131"/>
      <c r="E367" s="128"/>
      <c r="F367" s="128"/>
      <c r="G367" s="132"/>
      <c r="H367" s="128"/>
      <c r="I367" s="128"/>
      <c r="J367" s="131"/>
      <c r="K367" s="128"/>
      <c r="L367" s="133"/>
      <c r="M367" s="1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  <c r="AP367" s="33"/>
      <c r="AQ367" s="33"/>
      <c r="AR367" s="33"/>
      <c r="AS367" s="33"/>
      <c r="AT367" s="33"/>
      <c r="AU367" s="33"/>
      <c r="AV367" s="33"/>
      <c r="AW367" s="33"/>
      <c r="AX367" s="33"/>
      <c r="AY367" s="33"/>
      <c r="AZ367" s="33"/>
      <c r="BA367" s="33"/>
      <c r="BB367" s="33"/>
      <c r="BC367" s="33"/>
      <c r="BD367" s="33"/>
      <c r="BE367" s="33"/>
      <c r="BF367" s="33"/>
      <c r="BG367" s="33"/>
      <c r="BH367" s="33"/>
      <c r="BI367" s="33"/>
      <c r="BJ367" s="33"/>
      <c r="BK367" s="33"/>
      <c r="BL367" s="33"/>
      <c r="BM367" s="33"/>
      <c r="BN367" s="33"/>
      <c r="BO367" s="33"/>
      <c r="BP367" s="33"/>
      <c r="BQ367" s="33"/>
      <c r="BR367" s="33"/>
      <c r="BS367" s="33"/>
      <c r="BT367" s="33"/>
      <c r="BU367" s="33"/>
      <c r="BV367" s="33"/>
      <c r="BW367" s="33"/>
      <c r="BX367" s="33"/>
      <c r="BY367" s="33"/>
      <c r="BZ367" s="33"/>
      <c r="CA367" s="33"/>
      <c r="CB367" s="33"/>
      <c r="CC367" s="33"/>
      <c r="CD367" s="33"/>
      <c r="CE367" s="33"/>
      <c r="CF367" s="33"/>
      <c r="CG367" s="33"/>
      <c r="CH367" s="33"/>
      <c r="CI367" s="33"/>
      <c r="CJ367" s="33"/>
      <c r="CK367" s="33"/>
      <c r="CL367" s="33"/>
      <c r="CM367" s="33"/>
      <c r="CN367" s="33"/>
      <c r="CO367" s="33"/>
      <c r="CP367" s="33"/>
      <c r="CQ367" s="33"/>
      <c r="CR367" s="33"/>
      <c r="CS367" s="33"/>
      <c r="CT367" s="33"/>
      <c r="CU367" s="33"/>
      <c r="CV367" s="33"/>
      <c r="CW367" s="33"/>
      <c r="CX367" s="33"/>
      <c r="CY367" s="33"/>
      <c r="CZ367" s="33"/>
      <c r="DA367" s="33"/>
      <c r="DB367" s="33"/>
      <c r="DC367" s="33"/>
      <c r="DD367" s="33"/>
      <c r="DE367" s="33"/>
      <c r="DF367" s="33"/>
      <c r="DG367" s="33"/>
      <c r="DH367" s="33"/>
      <c r="DI367" s="33"/>
      <c r="DJ367" s="33"/>
      <c r="DK367" s="33"/>
      <c r="DL367" s="33"/>
      <c r="DM367" s="33"/>
      <c r="DN367" s="33"/>
      <c r="DO367" s="33"/>
      <c r="DP367" s="33"/>
      <c r="DQ367" s="33"/>
      <c r="DR367" s="33"/>
      <c r="DS367" s="33"/>
      <c r="DT367" s="33"/>
      <c r="DU367" s="33"/>
      <c r="DV367" s="33"/>
      <c r="DW367" s="33"/>
      <c r="DX367" s="33"/>
      <c r="DY367" s="33"/>
      <c r="DZ367" s="33"/>
      <c r="EA367" s="33"/>
      <c r="EB367" s="33"/>
      <c r="EC367" s="33"/>
      <c r="ED367" s="33"/>
      <c r="EE367" s="33"/>
      <c r="EF367" s="33"/>
    </row>
    <row r="368" spans="1:136" x14ac:dyDescent="0.3">
      <c r="A368" s="138"/>
      <c r="B368" s="139"/>
      <c r="C368" s="150"/>
      <c r="D368" s="140"/>
      <c r="E368" s="138"/>
      <c r="F368" s="138"/>
      <c r="G368" s="141"/>
      <c r="H368" s="138"/>
      <c r="I368" s="138"/>
      <c r="J368" s="140"/>
      <c r="K368" s="138"/>
      <c r="L368" s="142"/>
      <c r="M368" s="142"/>
      <c r="N368" s="120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3"/>
      <c r="AD368" s="143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3"/>
      <c r="AP368" s="143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3"/>
      <c r="BB368" s="143"/>
      <c r="BC368" s="143"/>
      <c r="BD368" s="143"/>
      <c r="BE368" s="143"/>
      <c r="BF368" s="143"/>
      <c r="BG368" s="143"/>
      <c r="BH368" s="143"/>
      <c r="BI368" s="143"/>
      <c r="BJ368" s="143"/>
      <c r="BK368" s="143"/>
      <c r="BL368" s="143"/>
      <c r="BM368" s="143"/>
      <c r="BN368" s="143"/>
      <c r="BO368" s="143"/>
      <c r="BP368" s="143"/>
      <c r="BQ368" s="143"/>
      <c r="BR368" s="143"/>
      <c r="BS368" s="143"/>
      <c r="BT368" s="143"/>
      <c r="BU368" s="143"/>
      <c r="BV368" s="143"/>
      <c r="BW368" s="143"/>
      <c r="BX368" s="143"/>
      <c r="BY368" s="143"/>
      <c r="BZ368" s="143"/>
      <c r="CA368" s="143"/>
      <c r="CB368" s="143"/>
      <c r="CC368" s="143"/>
      <c r="CD368" s="143"/>
      <c r="CE368" s="143"/>
      <c r="CF368" s="143"/>
      <c r="CG368" s="143"/>
      <c r="CH368" s="143"/>
      <c r="CI368" s="143"/>
      <c r="CJ368" s="143"/>
      <c r="CK368" s="143"/>
      <c r="CL368" s="143"/>
      <c r="CM368" s="143"/>
      <c r="CN368" s="143"/>
      <c r="CO368" s="143"/>
      <c r="CP368" s="143"/>
      <c r="CQ368" s="143"/>
      <c r="CR368" s="143"/>
      <c r="CS368" s="143"/>
      <c r="CT368" s="143"/>
      <c r="CU368" s="143"/>
      <c r="CV368" s="143"/>
      <c r="CW368" s="143"/>
      <c r="CX368" s="143"/>
      <c r="CY368" s="143"/>
      <c r="CZ368" s="143"/>
      <c r="DA368" s="143"/>
      <c r="DB368" s="143"/>
      <c r="DC368" s="143"/>
      <c r="DD368" s="143"/>
      <c r="DE368" s="143"/>
      <c r="DF368" s="143"/>
      <c r="DG368" s="143"/>
      <c r="DH368" s="143"/>
      <c r="DI368" s="143"/>
      <c r="DJ368" s="143"/>
      <c r="DK368" s="143"/>
      <c r="DL368" s="143"/>
      <c r="DM368" s="143"/>
      <c r="DN368" s="143"/>
      <c r="DO368" s="143"/>
      <c r="DP368" s="143"/>
      <c r="DQ368" s="143"/>
      <c r="DR368" s="143"/>
      <c r="DS368" s="143"/>
      <c r="DT368" s="143"/>
      <c r="DU368" s="143"/>
      <c r="DV368" s="143"/>
      <c r="DW368" s="143"/>
      <c r="DX368" s="143"/>
      <c r="DY368" s="143"/>
      <c r="DZ368" s="143"/>
      <c r="EA368" s="143"/>
      <c r="EB368" s="143"/>
      <c r="EC368" s="143"/>
      <c r="ED368" s="143"/>
      <c r="EE368" s="143"/>
      <c r="EF368" s="143"/>
    </row>
    <row r="369" spans="1:136" x14ac:dyDescent="0.3">
      <c r="A369" s="72"/>
      <c r="B369" s="2"/>
      <c r="C369" s="145"/>
      <c r="D369" s="122"/>
      <c r="E369" s="123"/>
      <c r="F369" s="123"/>
      <c r="G369" s="124"/>
      <c r="H369" s="125"/>
      <c r="I369" s="126"/>
      <c r="J369" s="122"/>
      <c r="K369" s="127"/>
      <c r="L369" s="133"/>
      <c r="M369" s="133"/>
      <c r="N369" s="134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  <c r="AP369" s="33"/>
      <c r="AQ369" s="33"/>
      <c r="AR369" s="33"/>
      <c r="AS369" s="33"/>
      <c r="AT369" s="33"/>
      <c r="AU369" s="33"/>
      <c r="AV369" s="33"/>
      <c r="AW369" s="33"/>
      <c r="AX369" s="33"/>
      <c r="AY369" s="33"/>
      <c r="AZ369" s="33"/>
      <c r="BA369" s="33"/>
      <c r="BB369" s="33"/>
      <c r="BC369" s="33"/>
      <c r="BD369" s="33"/>
      <c r="BE369" s="33"/>
      <c r="BF369" s="33"/>
      <c r="BG369" s="33"/>
      <c r="BH369" s="33"/>
      <c r="BI369" s="33"/>
      <c r="BJ369" s="33"/>
      <c r="BK369" s="33"/>
      <c r="BL369" s="33"/>
      <c r="BM369" s="33"/>
      <c r="BN369" s="33"/>
      <c r="BO369" s="33"/>
      <c r="BP369" s="33"/>
      <c r="BQ369" s="33"/>
      <c r="BR369" s="33"/>
      <c r="BS369" s="33"/>
      <c r="BT369" s="33"/>
      <c r="BU369" s="33"/>
      <c r="BV369" s="33"/>
      <c r="BW369" s="33"/>
      <c r="BX369" s="33"/>
      <c r="BY369" s="33"/>
      <c r="BZ369" s="33"/>
      <c r="CA369" s="33"/>
      <c r="CB369" s="33"/>
      <c r="CC369" s="33"/>
      <c r="CD369" s="33"/>
      <c r="CE369" s="33"/>
      <c r="CF369" s="33"/>
      <c r="CG369" s="33"/>
      <c r="CH369" s="33"/>
      <c r="CI369" s="33"/>
      <c r="CJ369" s="33"/>
      <c r="CK369" s="33"/>
      <c r="CL369" s="33"/>
      <c r="CM369" s="33"/>
      <c r="CN369" s="33"/>
      <c r="CO369" s="33"/>
      <c r="CP369" s="33"/>
      <c r="CQ369" s="33"/>
      <c r="CR369" s="33"/>
      <c r="CS369" s="33"/>
      <c r="CT369" s="33"/>
      <c r="CU369" s="33"/>
      <c r="CV369" s="33"/>
      <c r="CW369" s="33"/>
      <c r="CX369" s="33"/>
      <c r="CY369" s="33"/>
      <c r="CZ369" s="33"/>
      <c r="DA369" s="33"/>
      <c r="DB369" s="33"/>
      <c r="DC369" s="33"/>
      <c r="DD369" s="33"/>
      <c r="DE369" s="33"/>
      <c r="DF369" s="33"/>
      <c r="DG369" s="33"/>
      <c r="DH369" s="33"/>
      <c r="DI369" s="33"/>
      <c r="DJ369" s="33"/>
      <c r="DK369" s="33"/>
      <c r="DL369" s="33"/>
      <c r="DM369" s="33"/>
      <c r="DN369" s="33"/>
      <c r="DO369" s="33"/>
      <c r="DP369" s="33"/>
      <c r="DQ369" s="33"/>
      <c r="DR369" s="33"/>
      <c r="DS369" s="33"/>
      <c r="DT369" s="33"/>
      <c r="DU369" s="33"/>
      <c r="DV369" s="33"/>
      <c r="DW369" s="33"/>
      <c r="DX369" s="33"/>
      <c r="DY369" s="33"/>
      <c r="DZ369" s="33"/>
      <c r="EA369" s="33"/>
      <c r="EB369" s="33"/>
      <c r="EC369" s="33"/>
      <c r="ED369" s="33"/>
      <c r="EE369" s="33"/>
      <c r="EF369" s="33"/>
    </row>
    <row r="370" spans="1:136" x14ac:dyDescent="0.3">
      <c r="A370" s="128"/>
      <c r="B370" s="129"/>
      <c r="C370" s="146"/>
      <c r="D370" s="131"/>
      <c r="E370" s="128"/>
      <c r="F370" s="128"/>
      <c r="G370" s="132"/>
      <c r="H370" s="128"/>
      <c r="I370" s="128"/>
      <c r="J370" s="131"/>
      <c r="K370" s="128"/>
      <c r="L370" s="133"/>
      <c r="M370" s="133"/>
      <c r="N370" s="134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  <c r="AP370" s="33"/>
      <c r="AQ370" s="33"/>
      <c r="AR370" s="33"/>
      <c r="AS370" s="33"/>
      <c r="AT370" s="33"/>
      <c r="AU370" s="33"/>
      <c r="AV370" s="33"/>
      <c r="AW370" s="33"/>
      <c r="AX370" s="33"/>
      <c r="AY370" s="33"/>
      <c r="AZ370" s="33"/>
      <c r="BA370" s="33"/>
      <c r="BB370" s="33"/>
      <c r="BC370" s="33"/>
      <c r="BD370" s="33"/>
      <c r="BE370" s="33"/>
      <c r="BF370" s="33"/>
      <c r="BG370" s="33"/>
      <c r="BH370" s="33"/>
      <c r="BI370" s="33"/>
      <c r="BJ370" s="33"/>
      <c r="BK370" s="33"/>
      <c r="BL370" s="33"/>
      <c r="BM370" s="33"/>
      <c r="BN370" s="33"/>
      <c r="BO370" s="33"/>
      <c r="BP370" s="33"/>
      <c r="BQ370" s="33"/>
      <c r="BR370" s="33"/>
      <c r="BS370" s="33"/>
      <c r="BT370" s="33"/>
      <c r="BU370" s="33"/>
      <c r="BV370" s="33"/>
      <c r="BW370" s="33"/>
      <c r="BX370" s="33"/>
      <c r="BY370" s="33"/>
      <c r="BZ370" s="33"/>
      <c r="CA370" s="33"/>
      <c r="CB370" s="33"/>
      <c r="CC370" s="33"/>
      <c r="CD370" s="33"/>
      <c r="CE370" s="33"/>
      <c r="CF370" s="33"/>
      <c r="CG370" s="33"/>
      <c r="CH370" s="33"/>
      <c r="CI370" s="33"/>
      <c r="CJ370" s="33"/>
      <c r="CK370" s="33"/>
      <c r="CL370" s="33"/>
      <c r="CM370" s="33"/>
      <c r="CN370" s="33"/>
      <c r="CO370" s="33"/>
      <c r="CP370" s="33"/>
      <c r="CQ370" s="33"/>
      <c r="CR370" s="33"/>
      <c r="CS370" s="33"/>
      <c r="CT370" s="33"/>
      <c r="CU370" s="33"/>
      <c r="CV370" s="33"/>
      <c r="CW370" s="33"/>
      <c r="CX370" s="33"/>
      <c r="CY370" s="33"/>
      <c r="CZ370" s="33"/>
      <c r="DA370" s="33"/>
      <c r="DB370" s="33"/>
      <c r="DC370" s="33"/>
      <c r="DD370" s="33"/>
      <c r="DE370" s="33"/>
      <c r="DF370" s="33"/>
      <c r="DG370" s="33"/>
      <c r="DH370" s="33"/>
      <c r="DI370" s="33"/>
      <c r="DJ370" s="33"/>
      <c r="DK370" s="33"/>
      <c r="DL370" s="33"/>
      <c r="DM370" s="33"/>
      <c r="DN370" s="33"/>
      <c r="DO370" s="33"/>
      <c r="DP370" s="33"/>
      <c r="DQ370" s="33"/>
      <c r="DR370" s="33"/>
      <c r="DS370" s="33"/>
      <c r="DT370" s="33"/>
      <c r="DU370" s="33"/>
      <c r="DV370" s="33"/>
      <c r="DW370" s="33"/>
      <c r="DX370" s="33"/>
      <c r="DY370" s="33"/>
      <c r="DZ370" s="33"/>
      <c r="EA370" s="33"/>
      <c r="EB370" s="33"/>
      <c r="EC370" s="33"/>
      <c r="ED370" s="33"/>
      <c r="EE370" s="33"/>
      <c r="EF370" s="33"/>
    </row>
    <row r="371" spans="1:136" x14ac:dyDescent="0.3">
      <c r="A371" s="72"/>
      <c r="B371" s="2"/>
      <c r="C371" s="148"/>
      <c r="D371" s="122"/>
      <c r="E371" s="123"/>
      <c r="F371" s="123"/>
      <c r="G371" s="124"/>
      <c r="H371" s="125"/>
      <c r="I371" s="126"/>
      <c r="J371" s="122"/>
      <c r="K371" s="127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  <c r="AP371" s="33"/>
      <c r="AQ371" s="33"/>
      <c r="AR371" s="33"/>
      <c r="AS371" s="33"/>
      <c r="AT371" s="33"/>
      <c r="AU371" s="33"/>
      <c r="AV371" s="33"/>
      <c r="AW371" s="33"/>
      <c r="AX371" s="33"/>
      <c r="AY371" s="33"/>
      <c r="AZ371" s="33"/>
      <c r="BA371" s="33"/>
      <c r="BB371" s="33"/>
      <c r="BC371" s="33"/>
      <c r="BD371" s="33"/>
      <c r="BE371" s="33"/>
      <c r="BF371" s="33"/>
      <c r="BG371" s="33"/>
      <c r="BH371" s="33"/>
      <c r="BI371" s="33"/>
      <c r="BJ371" s="33"/>
      <c r="BK371" s="33"/>
      <c r="BL371" s="33"/>
      <c r="BM371" s="33"/>
      <c r="BN371" s="33"/>
      <c r="BO371" s="33"/>
      <c r="BP371" s="33"/>
      <c r="BQ371" s="33"/>
      <c r="BR371" s="33"/>
      <c r="BS371" s="33"/>
      <c r="BT371" s="33"/>
      <c r="BU371" s="33"/>
      <c r="BV371" s="33"/>
      <c r="BW371" s="33"/>
      <c r="BX371" s="33"/>
      <c r="BY371" s="33"/>
      <c r="BZ371" s="33"/>
      <c r="CA371" s="33"/>
      <c r="CB371" s="33"/>
      <c r="CC371" s="33"/>
      <c r="CD371" s="33"/>
      <c r="CE371" s="33"/>
      <c r="CF371" s="33"/>
      <c r="CG371" s="33"/>
      <c r="CH371" s="33"/>
      <c r="CI371" s="33"/>
      <c r="CJ371" s="33"/>
      <c r="CK371" s="33"/>
      <c r="CL371" s="33"/>
      <c r="CM371" s="33"/>
      <c r="CN371" s="33"/>
      <c r="CO371" s="33"/>
      <c r="CP371" s="33"/>
      <c r="CQ371" s="33"/>
      <c r="CR371" s="33"/>
      <c r="CS371" s="33"/>
      <c r="CT371" s="33"/>
      <c r="CU371" s="33"/>
      <c r="CV371" s="33"/>
      <c r="CW371" s="33"/>
      <c r="CX371" s="33"/>
      <c r="CY371" s="33"/>
      <c r="CZ371" s="33"/>
      <c r="DA371" s="33"/>
      <c r="DB371" s="33"/>
      <c r="DC371" s="33"/>
      <c r="DD371" s="33"/>
      <c r="DE371" s="33"/>
      <c r="DF371" s="33"/>
      <c r="DG371" s="33"/>
      <c r="DH371" s="33"/>
      <c r="DI371" s="33"/>
      <c r="DJ371" s="33"/>
      <c r="DK371" s="33"/>
      <c r="DL371" s="33"/>
      <c r="DM371" s="33"/>
      <c r="DN371" s="33"/>
      <c r="DO371" s="33"/>
      <c r="DP371" s="33"/>
      <c r="DQ371" s="33"/>
      <c r="DR371" s="33"/>
      <c r="DS371" s="33"/>
      <c r="DT371" s="33"/>
      <c r="DU371" s="33"/>
      <c r="DV371" s="33"/>
      <c r="DW371" s="33"/>
      <c r="DX371" s="33"/>
      <c r="DY371" s="33"/>
      <c r="DZ371" s="33"/>
      <c r="EA371" s="33"/>
      <c r="EB371" s="33"/>
      <c r="EC371" s="33"/>
      <c r="ED371" s="33"/>
      <c r="EE371" s="33"/>
      <c r="EF371" s="33"/>
    </row>
    <row r="372" spans="1:136" x14ac:dyDescent="0.3">
      <c r="A372" s="128"/>
      <c r="B372" s="129"/>
      <c r="C372" s="149"/>
      <c r="D372" s="131"/>
      <c r="E372" s="128"/>
      <c r="F372" s="128"/>
      <c r="G372" s="132"/>
      <c r="H372" s="128"/>
      <c r="I372" s="128"/>
      <c r="J372" s="131"/>
      <c r="K372" s="128"/>
      <c r="L372" s="133"/>
      <c r="M372" s="1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  <c r="AP372" s="33"/>
      <c r="AQ372" s="33"/>
      <c r="AR372" s="33"/>
      <c r="AS372" s="33"/>
      <c r="AT372" s="33"/>
      <c r="AU372" s="33"/>
      <c r="AV372" s="33"/>
      <c r="AW372" s="33"/>
      <c r="AX372" s="33"/>
      <c r="AY372" s="33"/>
      <c r="AZ372" s="33"/>
      <c r="BA372" s="33"/>
      <c r="BB372" s="33"/>
      <c r="BC372" s="33"/>
      <c r="BD372" s="33"/>
      <c r="BE372" s="33"/>
      <c r="BF372" s="33"/>
      <c r="BG372" s="33"/>
      <c r="BH372" s="33"/>
      <c r="BI372" s="33"/>
      <c r="BJ372" s="33"/>
      <c r="BK372" s="33"/>
      <c r="BL372" s="33"/>
      <c r="BM372" s="33"/>
      <c r="BN372" s="33"/>
      <c r="BO372" s="33"/>
      <c r="BP372" s="33"/>
      <c r="BQ372" s="33"/>
      <c r="BR372" s="33"/>
      <c r="BS372" s="33"/>
      <c r="BT372" s="33"/>
      <c r="BU372" s="33"/>
      <c r="BV372" s="33"/>
      <c r="BW372" s="33"/>
      <c r="BX372" s="33"/>
      <c r="BY372" s="33"/>
      <c r="BZ372" s="33"/>
      <c r="CA372" s="33"/>
      <c r="CB372" s="33"/>
      <c r="CC372" s="33"/>
      <c r="CD372" s="33"/>
      <c r="CE372" s="33"/>
      <c r="CF372" s="33"/>
      <c r="CG372" s="33"/>
      <c r="CH372" s="33"/>
      <c r="CI372" s="33"/>
      <c r="CJ372" s="33"/>
      <c r="CK372" s="33"/>
      <c r="CL372" s="33"/>
      <c r="CM372" s="33"/>
      <c r="CN372" s="33"/>
      <c r="CO372" s="33"/>
      <c r="CP372" s="33"/>
      <c r="CQ372" s="33"/>
      <c r="CR372" s="33"/>
      <c r="CS372" s="33"/>
      <c r="CT372" s="33"/>
      <c r="CU372" s="33"/>
      <c r="CV372" s="33"/>
      <c r="CW372" s="33"/>
      <c r="CX372" s="33"/>
      <c r="CY372" s="33"/>
      <c r="CZ372" s="33"/>
      <c r="DA372" s="33"/>
      <c r="DB372" s="33"/>
      <c r="DC372" s="33"/>
      <c r="DD372" s="33"/>
      <c r="DE372" s="33"/>
      <c r="DF372" s="33"/>
      <c r="DG372" s="33"/>
      <c r="DH372" s="33"/>
      <c r="DI372" s="33"/>
      <c r="DJ372" s="33"/>
      <c r="DK372" s="33"/>
      <c r="DL372" s="33"/>
      <c r="DM372" s="33"/>
      <c r="DN372" s="33"/>
      <c r="DO372" s="33"/>
      <c r="DP372" s="33"/>
      <c r="DQ372" s="33"/>
      <c r="DR372" s="33"/>
      <c r="DS372" s="33"/>
      <c r="DT372" s="33"/>
      <c r="DU372" s="33"/>
      <c r="DV372" s="33"/>
      <c r="DW372" s="33"/>
      <c r="DX372" s="33"/>
      <c r="DY372" s="33"/>
      <c r="DZ372" s="33"/>
      <c r="EA372" s="33"/>
      <c r="EB372" s="33"/>
      <c r="EC372" s="33"/>
      <c r="ED372" s="33"/>
      <c r="EE372" s="33"/>
      <c r="EF372" s="33"/>
    </row>
    <row r="373" spans="1:136" x14ac:dyDescent="0.3">
      <c r="A373" s="138"/>
      <c r="B373" s="139"/>
      <c r="C373" s="150"/>
      <c r="D373" s="140"/>
      <c r="E373" s="138"/>
      <c r="F373" s="138"/>
      <c r="G373" s="141"/>
      <c r="H373" s="138"/>
      <c r="I373" s="138"/>
      <c r="J373" s="140"/>
      <c r="K373" s="138"/>
      <c r="L373" s="142"/>
      <c r="M373" s="142"/>
      <c r="N373" s="120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3"/>
      <c r="AD373" s="143"/>
      <c r="AE373" s="143"/>
      <c r="AF373" s="143"/>
      <c r="AG373" s="143"/>
      <c r="AH373" s="143"/>
      <c r="AI373" s="143"/>
      <c r="AJ373" s="143"/>
      <c r="AK373" s="143"/>
      <c r="AL373" s="143"/>
      <c r="AM373" s="143"/>
      <c r="AN373" s="143"/>
      <c r="AO373" s="143"/>
      <c r="AP373" s="143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  <c r="BA373" s="143"/>
      <c r="BB373" s="143"/>
      <c r="BC373" s="143"/>
      <c r="BD373" s="143"/>
      <c r="BE373" s="143"/>
      <c r="BF373" s="143"/>
      <c r="BG373" s="143"/>
      <c r="BH373" s="143"/>
      <c r="BI373" s="143"/>
      <c r="BJ373" s="143"/>
      <c r="BK373" s="143"/>
      <c r="BL373" s="143"/>
      <c r="BM373" s="143"/>
      <c r="BN373" s="143"/>
      <c r="BO373" s="143"/>
      <c r="BP373" s="143"/>
      <c r="BQ373" s="143"/>
      <c r="BR373" s="143"/>
      <c r="BS373" s="143"/>
      <c r="BT373" s="143"/>
      <c r="BU373" s="143"/>
      <c r="BV373" s="143"/>
      <c r="BW373" s="143"/>
      <c r="BX373" s="143"/>
      <c r="BY373" s="143"/>
      <c r="BZ373" s="143"/>
      <c r="CA373" s="143"/>
      <c r="CB373" s="143"/>
      <c r="CC373" s="143"/>
      <c r="CD373" s="143"/>
      <c r="CE373" s="143"/>
      <c r="CF373" s="143"/>
      <c r="CG373" s="143"/>
      <c r="CH373" s="143"/>
      <c r="CI373" s="143"/>
      <c r="CJ373" s="143"/>
      <c r="CK373" s="143"/>
      <c r="CL373" s="143"/>
      <c r="CM373" s="143"/>
      <c r="CN373" s="143"/>
      <c r="CO373" s="143"/>
      <c r="CP373" s="143"/>
      <c r="CQ373" s="143"/>
      <c r="CR373" s="143"/>
      <c r="CS373" s="143"/>
      <c r="CT373" s="143"/>
      <c r="CU373" s="143"/>
      <c r="CV373" s="143"/>
      <c r="CW373" s="143"/>
      <c r="CX373" s="143"/>
      <c r="CY373" s="143"/>
      <c r="CZ373" s="143"/>
      <c r="DA373" s="143"/>
      <c r="DB373" s="143"/>
      <c r="DC373" s="143"/>
      <c r="DD373" s="143"/>
      <c r="DE373" s="143"/>
      <c r="DF373" s="143"/>
      <c r="DG373" s="143"/>
      <c r="DH373" s="143"/>
      <c r="DI373" s="143"/>
      <c r="DJ373" s="143"/>
      <c r="DK373" s="143"/>
      <c r="DL373" s="143"/>
      <c r="DM373" s="143"/>
      <c r="DN373" s="143"/>
      <c r="DO373" s="143"/>
      <c r="DP373" s="143"/>
      <c r="DQ373" s="143"/>
      <c r="DR373" s="143"/>
      <c r="DS373" s="143"/>
      <c r="DT373" s="143"/>
      <c r="DU373" s="143"/>
      <c r="DV373" s="143"/>
      <c r="DW373" s="143"/>
      <c r="DX373" s="143"/>
      <c r="DY373" s="143"/>
      <c r="DZ373" s="143"/>
      <c r="EA373" s="143"/>
      <c r="EB373" s="143"/>
      <c r="EC373" s="143"/>
      <c r="ED373" s="143"/>
      <c r="EE373" s="143"/>
      <c r="EF373" s="143"/>
    </row>
    <row r="374" spans="1:136" x14ac:dyDescent="0.3">
      <c r="A374" s="72"/>
      <c r="B374" s="2"/>
      <c r="C374" s="148"/>
      <c r="D374" s="122"/>
      <c r="E374" s="123"/>
      <c r="F374" s="123"/>
      <c r="G374" s="124"/>
      <c r="H374" s="125"/>
      <c r="I374" s="126"/>
      <c r="J374" s="122"/>
      <c r="K374" s="127"/>
      <c r="L374" s="133"/>
      <c r="M374" s="133"/>
      <c r="N374" s="134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  <c r="AP374" s="33"/>
      <c r="AQ374" s="33"/>
      <c r="AR374" s="33"/>
      <c r="AS374" s="33"/>
      <c r="AT374" s="33"/>
      <c r="AU374" s="33"/>
      <c r="AV374" s="33"/>
      <c r="AW374" s="33"/>
      <c r="AX374" s="33"/>
      <c r="AY374" s="33"/>
      <c r="AZ374" s="33"/>
      <c r="BA374" s="33"/>
      <c r="BB374" s="33"/>
      <c r="BC374" s="33"/>
      <c r="BD374" s="33"/>
      <c r="BE374" s="33"/>
      <c r="BF374" s="33"/>
      <c r="BG374" s="33"/>
      <c r="BH374" s="33"/>
      <c r="BI374" s="33"/>
      <c r="BJ374" s="33"/>
      <c r="BK374" s="33"/>
      <c r="BL374" s="33"/>
      <c r="BM374" s="33"/>
      <c r="BN374" s="33"/>
      <c r="BO374" s="33"/>
      <c r="BP374" s="33"/>
      <c r="BQ374" s="33"/>
      <c r="BR374" s="33"/>
      <c r="BS374" s="33"/>
      <c r="BT374" s="33"/>
      <c r="BU374" s="33"/>
      <c r="BV374" s="33"/>
      <c r="BW374" s="33"/>
      <c r="BX374" s="33"/>
      <c r="BY374" s="33"/>
      <c r="BZ374" s="33"/>
      <c r="CA374" s="33"/>
      <c r="CB374" s="33"/>
      <c r="CC374" s="33"/>
      <c r="CD374" s="33"/>
      <c r="CE374" s="33"/>
      <c r="CF374" s="33"/>
      <c r="CG374" s="33"/>
      <c r="CH374" s="33"/>
      <c r="CI374" s="33"/>
      <c r="CJ374" s="33"/>
      <c r="CK374" s="33"/>
      <c r="CL374" s="33"/>
      <c r="CM374" s="33"/>
      <c r="CN374" s="33"/>
      <c r="CO374" s="33"/>
      <c r="CP374" s="33"/>
      <c r="CQ374" s="33"/>
      <c r="CR374" s="33"/>
      <c r="CS374" s="33"/>
      <c r="CT374" s="33"/>
      <c r="CU374" s="33"/>
      <c r="CV374" s="33"/>
      <c r="CW374" s="33"/>
      <c r="CX374" s="33"/>
      <c r="CY374" s="33"/>
      <c r="CZ374" s="33"/>
      <c r="DA374" s="33"/>
      <c r="DB374" s="33"/>
      <c r="DC374" s="33"/>
      <c r="DD374" s="33"/>
      <c r="DE374" s="33"/>
      <c r="DF374" s="33"/>
      <c r="DG374" s="33"/>
      <c r="DH374" s="33"/>
      <c r="DI374" s="33"/>
      <c r="DJ374" s="33"/>
      <c r="DK374" s="33"/>
      <c r="DL374" s="33"/>
      <c r="DM374" s="33"/>
      <c r="DN374" s="33"/>
      <c r="DO374" s="33"/>
      <c r="DP374" s="33"/>
      <c r="DQ374" s="33"/>
      <c r="DR374" s="33"/>
      <c r="DS374" s="33"/>
      <c r="DT374" s="33"/>
      <c r="DU374" s="33"/>
      <c r="DV374" s="33"/>
      <c r="DW374" s="33"/>
      <c r="DX374" s="33"/>
      <c r="DY374" s="33"/>
      <c r="DZ374" s="33"/>
      <c r="EA374" s="33"/>
      <c r="EB374" s="33"/>
      <c r="EC374" s="33"/>
      <c r="ED374" s="33"/>
      <c r="EE374" s="33"/>
      <c r="EF374" s="33"/>
    </row>
    <row r="375" spans="1:136" x14ac:dyDescent="0.3">
      <c r="A375" s="128"/>
      <c r="B375" s="129"/>
      <c r="C375" s="149"/>
      <c r="D375" s="131"/>
      <c r="E375" s="128"/>
      <c r="F375" s="128"/>
      <c r="G375" s="132"/>
      <c r="H375" s="128"/>
      <c r="I375" s="128"/>
      <c r="J375" s="131"/>
      <c r="K375" s="128"/>
      <c r="L375" s="133"/>
      <c r="M375" s="1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  <c r="AP375" s="33"/>
      <c r="AQ375" s="33"/>
      <c r="AR375" s="33"/>
      <c r="AS375" s="33"/>
      <c r="AT375" s="33"/>
      <c r="AU375" s="33"/>
      <c r="AV375" s="33"/>
      <c r="AW375" s="33"/>
      <c r="AX375" s="33"/>
      <c r="AY375" s="33"/>
      <c r="AZ375" s="33"/>
      <c r="BA375" s="33"/>
      <c r="BB375" s="33"/>
      <c r="BC375" s="33"/>
      <c r="BD375" s="33"/>
      <c r="BE375" s="33"/>
      <c r="BF375" s="33"/>
      <c r="BG375" s="33"/>
      <c r="BH375" s="33"/>
      <c r="BI375" s="33"/>
      <c r="BJ375" s="33"/>
      <c r="BK375" s="33"/>
      <c r="BL375" s="33"/>
      <c r="BM375" s="33"/>
      <c r="BN375" s="33"/>
      <c r="BO375" s="33"/>
      <c r="BP375" s="33"/>
      <c r="BQ375" s="33"/>
      <c r="BR375" s="33"/>
      <c r="BS375" s="33"/>
      <c r="BT375" s="33"/>
      <c r="BU375" s="33"/>
      <c r="BV375" s="33"/>
      <c r="BW375" s="33"/>
      <c r="BX375" s="33"/>
      <c r="BY375" s="33"/>
      <c r="BZ375" s="33"/>
      <c r="CA375" s="33"/>
      <c r="CB375" s="33"/>
      <c r="CC375" s="33"/>
      <c r="CD375" s="33"/>
      <c r="CE375" s="33"/>
      <c r="CF375" s="33"/>
      <c r="CG375" s="33"/>
      <c r="CH375" s="33"/>
      <c r="CI375" s="33"/>
      <c r="CJ375" s="33"/>
      <c r="CK375" s="33"/>
      <c r="CL375" s="33"/>
      <c r="CM375" s="33"/>
      <c r="CN375" s="33"/>
      <c r="CO375" s="33"/>
      <c r="CP375" s="33"/>
      <c r="CQ375" s="33"/>
      <c r="CR375" s="33"/>
      <c r="CS375" s="33"/>
      <c r="CT375" s="33"/>
      <c r="CU375" s="33"/>
      <c r="CV375" s="33"/>
      <c r="CW375" s="33"/>
      <c r="CX375" s="33"/>
      <c r="CY375" s="33"/>
      <c r="CZ375" s="33"/>
      <c r="DA375" s="33"/>
      <c r="DB375" s="33"/>
      <c r="DC375" s="33"/>
      <c r="DD375" s="33"/>
      <c r="DE375" s="33"/>
      <c r="DF375" s="33"/>
      <c r="DG375" s="33"/>
      <c r="DH375" s="33"/>
      <c r="DI375" s="33"/>
      <c r="DJ375" s="33"/>
      <c r="DK375" s="33"/>
      <c r="DL375" s="33"/>
      <c r="DM375" s="33"/>
      <c r="DN375" s="33"/>
      <c r="DO375" s="33"/>
      <c r="DP375" s="33"/>
      <c r="DQ375" s="33"/>
      <c r="DR375" s="33"/>
      <c r="DS375" s="33"/>
      <c r="DT375" s="33"/>
      <c r="DU375" s="33"/>
      <c r="DV375" s="33"/>
      <c r="DW375" s="33"/>
      <c r="DX375" s="33"/>
      <c r="DY375" s="33"/>
      <c r="DZ375" s="33"/>
      <c r="EA375" s="33"/>
      <c r="EB375" s="33"/>
      <c r="EC375" s="33"/>
      <c r="ED375" s="33"/>
      <c r="EE375" s="33"/>
      <c r="EF375" s="33"/>
    </row>
    <row r="376" spans="1:136" x14ac:dyDescent="0.3">
      <c r="A376" s="138"/>
      <c r="B376" s="139"/>
      <c r="C376" s="150"/>
      <c r="D376" s="140"/>
      <c r="E376" s="138"/>
      <c r="F376" s="138"/>
      <c r="G376" s="141"/>
      <c r="H376" s="138"/>
      <c r="I376" s="138"/>
      <c r="J376" s="140"/>
      <c r="K376" s="138"/>
      <c r="L376" s="142"/>
      <c r="M376" s="142"/>
      <c r="N376" s="120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3"/>
      <c r="AD376" s="143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3"/>
      <c r="AP376" s="143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3"/>
      <c r="BB376" s="143"/>
      <c r="BC376" s="143"/>
      <c r="BD376" s="143"/>
      <c r="BE376" s="143"/>
      <c r="BF376" s="143"/>
      <c r="BG376" s="143"/>
      <c r="BH376" s="143"/>
      <c r="BI376" s="143"/>
      <c r="BJ376" s="143"/>
      <c r="BK376" s="143"/>
      <c r="BL376" s="143"/>
      <c r="BM376" s="143"/>
      <c r="BN376" s="143"/>
      <c r="BO376" s="143"/>
      <c r="BP376" s="143"/>
      <c r="BQ376" s="143"/>
      <c r="BR376" s="143"/>
      <c r="BS376" s="143"/>
      <c r="BT376" s="143"/>
      <c r="BU376" s="143"/>
      <c r="BV376" s="143"/>
      <c r="BW376" s="143"/>
      <c r="BX376" s="143"/>
      <c r="BY376" s="143"/>
      <c r="BZ376" s="143"/>
      <c r="CA376" s="143"/>
      <c r="CB376" s="143"/>
      <c r="CC376" s="143"/>
      <c r="CD376" s="143"/>
      <c r="CE376" s="143"/>
      <c r="CF376" s="143"/>
      <c r="CG376" s="143"/>
      <c r="CH376" s="143"/>
      <c r="CI376" s="143"/>
      <c r="CJ376" s="143"/>
      <c r="CK376" s="143"/>
      <c r="CL376" s="143"/>
      <c r="CM376" s="143"/>
      <c r="CN376" s="143"/>
      <c r="CO376" s="143"/>
      <c r="CP376" s="143"/>
      <c r="CQ376" s="143"/>
      <c r="CR376" s="143"/>
      <c r="CS376" s="143"/>
      <c r="CT376" s="143"/>
      <c r="CU376" s="143"/>
      <c r="CV376" s="143"/>
      <c r="CW376" s="143"/>
      <c r="CX376" s="143"/>
      <c r="CY376" s="143"/>
      <c r="CZ376" s="143"/>
      <c r="DA376" s="143"/>
      <c r="DB376" s="143"/>
      <c r="DC376" s="143"/>
      <c r="DD376" s="143"/>
      <c r="DE376" s="143"/>
      <c r="DF376" s="143"/>
      <c r="DG376" s="143"/>
      <c r="DH376" s="143"/>
      <c r="DI376" s="143"/>
      <c r="DJ376" s="143"/>
      <c r="DK376" s="143"/>
      <c r="DL376" s="143"/>
      <c r="DM376" s="143"/>
      <c r="DN376" s="143"/>
      <c r="DO376" s="143"/>
      <c r="DP376" s="143"/>
      <c r="DQ376" s="143"/>
      <c r="DR376" s="143"/>
      <c r="DS376" s="143"/>
      <c r="DT376" s="143"/>
      <c r="DU376" s="143"/>
      <c r="DV376" s="143"/>
      <c r="DW376" s="143"/>
      <c r="DX376" s="143"/>
      <c r="DY376" s="143"/>
      <c r="DZ376" s="143"/>
      <c r="EA376" s="143"/>
      <c r="EB376" s="143"/>
      <c r="EC376" s="143"/>
      <c r="ED376" s="143"/>
      <c r="EE376" s="143"/>
      <c r="EF376" s="143"/>
    </row>
    <row r="377" spans="1:136" x14ac:dyDescent="0.3">
      <c r="A377" s="72"/>
      <c r="B377" s="2"/>
      <c r="C377" s="148"/>
      <c r="D377" s="122"/>
      <c r="E377" s="123"/>
      <c r="F377" s="123"/>
      <c r="G377" s="124"/>
      <c r="H377" s="125"/>
      <c r="I377" s="126"/>
      <c r="J377" s="122"/>
      <c r="K377" s="127"/>
      <c r="P377" s="136"/>
      <c r="Q377" s="136"/>
      <c r="R377" s="136"/>
      <c r="S377" s="136"/>
      <c r="T377" s="136"/>
      <c r="U377" s="136"/>
      <c r="V377" s="136"/>
      <c r="W377" s="136"/>
      <c r="X377" s="136"/>
      <c r="Y377" s="136"/>
      <c r="Z377" s="136"/>
      <c r="AA377" s="136"/>
      <c r="AB377" s="136"/>
      <c r="AC377" s="136"/>
      <c r="AD377" s="136"/>
      <c r="AE377" s="136"/>
      <c r="AF377" s="136"/>
      <c r="AG377" s="136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6"/>
      <c r="AV377" s="136"/>
      <c r="AW377" s="136"/>
      <c r="AX377" s="136"/>
      <c r="AY377" s="136"/>
      <c r="AZ377" s="136"/>
      <c r="BA377" s="136"/>
      <c r="BB377" s="136"/>
      <c r="BC377" s="136"/>
      <c r="BD377" s="136"/>
      <c r="BE377" s="136"/>
      <c r="BF377" s="136"/>
      <c r="BG377" s="136"/>
      <c r="BH377" s="136"/>
      <c r="BI377" s="136"/>
      <c r="BJ377" s="136"/>
      <c r="BK377" s="136"/>
      <c r="BL377" s="136"/>
      <c r="BM377" s="136"/>
      <c r="BN377" s="136"/>
      <c r="BO377" s="136"/>
      <c r="BP377" s="136"/>
      <c r="BQ377" s="136"/>
      <c r="BR377" s="136"/>
      <c r="BS377" s="136"/>
      <c r="BT377" s="136"/>
      <c r="BU377" s="136"/>
      <c r="BV377" s="136"/>
      <c r="BW377" s="136"/>
      <c r="BX377" s="136"/>
      <c r="BY377" s="136"/>
      <c r="BZ377" s="136"/>
      <c r="CA377" s="136"/>
      <c r="CB377" s="136"/>
      <c r="CC377" s="136"/>
      <c r="CD377" s="136"/>
      <c r="CE377" s="136"/>
      <c r="CF377" s="136"/>
      <c r="CG377" s="136"/>
      <c r="CH377" s="136"/>
      <c r="CI377" s="136"/>
      <c r="CJ377" s="136"/>
      <c r="CK377" s="136"/>
      <c r="CL377" s="136"/>
      <c r="CM377" s="136"/>
      <c r="CN377" s="136"/>
      <c r="CO377" s="136"/>
      <c r="CP377" s="136"/>
      <c r="CQ377" s="136"/>
      <c r="CR377" s="136"/>
      <c r="CS377" s="136"/>
      <c r="CT377" s="136"/>
      <c r="CU377" s="136"/>
      <c r="CV377" s="136"/>
      <c r="CW377" s="136"/>
      <c r="CX377" s="136"/>
      <c r="CY377" s="136"/>
      <c r="CZ377" s="136"/>
      <c r="DA377" s="136"/>
      <c r="DB377" s="136"/>
      <c r="DC377" s="136"/>
      <c r="DD377" s="136"/>
      <c r="DE377" s="136"/>
      <c r="DF377" s="136"/>
      <c r="DG377" s="136"/>
      <c r="DH377" s="136"/>
      <c r="DI377" s="136"/>
      <c r="DJ377" s="136"/>
      <c r="DK377" s="136"/>
      <c r="DL377" s="136"/>
      <c r="DM377" s="136"/>
      <c r="DN377" s="136"/>
      <c r="DO377" s="136"/>
      <c r="DP377" s="136"/>
      <c r="DQ377" s="136"/>
      <c r="DR377" s="136"/>
      <c r="DS377" s="136"/>
      <c r="DT377" s="136"/>
      <c r="DU377" s="136"/>
      <c r="DV377" s="136"/>
      <c r="DW377" s="136"/>
      <c r="DX377" s="136"/>
      <c r="DY377" s="136"/>
      <c r="DZ377" s="136"/>
      <c r="EA377" s="136"/>
      <c r="EB377" s="136"/>
      <c r="EC377" s="136"/>
      <c r="ED377" s="136"/>
      <c r="EE377" s="136"/>
      <c r="EF377" s="136"/>
    </row>
    <row r="378" spans="1:136" x14ac:dyDescent="0.3">
      <c r="A378" s="128"/>
      <c r="B378" s="129"/>
      <c r="C378" s="149"/>
      <c r="D378" s="131"/>
      <c r="E378" s="128"/>
      <c r="F378" s="128"/>
      <c r="G378" s="132"/>
      <c r="H378" s="128"/>
      <c r="I378" s="128"/>
      <c r="J378" s="131"/>
      <c r="K378" s="128"/>
      <c r="L378" s="133"/>
      <c r="M378" s="133"/>
      <c r="P378" s="136"/>
      <c r="Q378" s="136"/>
      <c r="R378" s="136"/>
      <c r="S378" s="136"/>
      <c r="T378" s="136"/>
      <c r="U378" s="136"/>
      <c r="V378" s="136"/>
      <c r="W378" s="136"/>
      <c r="X378" s="136"/>
      <c r="Y378" s="136"/>
      <c r="Z378" s="136"/>
      <c r="AA378" s="136"/>
      <c r="AB378" s="136"/>
      <c r="AC378" s="136"/>
      <c r="AD378" s="136"/>
      <c r="AE378" s="136"/>
      <c r="AF378" s="136"/>
      <c r="AG378" s="136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6"/>
      <c r="AV378" s="136"/>
      <c r="AW378" s="136"/>
      <c r="AX378" s="136"/>
      <c r="AY378" s="136"/>
      <c r="AZ378" s="136"/>
      <c r="BA378" s="136"/>
      <c r="BB378" s="136"/>
      <c r="BC378" s="136"/>
      <c r="BD378" s="136"/>
      <c r="BE378" s="136"/>
      <c r="BF378" s="136"/>
      <c r="BG378" s="136"/>
      <c r="BH378" s="136"/>
      <c r="BI378" s="136"/>
      <c r="BJ378" s="136"/>
      <c r="BK378" s="136"/>
      <c r="BL378" s="136"/>
      <c r="BM378" s="136"/>
      <c r="BN378" s="136"/>
      <c r="BO378" s="136"/>
      <c r="BP378" s="136"/>
      <c r="BQ378" s="136"/>
      <c r="BR378" s="136"/>
      <c r="BS378" s="136"/>
      <c r="BT378" s="136"/>
      <c r="BU378" s="136"/>
      <c r="BV378" s="136"/>
      <c r="BW378" s="136"/>
      <c r="BX378" s="136"/>
      <c r="BY378" s="136"/>
      <c r="BZ378" s="136"/>
      <c r="CA378" s="136"/>
      <c r="CB378" s="136"/>
      <c r="CC378" s="136"/>
      <c r="CD378" s="136"/>
      <c r="CE378" s="136"/>
      <c r="CF378" s="136"/>
      <c r="CG378" s="136"/>
      <c r="CH378" s="136"/>
      <c r="CI378" s="136"/>
      <c r="CJ378" s="136"/>
      <c r="CK378" s="136"/>
      <c r="CL378" s="136"/>
      <c r="CM378" s="136"/>
      <c r="CN378" s="136"/>
      <c r="CO378" s="136"/>
      <c r="CP378" s="136"/>
      <c r="CQ378" s="136"/>
      <c r="CR378" s="136"/>
      <c r="CS378" s="136"/>
      <c r="CT378" s="136"/>
      <c r="CU378" s="136"/>
      <c r="CV378" s="136"/>
      <c r="CW378" s="136"/>
      <c r="CX378" s="136"/>
      <c r="CY378" s="136"/>
      <c r="CZ378" s="136"/>
      <c r="DA378" s="136"/>
      <c r="DB378" s="136"/>
      <c r="DC378" s="136"/>
      <c r="DD378" s="136"/>
      <c r="DE378" s="136"/>
      <c r="DF378" s="136"/>
      <c r="DG378" s="136"/>
      <c r="DH378" s="136"/>
      <c r="DI378" s="136"/>
      <c r="DJ378" s="136"/>
      <c r="DK378" s="136"/>
      <c r="DL378" s="136"/>
      <c r="DM378" s="136"/>
      <c r="DN378" s="136"/>
      <c r="DO378" s="136"/>
      <c r="DP378" s="136"/>
      <c r="DQ378" s="136"/>
      <c r="DR378" s="136"/>
      <c r="DS378" s="136"/>
      <c r="DT378" s="136"/>
      <c r="DU378" s="136"/>
      <c r="DV378" s="136"/>
      <c r="DW378" s="136"/>
      <c r="DX378" s="136"/>
      <c r="DY378" s="136"/>
      <c r="DZ378" s="136"/>
      <c r="EA378" s="136"/>
      <c r="EB378" s="136"/>
      <c r="EC378" s="136"/>
      <c r="ED378" s="136"/>
      <c r="EE378" s="136"/>
      <c r="EF378" s="136"/>
    </row>
    <row r="379" spans="1:136" x14ac:dyDescent="0.3">
      <c r="A379" s="138"/>
      <c r="B379" s="139"/>
      <c r="C379" s="150"/>
      <c r="D379" s="140"/>
      <c r="E379" s="138"/>
      <c r="F379" s="138"/>
      <c r="G379" s="141"/>
      <c r="H379" s="138"/>
      <c r="I379" s="138"/>
      <c r="J379" s="140"/>
      <c r="K379" s="138"/>
      <c r="L379" s="142"/>
      <c r="M379" s="142"/>
      <c r="N379" s="120"/>
      <c r="O379" s="143"/>
      <c r="P379" s="144"/>
      <c r="Q379" s="144"/>
      <c r="R379" s="144"/>
      <c r="S379" s="144"/>
      <c r="T379" s="144"/>
      <c r="U379" s="144"/>
      <c r="V379" s="144"/>
      <c r="W379" s="144"/>
      <c r="X379" s="144"/>
      <c r="Y379" s="144"/>
      <c r="Z379" s="144"/>
      <c r="AA379" s="144"/>
      <c r="AB379" s="144"/>
      <c r="AC379" s="144"/>
      <c r="AD379" s="144"/>
      <c r="AE379" s="144"/>
      <c r="AF379" s="144"/>
      <c r="AG379" s="144"/>
      <c r="AH379" s="144"/>
      <c r="AI379" s="144"/>
      <c r="AJ379" s="144"/>
      <c r="AK379" s="144"/>
      <c r="AL379" s="144"/>
      <c r="AM379" s="144"/>
      <c r="AN379" s="144"/>
      <c r="AO379" s="144"/>
      <c r="AP379" s="144"/>
      <c r="AQ379" s="144"/>
      <c r="AR379" s="144"/>
      <c r="AS379" s="144"/>
      <c r="AT379" s="144"/>
      <c r="AU379" s="144"/>
      <c r="AV379" s="144"/>
      <c r="AW379" s="144"/>
      <c r="AX379" s="144"/>
      <c r="AY379" s="144"/>
      <c r="AZ379" s="144"/>
      <c r="BA379" s="144"/>
      <c r="BB379" s="144"/>
      <c r="BC379" s="144"/>
      <c r="BD379" s="144"/>
      <c r="BE379" s="144"/>
      <c r="BF379" s="144"/>
      <c r="BG379" s="144"/>
      <c r="BH379" s="144"/>
      <c r="BI379" s="144"/>
      <c r="BJ379" s="144"/>
      <c r="BK379" s="144"/>
      <c r="BL379" s="144"/>
      <c r="BM379" s="144"/>
      <c r="BN379" s="144"/>
      <c r="BO379" s="144"/>
      <c r="BP379" s="144"/>
      <c r="BQ379" s="144"/>
      <c r="BR379" s="144"/>
      <c r="BS379" s="144"/>
      <c r="BT379" s="144"/>
      <c r="BU379" s="144"/>
      <c r="BV379" s="144"/>
      <c r="BW379" s="144"/>
      <c r="BX379" s="144"/>
      <c r="BY379" s="144"/>
      <c r="BZ379" s="144"/>
      <c r="CA379" s="144"/>
      <c r="CB379" s="144"/>
      <c r="CC379" s="144"/>
      <c r="CD379" s="144"/>
      <c r="CE379" s="144"/>
      <c r="CF379" s="144"/>
      <c r="CG379" s="144"/>
      <c r="CH379" s="144"/>
      <c r="CI379" s="144"/>
      <c r="CJ379" s="144"/>
      <c r="CK379" s="144"/>
      <c r="CL379" s="144"/>
      <c r="CM379" s="144"/>
      <c r="CN379" s="144"/>
      <c r="CO379" s="144"/>
      <c r="CP379" s="144"/>
      <c r="CQ379" s="144"/>
      <c r="CR379" s="144"/>
      <c r="CS379" s="144"/>
      <c r="CT379" s="144"/>
      <c r="CU379" s="144"/>
      <c r="CV379" s="144"/>
      <c r="CW379" s="144"/>
      <c r="CX379" s="144"/>
      <c r="CY379" s="144"/>
      <c r="CZ379" s="144"/>
      <c r="DA379" s="144"/>
      <c r="DB379" s="144"/>
      <c r="DC379" s="144"/>
      <c r="DD379" s="144"/>
      <c r="DE379" s="144"/>
      <c r="DF379" s="144"/>
      <c r="DG379" s="144"/>
      <c r="DH379" s="144"/>
      <c r="DI379" s="144"/>
      <c r="DJ379" s="144"/>
      <c r="DK379" s="144"/>
      <c r="DL379" s="144"/>
      <c r="DM379" s="144"/>
      <c r="DN379" s="144"/>
      <c r="DO379" s="144"/>
      <c r="DP379" s="144"/>
      <c r="DQ379" s="144"/>
      <c r="DR379" s="144"/>
      <c r="DS379" s="144"/>
      <c r="DT379" s="144"/>
      <c r="DU379" s="144"/>
      <c r="DV379" s="144"/>
      <c r="DW379" s="144"/>
      <c r="DX379" s="144"/>
      <c r="DY379" s="144"/>
      <c r="DZ379" s="144"/>
      <c r="EA379" s="144"/>
      <c r="EB379" s="144"/>
      <c r="EC379" s="144"/>
      <c r="ED379" s="144"/>
      <c r="EE379" s="144"/>
      <c r="EF379" s="144"/>
    </row>
    <row r="380" spans="1:136" x14ac:dyDescent="0.3">
      <c r="A380" s="72"/>
      <c r="B380" s="2"/>
      <c r="C380" s="148"/>
      <c r="D380" s="122"/>
      <c r="E380" s="123"/>
      <c r="F380" s="123"/>
      <c r="G380" s="124"/>
      <c r="H380" s="125"/>
      <c r="I380" s="126"/>
      <c r="J380" s="122"/>
      <c r="K380" s="127"/>
      <c r="L380" s="133"/>
      <c r="M380" s="133"/>
      <c r="P380" s="136"/>
      <c r="Q380" s="136"/>
      <c r="R380" s="136"/>
      <c r="S380" s="136"/>
      <c r="T380" s="136"/>
      <c r="U380" s="136"/>
      <c r="V380" s="136"/>
      <c r="W380" s="136"/>
      <c r="X380" s="136"/>
      <c r="Y380" s="136"/>
      <c r="Z380" s="136"/>
      <c r="AA380" s="136"/>
      <c r="AB380" s="136"/>
      <c r="AC380" s="136"/>
      <c r="AD380" s="136"/>
      <c r="AE380" s="136"/>
      <c r="AF380" s="136"/>
      <c r="AG380" s="136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6"/>
      <c r="AV380" s="136"/>
      <c r="AW380" s="136"/>
      <c r="AX380" s="136"/>
      <c r="AY380" s="136"/>
      <c r="AZ380" s="136"/>
      <c r="BA380" s="136"/>
      <c r="BB380" s="136"/>
      <c r="BC380" s="136"/>
      <c r="BD380" s="136"/>
      <c r="BE380" s="136"/>
      <c r="BF380" s="136"/>
      <c r="BG380" s="136"/>
      <c r="BH380" s="136"/>
      <c r="BI380" s="136"/>
      <c r="BJ380" s="136"/>
      <c r="BK380" s="136"/>
      <c r="BL380" s="136"/>
      <c r="BM380" s="136"/>
      <c r="BN380" s="136"/>
      <c r="BO380" s="136"/>
      <c r="BP380" s="136"/>
      <c r="BQ380" s="136"/>
      <c r="BR380" s="136"/>
      <c r="BS380" s="136"/>
      <c r="BT380" s="136"/>
      <c r="BU380" s="136"/>
      <c r="BV380" s="136"/>
      <c r="BW380" s="136"/>
      <c r="BX380" s="136"/>
      <c r="BY380" s="136"/>
      <c r="BZ380" s="136"/>
      <c r="CA380" s="136"/>
      <c r="CB380" s="136"/>
      <c r="CC380" s="136"/>
      <c r="CD380" s="136"/>
      <c r="CE380" s="136"/>
      <c r="CF380" s="136"/>
      <c r="CG380" s="136"/>
      <c r="CH380" s="136"/>
      <c r="CI380" s="136"/>
      <c r="CJ380" s="136"/>
      <c r="CK380" s="136"/>
      <c r="CL380" s="136"/>
      <c r="CM380" s="136"/>
      <c r="CN380" s="136"/>
      <c r="CO380" s="136"/>
      <c r="CP380" s="136"/>
      <c r="CQ380" s="136"/>
      <c r="CR380" s="136"/>
      <c r="CS380" s="136"/>
      <c r="CT380" s="136"/>
      <c r="CU380" s="136"/>
      <c r="CV380" s="136"/>
      <c r="CW380" s="136"/>
      <c r="CX380" s="136"/>
      <c r="CY380" s="136"/>
      <c r="CZ380" s="136"/>
      <c r="DA380" s="136"/>
      <c r="DB380" s="136"/>
      <c r="DC380" s="136"/>
      <c r="DD380" s="136"/>
      <c r="DE380" s="136"/>
      <c r="DF380" s="136"/>
      <c r="DG380" s="136"/>
      <c r="DH380" s="136"/>
      <c r="DI380" s="136"/>
      <c r="DJ380" s="136"/>
      <c r="DK380" s="136"/>
      <c r="DL380" s="136"/>
      <c r="DM380" s="136"/>
      <c r="DN380" s="136"/>
      <c r="DO380" s="136"/>
      <c r="DP380" s="136"/>
      <c r="DQ380" s="136"/>
      <c r="DR380" s="136"/>
      <c r="DS380" s="136"/>
      <c r="DT380" s="136"/>
      <c r="DU380" s="136"/>
      <c r="DV380" s="136"/>
      <c r="DW380" s="136"/>
      <c r="DX380" s="136"/>
      <c r="DY380" s="136"/>
      <c r="DZ380" s="136"/>
      <c r="EA380" s="136"/>
      <c r="EB380" s="136"/>
      <c r="EC380" s="136"/>
      <c r="ED380" s="136"/>
      <c r="EE380" s="136"/>
      <c r="EF380" s="136"/>
    </row>
    <row r="381" spans="1:136" x14ac:dyDescent="0.3">
      <c r="A381" s="128"/>
      <c r="B381" s="129"/>
      <c r="C381" s="149"/>
      <c r="D381" s="131"/>
      <c r="E381" s="128"/>
      <c r="F381" s="128"/>
      <c r="G381" s="132"/>
      <c r="H381" s="128"/>
      <c r="I381" s="128"/>
      <c r="J381" s="131"/>
      <c r="K381" s="128"/>
      <c r="L381" s="133"/>
      <c r="M381" s="133"/>
      <c r="P381" s="136"/>
      <c r="Q381" s="136"/>
      <c r="R381" s="136"/>
      <c r="S381" s="136"/>
      <c r="T381" s="136"/>
      <c r="U381" s="136"/>
      <c r="V381" s="136"/>
      <c r="W381" s="136"/>
      <c r="X381" s="136"/>
      <c r="Y381" s="136"/>
      <c r="Z381" s="136"/>
      <c r="AA381" s="136"/>
      <c r="AB381" s="136"/>
      <c r="AC381" s="136"/>
      <c r="AD381" s="136"/>
      <c r="AE381" s="136"/>
      <c r="AF381" s="136"/>
      <c r="AG381" s="136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6"/>
      <c r="AV381" s="136"/>
      <c r="AW381" s="136"/>
      <c r="AX381" s="136"/>
      <c r="AY381" s="136"/>
      <c r="AZ381" s="136"/>
      <c r="BA381" s="136"/>
      <c r="BB381" s="136"/>
      <c r="BC381" s="136"/>
      <c r="BD381" s="136"/>
      <c r="BE381" s="136"/>
      <c r="BF381" s="136"/>
      <c r="BG381" s="136"/>
      <c r="BH381" s="136"/>
      <c r="BI381" s="136"/>
      <c r="BJ381" s="136"/>
      <c r="BK381" s="136"/>
      <c r="BL381" s="136"/>
      <c r="BM381" s="136"/>
      <c r="BN381" s="136"/>
      <c r="BO381" s="136"/>
      <c r="BP381" s="136"/>
      <c r="BQ381" s="136"/>
      <c r="BR381" s="136"/>
      <c r="BS381" s="136"/>
      <c r="BT381" s="136"/>
      <c r="BU381" s="136"/>
      <c r="BV381" s="136"/>
      <c r="BW381" s="136"/>
      <c r="BX381" s="136"/>
      <c r="BY381" s="136"/>
      <c r="BZ381" s="136"/>
      <c r="CA381" s="136"/>
      <c r="CB381" s="136"/>
      <c r="CC381" s="136"/>
      <c r="CD381" s="136"/>
      <c r="CE381" s="136"/>
      <c r="CF381" s="136"/>
      <c r="CG381" s="136"/>
      <c r="CH381" s="136"/>
      <c r="CI381" s="136"/>
      <c r="CJ381" s="136"/>
      <c r="CK381" s="136"/>
      <c r="CL381" s="136"/>
      <c r="CM381" s="136"/>
      <c r="CN381" s="136"/>
      <c r="CO381" s="136"/>
      <c r="CP381" s="136"/>
      <c r="CQ381" s="136"/>
      <c r="CR381" s="136"/>
      <c r="CS381" s="136"/>
      <c r="CT381" s="136"/>
      <c r="CU381" s="136"/>
      <c r="CV381" s="136"/>
      <c r="CW381" s="136"/>
      <c r="CX381" s="136"/>
      <c r="CY381" s="136"/>
      <c r="CZ381" s="136"/>
      <c r="DA381" s="136"/>
      <c r="DB381" s="136"/>
      <c r="DC381" s="136"/>
      <c r="DD381" s="136"/>
      <c r="DE381" s="136"/>
      <c r="DF381" s="136"/>
      <c r="DG381" s="136"/>
      <c r="DH381" s="136"/>
      <c r="DI381" s="136"/>
      <c r="DJ381" s="136"/>
      <c r="DK381" s="136"/>
      <c r="DL381" s="136"/>
      <c r="DM381" s="136"/>
      <c r="DN381" s="136"/>
      <c r="DO381" s="136"/>
      <c r="DP381" s="136"/>
      <c r="DQ381" s="136"/>
      <c r="DR381" s="136"/>
      <c r="DS381" s="136"/>
      <c r="DT381" s="136"/>
      <c r="DU381" s="136"/>
      <c r="DV381" s="136"/>
      <c r="DW381" s="136"/>
      <c r="DX381" s="136"/>
      <c r="DY381" s="136"/>
      <c r="DZ381" s="136"/>
      <c r="EA381" s="136"/>
      <c r="EB381" s="136"/>
      <c r="EC381" s="136"/>
      <c r="ED381" s="136"/>
      <c r="EE381" s="136"/>
      <c r="EF381" s="136"/>
    </row>
    <row r="382" spans="1:136" x14ac:dyDescent="0.3">
      <c r="A382" s="138"/>
      <c r="B382" s="139"/>
      <c r="C382" s="150"/>
      <c r="D382" s="140"/>
      <c r="E382" s="138"/>
      <c r="F382" s="138"/>
      <c r="G382" s="141"/>
      <c r="H382" s="138"/>
      <c r="I382" s="138"/>
      <c r="J382" s="140"/>
      <c r="K382" s="138"/>
      <c r="L382" s="142"/>
      <c r="M382" s="142"/>
      <c r="N382" s="120"/>
      <c r="O382" s="143"/>
      <c r="P382" s="144"/>
      <c r="Q382" s="144"/>
      <c r="R382" s="144"/>
      <c r="S382" s="144"/>
      <c r="T382" s="144"/>
      <c r="U382" s="144"/>
      <c r="V382" s="144"/>
      <c r="W382" s="144"/>
      <c r="X382" s="144"/>
      <c r="Y382" s="144"/>
      <c r="Z382" s="144"/>
      <c r="AA382" s="144"/>
      <c r="AB382" s="144"/>
      <c r="AC382" s="144"/>
      <c r="AD382" s="144"/>
      <c r="AE382" s="144"/>
      <c r="AF382" s="144"/>
      <c r="AG382" s="144"/>
      <c r="AH382" s="144"/>
      <c r="AI382" s="144"/>
      <c r="AJ382" s="144"/>
      <c r="AK382" s="144"/>
      <c r="AL382" s="144"/>
      <c r="AM382" s="144"/>
      <c r="AN382" s="144"/>
      <c r="AO382" s="144"/>
      <c r="AP382" s="144"/>
      <c r="AQ382" s="144"/>
      <c r="AR382" s="144"/>
      <c r="AS382" s="144"/>
      <c r="AT382" s="144"/>
      <c r="AU382" s="144"/>
      <c r="AV382" s="144"/>
      <c r="AW382" s="144"/>
      <c r="AX382" s="144"/>
      <c r="AY382" s="144"/>
      <c r="AZ382" s="144"/>
      <c r="BA382" s="144"/>
      <c r="BB382" s="144"/>
      <c r="BC382" s="144"/>
      <c r="BD382" s="144"/>
      <c r="BE382" s="144"/>
      <c r="BF382" s="144"/>
      <c r="BG382" s="144"/>
      <c r="BH382" s="144"/>
      <c r="BI382" s="144"/>
      <c r="BJ382" s="144"/>
      <c r="BK382" s="144"/>
      <c r="BL382" s="144"/>
      <c r="BM382" s="144"/>
      <c r="BN382" s="144"/>
      <c r="BO382" s="144"/>
      <c r="BP382" s="144"/>
      <c r="BQ382" s="144"/>
      <c r="BR382" s="144"/>
      <c r="BS382" s="144"/>
      <c r="BT382" s="144"/>
      <c r="BU382" s="144"/>
      <c r="BV382" s="144"/>
      <c r="BW382" s="144"/>
      <c r="BX382" s="144"/>
      <c r="BY382" s="144"/>
      <c r="BZ382" s="144"/>
      <c r="CA382" s="144"/>
      <c r="CB382" s="144"/>
      <c r="CC382" s="144"/>
      <c r="CD382" s="144"/>
      <c r="CE382" s="144"/>
      <c r="CF382" s="144"/>
      <c r="CG382" s="144"/>
      <c r="CH382" s="144"/>
      <c r="CI382" s="144"/>
      <c r="CJ382" s="144"/>
      <c r="CK382" s="144"/>
      <c r="CL382" s="144"/>
      <c r="CM382" s="144"/>
      <c r="CN382" s="144"/>
      <c r="CO382" s="144"/>
      <c r="CP382" s="144"/>
      <c r="CQ382" s="144"/>
      <c r="CR382" s="144"/>
      <c r="CS382" s="144"/>
      <c r="CT382" s="144"/>
      <c r="CU382" s="144"/>
      <c r="CV382" s="144"/>
      <c r="CW382" s="144"/>
      <c r="CX382" s="144"/>
      <c r="CY382" s="144"/>
      <c r="CZ382" s="144"/>
      <c r="DA382" s="144"/>
      <c r="DB382" s="144"/>
      <c r="DC382" s="144"/>
      <c r="DD382" s="144"/>
      <c r="DE382" s="144"/>
      <c r="DF382" s="144"/>
      <c r="DG382" s="144"/>
      <c r="DH382" s="144"/>
      <c r="DI382" s="144"/>
      <c r="DJ382" s="144"/>
      <c r="DK382" s="144"/>
      <c r="DL382" s="144"/>
      <c r="DM382" s="144"/>
      <c r="DN382" s="144"/>
      <c r="DO382" s="144"/>
      <c r="DP382" s="144"/>
      <c r="DQ382" s="144"/>
      <c r="DR382" s="144"/>
      <c r="DS382" s="144"/>
      <c r="DT382" s="144"/>
      <c r="DU382" s="144"/>
      <c r="DV382" s="144"/>
      <c r="DW382" s="144"/>
      <c r="DX382" s="144"/>
      <c r="DY382" s="144"/>
      <c r="DZ382" s="144"/>
      <c r="EA382" s="144"/>
      <c r="EB382" s="144"/>
      <c r="EC382" s="144"/>
      <c r="ED382" s="144"/>
      <c r="EE382" s="144"/>
      <c r="EF382" s="144"/>
    </row>
    <row r="383" spans="1:136" x14ac:dyDescent="0.3">
      <c r="A383" s="72"/>
      <c r="B383" s="2"/>
      <c r="C383" s="148"/>
      <c r="D383" s="122"/>
      <c r="E383" s="123"/>
      <c r="F383" s="123"/>
      <c r="G383" s="124"/>
      <c r="H383" s="125"/>
      <c r="I383" s="126"/>
      <c r="J383" s="122"/>
      <c r="K383" s="127"/>
      <c r="L383" s="142"/>
      <c r="M383" s="142"/>
      <c r="N383" s="120"/>
      <c r="P383" s="136"/>
      <c r="Q383" s="136"/>
      <c r="R383" s="136"/>
      <c r="S383" s="136"/>
      <c r="T383" s="136"/>
      <c r="U383" s="136"/>
      <c r="V383" s="136"/>
      <c r="W383" s="136"/>
      <c r="X383" s="136"/>
      <c r="Y383" s="136"/>
      <c r="Z383" s="136"/>
      <c r="AA383" s="136"/>
      <c r="AB383" s="136"/>
      <c r="AC383" s="136"/>
      <c r="AD383" s="136"/>
      <c r="AE383" s="136"/>
      <c r="AF383" s="136"/>
      <c r="AG383" s="136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6"/>
      <c r="AV383" s="136"/>
      <c r="AW383" s="136"/>
      <c r="AX383" s="136"/>
      <c r="AY383" s="136"/>
      <c r="AZ383" s="136"/>
      <c r="BA383" s="136"/>
      <c r="BB383" s="136"/>
      <c r="BC383" s="136"/>
      <c r="BD383" s="136"/>
      <c r="BE383" s="136"/>
      <c r="BF383" s="136"/>
      <c r="BG383" s="136"/>
      <c r="BH383" s="136"/>
      <c r="BI383" s="136"/>
      <c r="BJ383" s="136"/>
      <c r="BK383" s="136"/>
      <c r="BL383" s="136"/>
      <c r="BM383" s="136"/>
      <c r="BN383" s="136"/>
      <c r="BO383" s="136"/>
      <c r="BP383" s="136"/>
      <c r="BQ383" s="136"/>
      <c r="BR383" s="136"/>
      <c r="BS383" s="136"/>
      <c r="BT383" s="136"/>
      <c r="BU383" s="136"/>
      <c r="BV383" s="136"/>
      <c r="BW383" s="136"/>
      <c r="BX383" s="136"/>
      <c r="BY383" s="136"/>
      <c r="BZ383" s="136"/>
      <c r="CA383" s="136"/>
      <c r="CB383" s="136"/>
      <c r="CC383" s="136"/>
      <c r="CD383" s="136"/>
      <c r="CE383" s="136"/>
      <c r="CF383" s="136"/>
      <c r="CG383" s="136"/>
      <c r="CH383" s="136"/>
      <c r="CI383" s="136"/>
      <c r="CJ383" s="136"/>
      <c r="CK383" s="136"/>
      <c r="CL383" s="136"/>
      <c r="CM383" s="136"/>
      <c r="CN383" s="136"/>
      <c r="CO383" s="136"/>
      <c r="CP383" s="136"/>
      <c r="CQ383" s="136"/>
      <c r="CR383" s="136"/>
      <c r="CS383" s="136"/>
      <c r="CT383" s="136"/>
      <c r="CU383" s="136"/>
      <c r="CV383" s="136"/>
      <c r="CW383" s="136"/>
      <c r="CX383" s="136"/>
      <c r="CY383" s="136"/>
      <c r="CZ383" s="136"/>
      <c r="DA383" s="136"/>
      <c r="DB383" s="136"/>
      <c r="DC383" s="136"/>
      <c r="DD383" s="136"/>
      <c r="DE383" s="136"/>
      <c r="DF383" s="136"/>
      <c r="DG383" s="136"/>
      <c r="DH383" s="136"/>
      <c r="DI383" s="136"/>
      <c r="DJ383" s="136"/>
      <c r="DK383" s="136"/>
      <c r="DL383" s="136"/>
      <c r="DM383" s="136"/>
      <c r="DN383" s="136"/>
      <c r="DO383" s="136"/>
      <c r="DP383" s="136"/>
      <c r="DQ383" s="136"/>
      <c r="DR383" s="136"/>
      <c r="DS383" s="136"/>
      <c r="DT383" s="136"/>
      <c r="DU383" s="136"/>
      <c r="DV383" s="136"/>
      <c r="DW383" s="136"/>
      <c r="DX383" s="136"/>
      <c r="DY383" s="136"/>
      <c r="DZ383" s="136"/>
      <c r="EA383" s="136"/>
      <c r="EB383" s="136"/>
      <c r="EC383" s="136"/>
      <c r="ED383" s="136"/>
      <c r="EE383" s="136"/>
      <c r="EF383" s="136"/>
    </row>
    <row r="384" spans="1:136" x14ac:dyDescent="0.3">
      <c r="A384" s="128"/>
      <c r="B384" s="129"/>
      <c r="C384" s="149"/>
      <c r="D384" s="131"/>
      <c r="E384" s="128"/>
      <c r="F384" s="128"/>
      <c r="G384" s="132"/>
      <c r="H384" s="128"/>
      <c r="I384" s="128"/>
      <c r="J384" s="131"/>
      <c r="K384" s="128"/>
      <c r="L384" s="133"/>
      <c r="M384" s="133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  <c r="Z384" s="136"/>
      <c r="AA384" s="136"/>
      <c r="AB384" s="136"/>
      <c r="AC384" s="136"/>
      <c r="AD384" s="136"/>
      <c r="AE384" s="136"/>
      <c r="AF384" s="136"/>
      <c r="AG384" s="136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6"/>
      <c r="AV384" s="136"/>
      <c r="AW384" s="136"/>
      <c r="AX384" s="136"/>
      <c r="AY384" s="136"/>
      <c r="AZ384" s="136"/>
      <c r="BA384" s="136"/>
      <c r="BB384" s="136"/>
      <c r="BC384" s="136"/>
      <c r="BD384" s="136"/>
      <c r="BE384" s="136"/>
      <c r="BF384" s="136"/>
      <c r="BG384" s="136"/>
      <c r="BH384" s="136"/>
      <c r="BI384" s="136"/>
      <c r="BJ384" s="136"/>
      <c r="BK384" s="136"/>
      <c r="BL384" s="136"/>
      <c r="BM384" s="136"/>
      <c r="BN384" s="136"/>
      <c r="BO384" s="136"/>
      <c r="BP384" s="136"/>
      <c r="BQ384" s="136"/>
      <c r="BR384" s="136"/>
      <c r="BS384" s="136"/>
      <c r="BT384" s="136"/>
      <c r="BU384" s="136"/>
      <c r="BV384" s="136"/>
      <c r="BW384" s="136"/>
      <c r="BX384" s="136"/>
      <c r="BY384" s="136"/>
      <c r="BZ384" s="136"/>
      <c r="CA384" s="136"/>
      <c r="CB384" s="136"/>
      <c r="CC384" s="136"/>
      <c r="CD384" s="136"/>
      <c r="CE384" s="136"/>
      <c r="CF384" s="136"/>
      <c r="CG384" s="136"/>
      <c r="CH384" s="136"/>
      <c r="CI384" s="136"/>
      <c r="CJ384" s="136"/>
      <c r="CK384" s="136"/>
      <c r="CL384" s="136"/>
      <c r="CM384" s="136"/>
      <c r="CN384" s="136"/>
      <c r="CO384" s="136"/>
      <c r="CP384" s="136"/>
      <c r="CQ384" s="136"/>
      <c r="CR384" s="136"/>
      <c r="CS384" s="136"/>
      <c r="CT384" s="136"/>
      <c r="CU384" s="136"/>
      <c r="CV384" s="136"/>
      <c r="CW384" s="136"/>
      <c r="CX384" s="136"/>
      <c r="CY384" s="136"/>
      <c r="CZ384" s="136"/>
      <c r="DA384" s="136"/>
      <c r="DB384" s="136"/>
      <c r="DC384" s="136"/>
      <c r="DD384" s="136"/>
      <c r="DE384" s="136"/>
      <c r="DF384" s="136"/>
      <c r="DG384" s="136"/>
      <c r="DH384" s="136"/>
      <c r="DI384" s="136"/>
      <c r="DJ384" s="136"/>
      <c r="DK384" s="136"/>
      <c r="DL384" s="136"/>
      <c r="DM384" s="136"/>
      <c r="DN384" s="136"/>
      <c r="DO384" s="136"/>
      <c r="DP384" s="136"/>
      <c r="DQ384" s="136"/>
      <c r="DR384" s="136"/>
      <c r="DS384" s="136"/>
      <c r="DT384" s="136"/>
      <c r="DU384" s="136"/>
      <c r="DV384" s="136"/>
      <c r="DW384" s="136"/>
      <c r="DX384" s="136"/>
      <c r="DY384" s="136"/>
      <c r="DZ384" s="136"/>
      <c r="EA384" s="136"/>
      <c r="EB384" s="136"/>
      <c r="EC384" s="136"/>
      <c r="ED384" s="136"/>
      <c r="EE384" s="136"/>
      <c r="EF384" s="136"/>
    </row>
    <row r="385" spans="1:136" x14ac:dyDescent="0.3">
      <c r="A385" s="138"/>
      <c r="B385" s="139"/>
      <c r="C385" s="150"/>
      <c r="D385" s="140"/>
      <c r="E385" s="138"/>
      <c r="F385" s="138"/>
      <c r="G385" s="141"/>
      <c r="H385" s="138"/>
      <c r="I385" s="138"/>
      <c r="J385" s="140"/>
      <c r="K385" s="138"/>
      <c r="L385" s="142"/>
      <c r="M385" s="142"/>
      <c r="N385" s="120"/>
      <c r="O385" s="143"/>
      <c r="P385" s="144"/>
      <c r="Q385" s="144"/>
      <c r="R385" s="144"/>
      <c r="S385" s="144"/>
      <c r="T385" s="144"/>
      <c r="U385" s="144"/>
      <c r="V385" s="144"/>
      <c r="W385" s="144"/>
      <c r="X385" s="144"/>
      <c r="Y385" s="144"/>
      <c r="Z385" s="144"/>
      <c r="AA385" s="144"/>
      <c r="AB385" s="144"/>
      <c r="AC385" s="144"/>
      <c r="AD385" s="144"/>
      <c r="AE385" s="144"/>
      <c r="AF385" s="144"/>
      <c r="AG385" s="144"/>
      <c r="AH385" s="144"/>
      <c r="AI385" s="144"/>
      <c r="AJ385" s="144"/>
      <c r="AK385" s="144"/>
      <c r="AL385" s="144"/>
      <c r="AM385" s="144"/>
      <c r="AN385" s="144"/>
      <c r="AO385" s="144"/>
      <c r="AP385" s="144"/>
      <c r="AQ385" s="144"/>
      <c r="AR385" s="144"/>
      <c r="AS385" s="144"/>
      <c r="AT385" s="144"/>
      <c r="AU385" s="144"/>
      <c r="AV385" s="144"/>
      <c r="AW385" s="144"/>
      <c r="AX385" s="144"/>
      <c r="AY385" s="144"/>
      <c r="AZ385" s="144"/>
      <c r="BA385" s="144"/>
      <c r="BB385" s="144"/>
      <c r="BC385" s="144"/>
      <c r="BD385" s="144"/>
      <c r="BE385" s="144"/>
      <c r="BF385" s="144"/>
      <c r="BG385" s="144"/>
      <c r="BH385" s="144"/>
      <c r="BI385" s="144"/>
      <c r="BJ385" s="144"/>
      <c r="BK385" s="144"/>
      <c r="BL385" s="144"/>
      <c r="BM385" s="144"/>
      <c r="BN385" s="144"/>
      <c r="BO385" s="144"/>
      <c r="BP385" s="144"/>
      <c r="BQ385" s="144"/>
      <c r="BR385" s="144"/>
      <c r="BS385" s="144"/>
      <c r="BT385" s="144"/>
      <c r="BU385" s="144"/>
      <c r="BV385" s="144"/>
      <c r="BW385" s="144"/>
      <c r="BX385" s="144"/>
      <c r="BY385" s="144"/>
      <c r="BZ385" s="144"/>
      <c r="CA385" s="144"/>
      <c r="CB385" s="144"/>
      <c r="CC385" s="144"/>
      <c r="CD385" s="144"/>
      <c r="CE385" s="144"/>
      <c r="CF385" s="144"/>
      <c r="CG385" s="144"/>
      <c r="CH385" s="144"/>
      <c r="CI385" s="144"/>
      <c r="CJ385" s="144"/>
      <c r="CK385" s="144"/>
      <c r="CL385" s="144"/>
      <c r="CM385" s="144"/>
      <c r="CN385" s="144"/>
      <c r="CO385" s="144"/>
      <c r="CP385" s="144"/>
      <c r="CQ385" s="144"/>
      <c r="CR385" s="144"/>
      <c r="CS385" s="144"/>
      <c r="CT385" s="144"/>
      <c r="CU385" s="144"/>
      <c r="CV385" s="144"/>
      <c r="CW385" s="144"/>
      <c r="CX385" s="144"/>
      <c r="CY385" s="144"/>
      <c r="CZ385" s="144"/>
      <c r="DA385" s="144"/>
      <c r="DB385" s="144"/>
      <c r="DC385" s="144"/>
      <c r="DD385" s="144"/>
      <c r="DE385" s="144"/>
      <c r="DF385" s="144"/>
      <c r="DG385" s="144"/>
      <c r="DH385" s="144"/>
      <c r="DI385" s="144"/>
      <c r="DJ385" s="144"/>
      <c r="DK385" s="144"/>
      <c r="DL385" s="144"/>
      <c r="DM385" s="144"/>
      <c r="DN385" s="144"/>
      <c r="DO385" s="144"/>
      <c r="DP385" s="144"/>
      <c r="DQ385" s="144"/>
      <c r="DR385" s="144"/>
      <c r="DS385" s="144"/>
      <c r="DT385" s="144"/>
      <c r="DU385" s="144"/>
      <c r="DV385" s="144"/>
      <c r="DW385" s="144"/>
      <c r="DX385" s="144"/>
      <c r="DY385" s="144"/>
      <c r="DZ385" s="144"/>
      <c r="EA385" s="144"/>
      <c r="EB385" s="144"/>
      <c r="EC385" s="144"/>
      <c r="ED385" s="144"/>
      <c r="EE385" s="144"/>
      <c r="EF385" s="144"/>
    </row>
    <row r="386" spans="1:136" x14ac:dyDescent="0.3">
      <c r="A386" s="72"/>
      <c r="B386" s="2"/>
      <c r="C386" s="148"/>
      <c r="D386" s="122"/>
      <c r="E386" s="123"/>
      <c r="F386" s="123"/>
      <c r="G386" s="124"/>
      <c r="H386" s="125"/>
      <c r="I386" s="126"/>
      <c r="J386" s="122"/>
      <c r="K386" s="127"/>
      <c r="P386" s="136"/>
      <c r="Q386" s="136"/>
      <c r="R386" s="136"/>
      <c r="S386" s="136"/>
      <c r="T386" s="136"/>
      <c r="U386" s="136"/>
      <c r="V386" s="136"/>
      <c r="W386" s="136"/>
      <c r="X386" s="136"/>
      <c r="Y386" s="136"/>
      <c r="Z386" s="136"/>
      <c r="AA386" s="136"/>
      <c r="AB386" s="136"/>
      <c r="AC386" s="136"/>
      <c r="AD386" s="136"/>
      <c r="AE386" s="136"/>
      <c r="AF386" s="136"/>
      <c r="AG386" s="136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6"/>
      <c r="AV386" s="136"/>
      <c r="AW386" s="136"/>
      <c r="AX386" s="136"/>
      <c r="AY386" s="136"/>
      <c r="AZ386" s="136"/>
      <c r="BA386" s="136"/>
      <c r="BB386" s="136"/>
      <c r="BC386" s="136"/>
      <c r="BD386" s="136"/>
      <c r="BE386" s="136"/>
      <c r="BF386" s="136"/>
      <c r="BG386" s="136"/>
      <c r="BH386" s="136"/>
      <c r="BI386" s="136"/>
      <c r="BJ386" s="136"/>
      <c r="BK386" s="136"/>
      <c r="BL386" s="136"/>
      <c r="BM386" s="136"/>
      <c r="BN386" s="136"/>
      <c r="BO386" s="136"/>
      <c r="BP386" s="136"/>
      <c r="BQ386" s="136"/>
      <c r="BR386" s="136"/>
      <c r="BS386" s="136"/>
      <c r="BT386" s="136"/>
      <c r="BU386" s="136"/>
      <c r="BV386" s="136"/>
      <c r="BW386" s="136"/>
      <c r="BX386" s="136"/>
      <c r="BY386" s="136"/>
      <c r="BZ386" s="136"/>
      <c r="CA386" s="136"/>
      <c r="CB386" s="136"/>
      <c r="CC386" s="136"/>
      <c r="CD386" s="136"/>
      <c r="CE386" s="136"/>
      <c r="CF386" s="136"/>
      <c r="CG386" s="136"/>
      <c r="CH386" s="136"/>
      <c r="CI386" s="136"/>
      <c r="CJ386" s="136"/>
      <c r="CK386" s="136"/>
      <c r="CL386" s="136"/>
      <c r="CM386" s="136"/>
      <c r="CN386" s="136"/>
      <c r="CO386" s="136"/>
      <c r="CP386" s="136"/>
      <c r="CQ386" s="136"/>
      <c r="CR386" s="136"/>
      <c r="CS386" s="136"/>
      <c r="CT386" s="136"/>
      <c r="CU386" s="136"/>
      <c r="CV386" s="136"/>
      <c r="CW386" s="136"/>
      <c r="CX386" s="136"/>
      <c r="CY386" s="136"/>
      <c r="CZ386" s="136"/>
      <c r="DA386" s="136"/>
      <c r="DB386" s="136"/>
      <c r="DC386" s="136"/>
      <c r="DD386" s="136"/>
      <c r="DE386" s="136"/>
      <c r="DF386" s="136"/>
      <c r="DG386" s="136"/>
      <c r="DH386" s="136"/>
      <c r="DI386" s="136"/>
      <c r="DJ386" s="136"/>
      <c r="DK386" s="136"/>
      <c r="DL386" s="136"/>
      <c r="DM386" s="136"/>
      <c r="DN386" s="136"/>
      <c r="DO386" s="136"/>
      <c r="DP386" s="136"/>
      <c r="DQ386" s="136"/>
      <c r="DR386" s="136"/>
      <c r="DS386" s="136"/>
      <c r="DT386" s="136"/>
      <c r="DU386" s="136"/>
      <c r="DV386" s="136"/>
      <c r="DW386" s="136"/>
      <c r="DX386" s="136"/>
      <c r="DY386" s="136"/>
      <c r="DZ386" s="136"/>
      <c r="EA386" s="136"/>
      <c r="EB386" s="136"/>
      <c r="EC386" s="136"/>
      <c r="ED386" s="136"/>
      <c r="EE386" s="136"/>
      <c r="EF386" s="136"/>
    </row>
    <row r="387" spans="1:136" x14ac:dyDescent="0.3">
      <c r="A387" s="128"/>
      <c r="B387" s="129"/>
      <c r="C387" s="149"/>
      <c r="D387" s="131"/>
      <c r="E387" s="128"/>
      <c r="F387" s="128"/>
      <c r="G387" s="132"/>
      <c r="H387" s="128"/>
      <c r="I387" s="128"/>
      <c r="J387" s="131"/>
      <c r="K387" s="128"/>
      <c r="L387" s="133"/>
      <c r="M387" s="133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  <c r="Z387" s="136"/>
      <c r="AA387" s="136"/>
      <c r="AB387" s="136"/>
      <c r="AC387" s="136"/>
      <c r="AD387" s="136"/>
      <c r="AE387" s="136"/>
      <c r="AF387" s="136"/>
      <c r="AG387" s="136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6"/>
      <c r="AV387" s="136"/>
      <c r="AW387" s="136"/>
      <c r="AX387" s="136"/>
      <c r="AY387" s="136"/>
      <c r="AZ387" s="136"/>
      <c r="BA387" s="136"/>
      <c r="BB387" s="136"/>
      <c r="BC387" s="136"/>
      <c r="BD387" s="136"/>
      <c r="BE387" s="136"/>
      <c r="BF387" s="136"/>
      <c r="BG387" s="136"/>
      <c r="BH387" s="136"/>
      <c r="BI387" s="136"/>
      <c r="BJ387" s="136"/>
      <c r="BK387" s="136"/>
      <c r="BL387" s="136"/>
      <c r="BM387" s="136"/>
      <c r="BN387" s="136"/>
      <c r="BO387" s="136"/>
      <c r="BP387" s="136"/>
      <c r="BQ387" s="136"/>
      <c r="BR387" s="136"/>
      <c r="BS387" s="136"/>
      <c r="BT387" s="136"/>
      <c r="BU387" s="136"/>
      <c r="BV387" s="136"/>
      <c r="BW387" s="136"/>
      <c r="BX387" s="136"/>
      <c r="BY387" s="136"/>
      <c r="BZ387" s="136"/>
      <c r="CA387" s="136"/>
      <c r="CB387" s="136"/>
      <c r="CC387" s="136"/>
      <c r="CD387" s="136"/>
      <c r="CE387" s="136"/>
      <c r="CF387" s="136"/>
      <c r="CG387" s="136"/>
      <c r="CH387" s="136"/>
      <c r="CI387" s="136"/>
      <c r="CJ387" s="136"/>
      <c r="CK387" s="136"/>
      <c r="CL387" s="136"/>
      <c r="CM387" s="136"/>
      <c r="CN387" s="136"/>
      <c r="CO387" s="136"/>
      <c r="CP387" s="136"/>
      <c r="CQ387" s="136"/>
      <c r="CR387" s="136"/>
      <c r="CS387" s="136"/>
      <c r="CT387" s="136"/>
      <c r="CU387" s="136"/>
      <c r="CV387" s="136"/>
      <c r="CW387" s="136"/>
      <c r="CX387" s="136"/>
      <c r="CY387" s="136"/>
      <c r="CZ387" s="136"/>
      <c r="DA387" s="136"/>
      <c r="DB387" s="136"/>
      <c r="DC387" s="136"/>
      <c r="DD387" s="136"/>
      <c r="DE387" s="136"/>
      <c r="DF387" s="136"/>
      <c r="DG387" s="136"/>
      <c r="DH387" s="136"/>
      <c r="DI387" s="136"/>
      <c r="DJ387" s="136"/>
      <c r="DK387" s="136"/>
      <c r="DL387" s="136"/>
      <c r="DM387" s="136"/>
      <c r="DN387" s="136"/>
      <c r="DO387" s="136"/>
      <c r="DP387" s="136"/>
      <c r="DQ387" s="136"/>
      <c r="DR387" s="136"/>
      <c r="DS387" s="136"/>
      <c r="DT387" s="136"/>
      <c r="DU387" s="136"/>
      <c r="DV387" s="136"/>
      <c r="DW387" s="136"/>
      <c r="DX387" s="136"/>
      <c r="DY387" s="136"/>
      <c r="DZ387" s="136"/>
      <c r="EA387" s="136"/>
      <c r="EB387" s="136"/>
      <c r="EC387" s="136"/>
      <c r="ED387" s="136"/>
      <c r="EE387" s="136"/>
      <c r="EF387" s="136"/>
    </row>
    <row r="388" spans="1:136" x14ac:dyDescent="0.3">
      <c r="A388" s="138"/>
      <c r="B388" s="139"/>
      <c r="C388" s="150"/>
      <c r="D388" s="140"/>
      <c r="E388" s="138"/>
      <c r="F388" s="138"/>
      <c r="G388" s="141"/>
      <c r="H388" s="138"/>
      <c r="I388" s="138"/>
      <c r="J388" s="140"/>
      <c r="K388" s="138"/>
      <c r="L388" s="142"/>
      <c r="M388" s="142"/>
      <c r="N388" s="120"/>
      <c r="O388" s="143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  <c r="Z388" s="144"/>
      <c r="AA388" s="144"/>
      <c r="AB388" s="144"/>
      <c r="AC388" s="144"/>
      <c r="AD388" s="144"/>
      <c r="AE388" s="144"/>
      <c r="AF388" s="144"/>
      <c r="AG388" s="144"/>
      <c r="AH388" s="144"/>
      <c r="AI388" s="144"/>
      <c r="AJ388" s="144"/>
      <c r="AK388" s="144"/>
      <c r="AL388" s="144"/>
      <c r="AM388" s="144"/>
      <c r="AN388" s="144"/>
      <c r="AO388" s="144"/>
      <c r="AP388" s="144"/>
      <c r="AQ388" s="144"/>
      <c r="AR388" s="144"/>
      <c r="AS388" s="144"/>
      <c r="AT388" s="144"/>
      <c r="AU388" s="144"/>
      <c r="AV388" s="144"/>
      <c r="AW388" s="144"/>
      <c r="AX388" s="144"/>
      <c r="AY388" s="144"/>
      <c r="AZ388" s="144"/>
      <c r="BA388" s="144"/>
      <c r="BB388" s="144"/>
      <c r="BC388" s="144"/>
      <c r="BD388" s="144"/>
      <c r="BE388" s="144"/>
      <c r="BF388" s="144"/>
      <c r="BG388" s="144"/>
      <c r="BH388" s="144"/>
      <c r="BI388" s="144"/>
      <c r="BJ388" s="144"/>
      <c r="BK388" s="144"/>
      <c r="BL388" s="144"/>
      <c r="BM388" s="144"/>
      <c r="BN388" s="144"/>
      <c r="BO388" s="144"/>
      <c r="BP388" s="144"/>
      <c r="BQ388" s="144"/>
      <c r="BR388" s="144"/>
      <c r="BS388" s="144"/>
      <c r="BT388" s="144"/>
      <c r="BU388" s="144"/>
      <c r="BV388" s="144"/>
      <c r="BW388" s="144"/>
      <c r="BX388" s="144"/>
      <c r="BY388" s="144"/>
      <c r="BZ388" s="144"/>
      <c r="CA388" s="144"/>
      <c r="CB388" s="144"/>
      <c r="CC388" s="144"/>
      <c r="CD388" s="144"/>
      <c r="CE388" s="144"/>
      <c r="CF388" s="144"/>
      <c r="CG388" s="144"/>
      <c r="CH388" s="144"/>
      <c r="CI388" s="144"/>
      <c r="CJ388" s="144"/>
      <c r="CK388" s="144"/>
      <c r="CL388" s="144"/>
      <c r="CM388" s="144"/>
      <c r="CN388" s="144"/>
      <c r="CO388" s="144"/>
      <c r="CP388" s="144"/>
      <c r="CQ388" s="144"/>
      <c r="CR388" s="144"/>
      <c r="CS388" s="144"/>
      <c r="CT388" s="144"/>
      <c r="CU388" s="144"/>
      <c r="CV388" s="144"/>
      <c r="CW388" s="144"/>
      <c r="CX388" s="144"/>
      <c r="CY388" s="144"/>
      <c r="CZ388" s="144"/>
      <c r="DA388" s="144"/>
      <c r="DB388" s="144"/>
      <c r="DC388" s="144"/>
      <c r="DD388" s="144"/>
      <c r="DE388" s="144"/>
      <c r="DF388" s="144"/>
      <c r="DG388" s="144"/>
      <c r="DH388" s="144"/>
      <c r="DI388" s="144"/>
      <c r="DJ388" s="144"/>
      <c r="DK388" s="144"/>
      <c r="DL388" s="144"/>
      <c r="DM388" s="144"/>
      <c r="DN388" s="144"/>
      <c r="DO388" s="144"/>
      <c r="DP388" s="144"/>
      <c r="DQ388" s="144"/>
      <c r="DR388" s="144"/>
      <c r="DS388" s="144"/>
      <c r="DT388" s="144"/>
      <c r="DU388" s="144"/>
      <c r="DV388" s="144"/>
      <c r="DW388" s="144"/>
      <c r="DX388" s="144"/>
      <c r="DY388" s="144"/>
      <c r="DZ388" s="144"/>
      <c r="EA388" s="144"/>
      <c r="EB388" s="144"/>
      <c r="EC388" s="144"/>
      <c r="ED388" s="144"/>
      <c r="EE388" s="144"/>
      <c r="EF388" s="144"/>
    </row>
    <row r="389" spans="1:136" x14ac:dyDescent="0.3">
      <c r="A389" s="72"/>
      <c r="B389" s="2"/>
      <c r="C389" s="135"/>
      <c r="D389" s="122"/>
      <c r="E389" s="123"/>
      <c r="F389" s="123"/>
      <c r="G389" s="124"/>
      <c r="H389" s="125"/>
      <c r="I389" s="126"/>
      <c r="J389" s="122"/>
      <c r="K389" s="127"/>
      <c r="L389" s="133"/>
      <c r="M389" s="1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  <c r="AP389" s="33"/>
      <c r="AQ389" s="33"/>
      <c r="AR389" s="33"/>
      <c r="AS389" s="33"/>
      <c r="AT389" s="33"/>
      <c r="AU389" s="33"/>
      <c r="AV389" s="33"/>
      <c r="AW389" s="33"/>
      <c r="AX389" s="33"/>
      <c r="AY389" s="33"/>
      <c r="AZ389" s="33"/>
      <c r="BA389" s="33"/>
      <c r="BB389" s="33"/>
      <c r="BC389" s="33"/>
      <c r="BD389" s="33"/>
      <c r="BE389" s="33"/>
      <c r="BF389" s="33"/>
      <c r="BG389" s="33"/>
      <c r="BH389" s="33"/>
      <c r="BI389" s="33"/>
      <c r="BJ389" s="33"/>
      <c r="BK389" s="33"/>
      <c r="BL389" s="33"/>
      <c r="BM389" s="33"/>
      <c r="BN389" s="33"/>
      <c r="BO389" s="33"/>
      <c r="BP389" s="33"/>
      <c r="BQ389" s="33"/>
      <c r="BR389" s="33"/>
      <c r="BS389" s="33"/>
      <c r="BT389" s="33"/>
      <c r="BU389" s="33"/>
      <c r="BV389" s="33"/>
      <c r="BW389" s="33"/>
      <c r="BX389" s="33"/>
      <c r="BY389" s="33"/>
      <c r="BZ389" s="33"/>
      <c r="CA389" s="33"/>
      <c r="CB389" s="33"/>
      <c r="CC389" s="33"/>
      <c r="CD389" s="33"/>
      <c r="CE389" s="33"/>
      <c r="CF389" s="33"/>
      <c r="CG389" s="33"/>
      <c r="CH389" s="33"/>
      <c r="CI389" s="33"/>
      <c r="CJ389" s="33"/>
      <c r="CK389" s="33"/>
      <c r="CL389" s="33"/>
      <c r="CM389" s="33"/>
      <c r="CN389" s="33"/>
      <c r="CO389" s="33"/>
      <c r="CP389" s="33"/>
      <c r="CQ389" s="33"/>
      <c r="CR389" s="33"/>
      <c r="CS389" s="33"/>
      <c r="CT389" s="33"/>
      <c r="CU389" s="33"/>
      <c r="CV389" s="33"/>
      <c r="CW389" s="33"/>
      <c r="CX389" s="33"/>
      <c r="CY389" s="33"/>
      <c r="CZ389" s="33"/>
      <c r="DA389" s="33"/>
      <c r="DB389" s="33"/>
      <c r="DC389" s="33"/>
      <c r="DD389" s="33"/>
      <c r="DE389" s="33"/>
      <c r="DF389" s="33"/>
      <c r="DG389" s="33"/>
      <c r="DH389" s="33"/>
      <c r="DI389" s="33"/>
      <c r="DJ389" s="33"/>
      <c r="DK389" s="33"/>
      <c r="DL389" s="33"/>
      <c r="DM389" s="33"/>
      <c r="DN389" s="33"/>
      <c r="DO389" s="33"/>
      <c r="DP389" s="33"/>
      <c r="DQ389" s="33"/>
      <c r="DR389" s="33"/>
      <c r="DS389" s="33"/>
      <c r="DT389" s="33"/>
      <c r="DU389" s="33"/>
      <c r="DV389" s="33"/>
      <c r="DW389" s="33"/>
      <c r="DX389" s="33"/>
      <c r="DY389" s="33"/>
      <c r="DZ389" s="33"/>
      <c r="EA389" s="33"/>
      <c r="EB389" s="33"/>
      <c r="EC389" s="33"/>
      <c r="ED389" s="33"/>
      <c r="EE389" s="33"/>
      <c r="EF389" s="33"/>
    </row>
    <row r="390" spans="1:136" x14ac:dyDescent="0.3">
      <c r="A390" s="128"/>
      <c r="B390" s="129"/>
      <c r="C390" s="137"/>
      <c r="D390" s="131"/>
      <c r="E390" s="128"/>
      <c r="F390" s="128"/>
      <c r="G390" s="132"/>
      <c r="H390" s="128"/>
      <c r="I390" s="128"/>
      <c r="J390" s="131"/>
      <c r="K390" s="128"/>
      <c r="L390" s="133"/>
      <c r="M390" s="133"/>
      <c r="N390" s="134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  <c r="AP390" s="33"/>
      <c r="AQ390" s="33"/>
      <c r="AR390" s="33"/>
      <c r="AS390" s="33"/>
      <c r="AT390" s="33"/>
      <c r="AU390" s="33"/>
      <c r="AV390" s="33"/>
      <c r="AW390" s="33"/>
      <c r="AX390" s="33"/>
      <c r="AY390" s="33"/>
      <c r="AZ390" s="33"/>
      <c r="BA390" s="33"/>
      <c r="BB390" s="33"/>
      <c r="BC390" s="33"/>
      <c r="BD390" s="33"/>
      <c r="BE390" s="33"/>
      <c r="BF390" s="33"/>
      <c r="BG390" s="33"/>
      <c r="BH390" s="33"/>
      <c r="BI390" s="33"/>
      <c r="BJ390" s="33"/>
      <c r="BK390" s="33"/>
      <c r="BL390" s="33"/>
      <c r="BM390" s="33"/>
      <c r="BN390" s="33"/>
      <c r="BO390" s="33"/>
      <c r="BP390" s="33"/>
      <c r="BQ390" s="33"/>
      <c r="BR390" s="33"/>
      <c r="BS390" s="33"/>
      <c r="BT390" s="33"/>
      <c r="BU390" s="33"/>
      <c r="BV390" s="33"/>
      <c r="BW390" s="33"/>
      <c r="BX390" s="33"/>
      <c r="BY390" s="33"/>
      <c r="BZ390" s="33"/>
      <c r="CA390" s="33"/>
      <c r="CB390" s="33"/>
      <c r="CC390" s="33"/>
      <c r="CD390" s="33"/>
      <c r="CE390" s="33"/>
      <c r="CF390" s="33"/>
      <c r="CG390" s="33"/>
      <c r="CH390" s="33"/>
      <c r="CI390" s="33"/>
      <c r="CJ390" s="33"/>
      <c r="CK390" s="33"/>
      <c r="CL390" s="33"/>
      <c r="CM390" s="33"/>
      <c r="CN390" s="33"/>
      <c r="CO390" s="33"/>
      <c r="CP390" s="33"/>
      <c r="CQ390" s="33"/>
      <c r="CR390" s="33"/>
      <c r="CS390" s="33"/>
      <c r="CT390" s="33"/>
      <c r="CU390" s="33"/>
      <c r="CV390" s="33"/>
      <c r="CW390" s="33"/>
      <c r="CX390" s="33"/>
      <c r="CY390" s="33"/>
      <c r="CZ390" s="33"/>
      <c r="DA390" s="33"/>
      <c r="DB390" s="33"/>
      <c r="DC390" s="33"/>
      <c r="DD390" s="33"/>
      <c r="DE390" s="33"/>
      <c r="DF390" s="33"/>
      <c r="DG390" s="33"/>
      <c r="DH390" s="33"/>
      <c r="DI390" s="33"/>
      <c r="DJ390" s="33"/>
      <c r="DK390" s="33"/>
      <c r="DL390" s="33"/>
      <c r="DM390" s="33"/>
      <c r="DN390" s="33"/>
      <c r="DO390" s="33"/>
      <c r="DP390" s="33"/>
      <c r="DQ390" s="33"/>
      <c r="DR390" s="33"/>
      <c r="DS390" s="33"/>
      <c r="DT390" s="33"/>
      <c r="DU390" s="33"/>
      <c r="DV390" s="33"/>
      <c r="DW390" s="33"/>
      <c r="DX390" s="33"/>
      <c r="DY390" s="33"/>
      <c r="DZ390" s="33"/>
      <c r="EA390" s="33"/>
      <c r="EB390" s="33"/>
      <c r="EC390" s="33"/>
      <c r="ED390" s="33"/>
      <c r="EE390" s="33"/>
      <c r="EF390" s="33"/>
    </row>
    <row r="391" spans="1:136" x14ac:dyDescent="0.3">
      <c r="A391" s="72"/>
      <c r="B391" s="2"/>
      <c r="C391" s="145"/>
      <c r="D391" s="122"/>
      <c r="E391" s="123"/>
      <c r="F391" s="123"/>
      <c r="G391" s="124"/>
      <c r="H391" s="125"/>
      <c r="I391" s="126"/>
      <c r="J391" s="122"/>
      <c r="K391" s="127"/>
      <c r="L391" s="142"/>
      <c r="M391" s="142"/>
      <c r="N391" s="120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  <c r="Z391" s="136"/>
      <c r="AA391" s="136"/>
      <c r="AB391" s="136"/>
      <c r="AC391" s="136"/>
      <c r="AD391" s="136"/>
      <c r="AE391" s="136"/>
      <c r="AF391" s="136"/>
      <c r="AG391" s="136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6"/>
      <c r="AV391" s="136"/>
      <c r="AW391" s="136"/>
      <c r="AX391" s="136"/>
      <c r="AY391" s="136"/>
      <c r="AZ391" s="136"/>
      <c r="BA391" s="136"/>
      <c r="BB391" s="136"/>
      <c r="BC391" s="136"/>
      <c r="BD391" s="136"/>
      <c r="BE391" s="136"/>
      <c r="BF391" s="136"/>
      <c r="BG391" s="136"/>
      <c r="BH391" s="136"/>
      <c r="BI391" s="136"/>
      <c r="BJ391" s="136"/>
      <c r="BK391" s="136"/>
      <c r="BL391" s="136"/>
      <c r="BM391" s="136"/>
      <c r="BN391" s="136"/>
      <c r="BO391" s="136"/>
      <c r="BP391" s="136"/>
      <c r="BQ391" s="136"/>
      <c r="BR391" s="136"/>
      <c r="BS391" s="136"/>
      <c r="BT391" s="136"/>
      <c r="BU391" s="136"/>
      <c r="BV391" s="136"/>
      <c r="BW391" s="136"/>
      <c r="BX391" s="136"/>
      <c r="BY391" s="136"/>
      <c r="BZ391" s="136"/>
      <c r="CA391" s="136"/>
      <c r="CB391" s="136"/>
      <c r="CC391" s="136"/>
      <c r="CD391" s="136"/>
      <c r="CE391" s="136"/>
      <c r="CF391" s="136"/>
      <c r="CG391" s="136"/>
      <c r="CH391" s="136"/>
      <c r="CI391" s="136"/>
      <c r="CJ391" s="136"/>
      <c r="CK391" s="136"/>
      <c r="CL391" s="136"/>
      <c r="CM391" s="136"/>
      <c r="CN391" s="136"/>
      <c r="CO391" s="136"/>
      <c r="CP391" s="136"/>
      <c r="CQ391" s="136"/>
      <c r="CR391" s="136"/>
      <c r="CS391" s="136"/>
      <c r="CT391" s="136"/>
      <c r="CU391" s="136"/>
      <c r="CV391" s="136"/>
      <c r="CW391" s="136"/>
      <c r="CX391" s="136"/>
      <c r="CY391" s="136"/>
      <c r="CZ391" s="136"/>
      <c r="DA391" s="136"/>
      <c r="DB391" s="136"/>
      <c r="DC391" s="136"/>
      <c r="DD391" s="136"/>
      <c r="DE391" s="136"/>
      <c r="DF391" s="136"/>
      <c r="DG391" s="136"/>
      <c r="DH391" s="136"/>
      <c r="DI391" s="136"/>
      <c r="DJ391" s="136"/>
      <c r="DK391" s="136"/>
      <c r="DL391" s="136"/>
      <c r="DM391" s="136"/>
      <c r="DN391" s="136"/>
      <c r="DO391" s="136"/>
      <c r="DP391" s="136"/>
      <c r="DQ391" s="136"/>
      <c r="DR391" s="136"/>
      <c r="DS391" s="136"/>
      <c r="DT391" s="136"/>
      <c r="DU391" s="136"/>
      <c r="DV391" s="136"/>
      <c r="DW391" s="136"/>
      <c r="DX391" s="136"/>
      <c r="DY391" s="136"/>
      <c r="DZ391" s="136"/>
      <c r="EA391" s="136"/>
      <c r="EB391" s="136"/>
      <c r="EC391" s="136"/>
      <c r="ED391" s="136"/>
      <c r="EE391" s="136"/>
      <c r="EF391" s="136"/>
    </row>
    <row r="392" spans="1:136" x14ac:dyDescent="0.3">
      <c r="A392" s="128"/>
      <c r="B392" s="129"/>
      <c r="C392" s="146"/>
      <c r="D392" s="131"/>
      <c r="E392" s="128"/>
      <c r="F392" s="128"/>
      <c r="G392" s="132"/>
      <c r="H392" s="128"/>
      <c r="I392" s="128"/>
      <c r="J392" s="131"/>
      <c r="K392" s="128"/>
      <c r="L392" s="133"/>
      <c r="M392" s="133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  <c r="AA392" s="136"/>
      <c r="AB392" s="136"/>
      <c r="AC392" s="136"/>
      <c r="AD392" s="136"/>
      <c r="AE392" s="136"/>
      <c r="AF392" s="136"/>
      <c r="AG392" s="136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6"/>
      <c r="AV392" s="136"/>
      <c r="AW392" s="136"/>
      <c r="AX392" s="136"/>
      <c r="AY392" s="136"/>
      <c r="AZ392" s="136"/>
      <c r="BA392" s="136"/>
      <c r="BB392" s="136"/>
      <c r="BC392" s="136"/>
      <c r="BD392" s="136"/>
      <c r="BE392" s="136"/>
      <c r="BF392" s="136"/>
      <c r="BG392" s="136"/>
      <c r="BH392" s="136"/>
      <c r="BI392" s="136"/>
      <c r="BJ392" s="136"/>
      <c r="BK392" s="136"/>
      <c r="BL392" s="136"/>
      <c r="BM392" s="136"/>
      <c r="BN392" s="136"/>
      <c r="BO392" s="136"/>
      <c r="BP392" s="136"/>
      <c r="BQ392" s="136"/>
      <c r="BR392" s="136"/>
      <c r="BS392" s="136"/>
      <c r="BT392" s="136"/>
      <c r="BU392" s="136"/>
      <c r="BV392" s="136"/>
      <c r="BW392" s="136"/>
      <c r="BX392" s="136"/>
      <c r="BY392" s="136"/>
      <c r="BZ392" s="136"/>
      <c r="CA392" s="136"/>
      <c r="CB392" s="136"/>
      <c r="CC392" s="136"/>
      <c r="CD392" s="136"/>
      <c r="CE392" s="136"/>
      <c r="CF392" s="136"/>
      <c r="CG392" s="136"/>
      <c r="CH392" s="136"/>
      <c r="CI392" s="136"/>
      <c r="CJ392" s="136"/>
      <c r="CK392" s="136"/>
      <c r="CL392" s="136"/>
      <c r="CM392" s="136"/>
      <c r="CN392" s="136"/>
      <c r="CO392" s="136"/>
      <c r="CP392" s="136"/>
      <c r="CQ392" s="136"/>
      <c r="CR392" s="136"/>
      <c r="CS392" s="136"/>
      <c r="CT392" s="136"/>
      <c r="CU392" s="136"/>
      <c r="CV392" s="136"/>
      <c r="CW392" s="136"/>
      <c r="CX392" s="136"/>
      <c r="CY392" s="136"/>
      <c r="CZ392" s="136"/>
      <c r="DA392" s="136"/>
      <c r="DB392" s="136"/>
      <c r="DC392" s="136"/>
      <c r="DD392" s="136"/>
      <c r="DE392" s="136"/>
      <c r="DF392" s="136"/>
      <c r="DG392" s="136"/>
      <c r="DH392" s="136"/>
      <c r="DI392" s="136"/>
      <c r="DJ392" s="136"/>
      <c r="DK392" s="136"/>
      <c r="DL392" s="136"/>
      <c r="DM392" s="136"/>
      <c r="DN392" s="136"/>
      <c r="DO392" s="136"/>
      <c r="DP392" s="136"/>
      <c r="DQ392" s="136"/>
      <c r="DR392" s="136"/>
      <c r="DS392" s="136"/>
      <c r="DT392" s="136"/>
      <c r="DU392" s="136"/>
      <c r="DV392" s="136"/>
      <c r="DW392" s="136"/>
      <c r="DX392" s="136"/>
      <c r="DY392" s="136"/>
      <c r="DZ392" s="136"/>
      <c r="EA392" s="136"/>
      <c r="EB392" s="136"/>
      <c r="EC392" s="136"/>
      <c r="ED392" s="136"/>
      <c r="EE392" s="136"/>
      <c r="EF392" s="136"/>
    </row>
    <row r="393" spans="1:136" x14ac:dyDescent="0.3">
      <c r="A393" s="138"/>
      <c r="B393" s="139"/>
      <c r="C393" s="147"/>
      <c r="D393" s="140"/>
      <c r="E393" s="138"/>
      <c r="F393" s="138"/>
      <c r="G393" s="141"/>
      <c r="H393" s="138"/>
      <c r="I393" s="138"/>
      <c r="J393" s="140"/>
      <c r="K393" s="138"/>
      <c r="L393" s="142"/>
      <c r="M393" s="142"/>
      <c r="N393" s="120"/>
      <c r="O393" s="143"/>
      <c r="P393" s="144"/>
      <c r="Q393" s="144"/>
      <c r="R393" s="144"/>
      <c r="S393" s="144"/>
      <c r="T393" s="144"/>
      <c r="U393" s="144"/>
      <c r="V393" s="144"/>
      <c r="W393" s="144"/>
      <c r="X393" s="144"/>
      <c r="Y393" s="144"/>
      <c r="Z393" s="144"/>
      <c r="AA393" s="144"/>
      <c r="AB393" s="144"/>
      <c r="AC393" s="144"/>
      <c r="AD393" s="144"/>
      <c r="AE393" s="144"/>
      <c r="AF393" s="144"/>
      <c r="AG393" s="144"/>
      <c r="AH393" s="144"/>
      <c r="AI393" s="144"/>
      <c r="AJ393" s="144"/>
      <c r="AK393" s="144"/>
      <c r="AL393" s="144"/>
      <c r="AM393" s="144"/>
      <c r="AN393" s="144"/>
      <c r="AO393" s="144"/>
      <c r="AP393" s="144"/>
      <c r="AQ393" s="144"/>
      <c r="AR393" s="144"/>
      <c r="AS393" s="144"/>
      <c r="AT393" s="144"/>
      <c r="AU393" s="144"/>
      <c r="AV393" s="144"/>
      <c r="AW393" s="144"/>
      <c r="AX393" s="144"/>
      <c r="AY393" s="144"/>
      <c r="AZ393" s="144"/>
      <c r="BA393" s="144"/>
      <c r="BB393" s="144"/>
      <c r="BC393" s="144"/>
      <c r="BD393" s="144"/>
      <c r="BE393" s="144"/>
      <c r="BF393" s="144"/>
      <c r="BG393" s="144"/>
      <c r="BH393" s="144"/>
      <c r="BI393" s="144"/>
      <c r="BJ393" s="144"/>
      <c r="BK393" s="144"/>
      <c r="BL393" s="144"/>
      <c r="BM393" s="144"/>
      <c r="BN393" s="144"/>
      <c r="BO393" s="144"/>
      <c r="BP393" s="144"/>
      <c r="BQ393" s="144"/>
      <c r="BR393" s="144"/>
      <c r="BS393" s="144"/>
      <c r="BT393" s="144"/>
      <c r="BU393" s="144"/>
      <c r="BV393" s="144"/>
      <c r="BW393" s="144"/>
      <c r="BX393" s="144"/>
      <c r="BY393" s="144"/>
      <c r="BZ393" s="144"/>
      <c r="CA393" s="144"/>
      <c r="CB393" s="144"/>
      <c r="CC393" s="144"/>
      <c r="CD393" s="144"/>
      <c r="CE393" s="144"/>
      <c r="CF393" s="144"/>
      <c r="CG393" s="144"/>
      <c r="CH393" s="144"/>
      <c r="CI393" s="144"/>
      <c r="CJ393" s="144"/>
      <c r="CK393" s="144"/>
      <c r="CL393" s="144"/>
      <c r="CM393" s="144"/>
      <c r="CN393" s="144"/>
      <c r="CO393" s="144"/>
      <c r="CP393" s="144"/>
      <c r="CQ393" s="144"/>
      <c r="CR393" s="144"/>
      <c r="CS393" s="144"/>
      <c r="CT393" s="144"/>
      <c r="CU393" s="144"/>
      <c r="CV393" s="144"/>
      <c r="CW393" s="144"/>
      <c r="CX393" s="144"/>
      <c r="CY393" s="144"/>
      <c r="CZ393" s="144"/>
      <c r="DA393" s="144"/>
      <c r="DB393" s="144"/>
      <c r="DC393" s="144"/>
      <c r="DD393" s="144"/>
      <c r="DE393" s="144"/>
      <c r="DF393" s="144"/>
      <c r="DG393" s="144"/>
      <c r="DH393" s="144"/>
      <c r="DI393" s="144"/>
      <c r="DJ393" s="144"/>
      <c r="DK393" s="144"/>
      <c r="DL393" s="144"/>
      <c r="DM393" s="144"/>
      <c r="DN393" s="144"/>
      <c r="DO393" s="144"/>
      <c r="DP393" s="144"/>
      <c r="DQ393" s="144"/>
      <c r="DR393" s="144"/>
      <c r="DS393" s="144"/>
      <c r="DT393" s="144"/>
      <c r="DU393" s="144"/>
      <c r="DV393" s="144"/>
      <c r="DW393" s="144"/>
      <c r="DX393" s="144"/>
      <c r="DY393" s="144"/>
      <c r="DZ393" s="144"/>
      <c r="EA393" s="144"/>
      <c r="EB393" s="144"/>
      <c r="EC393" s="144"/>
      <c r="ED393" s="144"/>
      <c r="EE393" s="144"/>
      <c r="EF393" s="144"/>
    </row>
    <row r="394" spans="1:136" x14ac:dyDescent="0.3">
      <c r="A394" s="72"/>
      <c r="B394" s="2"/>
      <c r="C394" s="145"/>
      <c r="D394" s="122"/>
      <c r="E394" s="123"/>
      <c r="F394" s="123"/>
      <c r="G394" s="124"/>
      <c r="H394" s="125"/>
      <c r="I394" s="126"/>
      <c r="J394" s="122"/>
      <c r="K394" s="127"/>
      <c r="P394" s="136"/>
      <c r="Q394" s="136"/>
      <c r="R394" s="136"/>
      <c r="S394" s="136"/>
      <c r="T394" s="136"/>
      <c r="U394" s="136"/>
      <c r="V394" s="136"/>
      <c r="W394" s="136"/>
      <c r="X394" s="136"/>
      <c r="Y394" s="136"/>
      <c r="Z394" s="136"/>
      <c r="AA394" s="136"/>
      <c r="AB394" s="136"/>
      <c r="AC394" s="136"/>
      <c r="AD394" s="136"/>
      <c r="AE394" s="136"/>
      <c r="AF394" s="136"/>
      <c r="AG394" s="136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6"/>
      <c r="AV394" s="136"/>
      <c r="AW394" s="136"/>
      <c r="AX394" s="136"/>
      <c r="AY394" s="136"/>
      <c r="AZ394" s="136"/>
      <c r="BA394" s="136"/>
      <c r="BB394" s="136"/>
      <c r="BC394" s="136"/>
      <c r="BD394" s="136"/>
      <c r="BE394" s="136"/>
      <c r="BF394" s="136"/>
      <c r="BG394" s="136"/>
      <c r="BH394" s="136"/>
      <c r="BI394" s="136"/>
      <c r="BJ394" s="136"/>
      <c r="BK394" s="136"/>
      <c r="BL394" s="136"/>
      <c r="BM394" s="136"/>
      <c r="BN394" s="136"/>
      <c r="BO394" s="136"/>
      <c r="BP394" s="136"/>
      <c r="BQ394" s="136"/>
      <c r="BR394" s="136"/>
      <c r="BS394" s="136"/>
      <c r="BT394" s="136"/>
      <c r="BU394" s="136"/>
      <c r="BV394" s="136"/>
      <c r="BW394" s="136"/>
      <c r="BX394" s="136"/>
      <c r="BY394" s="136"/>
      <c r="BZ394" s="136"/>
      <c r="CA394" s="136"/>
      <c r="CB394" s="136"/>
      <c r="CC394" s="136"/>
      <c r="CD394" s="136"/>
      <c r="CE394" s="136"/>
      <c r="CF394" s="136"/>
      <c r="CG394" s="136"/>
      <c r="CH394" s="136"/>
      <c r="CI394" s="136"/>
      <c r="CJ394" s="136"/>
      <c r="CK394" s="136"/>
      <c r="CL394" s="136"/>
      <c r="CM394" s="136"/>
      <c r="CN394" s="136"/>
      <c r="CO394" s="136"/>
      <c r="CP394" s="136"/>
      <c r="CQ394" s="136"/>
      <c r="CR394" s="136"/>
      <c r="CS394" s="136"/>
      <c r="CT394" s="136"/>
      <c r="CU394" s="136"/>
      <c r="CV394" s="136"/>
      <c r="CW394" s="136"/>
      <c r="CX394" s="136"/>
      <c r="CY394" s="136"/>
      <c r="CZ394" s="136"/>
      <c r="DA394" s="136"/>
      <c r="DB394" s="136"/>
      <c r="DC394" s="136"/>
      <c r="DD394" s="136"/>
      <c r="DE394" s="136"/>
      <c r="DF394" s="136"/>
      <c r="DG394" s="136"/>
      <c r="DH394" s="136"/>
      <c r="DI394" s="136"/>
      <c r="DJ394" s="136"/>
      <c r="DK394" s="136"/>
      <c r="DL394" s="136"/>
      <c r="DM394" s="136"/>
      <c r="DN394" s="136"/>
      <c r="DO394" s="136"/>
      <c r="DP394" s="136"/>
      <c r="DQ394" s="136"/>
      <c r="DR394" s="136"/>
      <c r="DS394" s="136"/>
      <c r="DT394" s="136"/>
      <c r="DU394" s="136"/>
      <c r="DV394" s="136"/>
      <c r="DW394" s="136"/>
      <c r="DX394" s="136"/>
      <c r="DY394" s="136"/>
      <c r="DZ394" s="136"/>
      <c r="EA394" s="136"/>
      <c r="EB394" s="136"/>
      <c r="EC394" s="136"/>
      <c r="ED394" s="136"/>
      <c r="EE394" s="136"/>
      <c r="EF394" s="136"/>
    </row>
    <row r="395" spans="1:136" x14ac:dyDescent="0.3">
      <c r="A395" s="128"/>
      <c r="B395" s="129"/>
      <c r="C395" s="146"/>
      <c r="D395" s="131"/>
      <c r="E395" s="128"/>
      <c r="F395" s="128"/>
      <c r="G395" s="132"/>
      <c r="H395" s="128"/>
      <c r="I395" s="128"/>
      <c r="J395" s="131"/>
      <c r="K395" s="128"/>
      <c r="L395" s="133"/>
      <c r="M395" s="133"/>
      <c r="P395" s="136"/>
      <c r="Q395" s="136"/>
      <c r="R395" s="136"/>
      <c r="S395" s="136"/>
      <c r="T395" s="136"/>
      <c r="U395" s="136"/>
      <c r="V395" s="136"/>
      <c r="W395" s="136"/>
      <c r="X395" s="136"/>
      <c r="Y395" s="136"/>
      <c r="Z395" s="136"/>
      <c r="AA395" s="136"/>
      <c r="AB395" s="136"/>
      <c r="AC395" s="136"/>
      <c r="AD395" s="136"/>
      <c r="AE395" s="136"/>
      <c r="AF395" s="136"/>
      <c r="AG395" s="136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6"/>
      <c r="AV395" s="136"/>
      <c r="AW395" s="136"/>
      <c r="AX395" s="136"/>
      <c r="AY395" s="136"/>
      <c r="AZ395" s="136"/>
      <c r="BA395" s="136"/>
      <c r="BB395" s="136"/>
      <c r="BC395" s="136"/>
      <c r="BD395" s="136"/>
      <c r="BE395" s="136"/>
      <c r="BF395" s="136"/>
      <c r="BG395" s="136"/>
      <c r="BH395" s="136"/>
      <c r="BI395" s="136"/>
      <c r="BJ395" s="136"/>
      <c r="BK395" s="136"/>
      <c r="BL395" s="136"/>
      <c r="BM395" s="136"/>
      <c r="BN395" s="136"/>
      <c r="BO395" s="136"/>
      <c r="BP395" s="136"/>
      <c r="BQ395" s="136"/>
      <c r="BR395" s="136"/>
      <c r="BS395" s="136"/>
      <c r="BT395" s="136"/>
      <c r="BU395" s="136"/>
      <c r="BV395" s="136"/>
      <c r="BW395" s="136"/>
      <c r="BX395" s="136"/>
      <c r="BY395" s="136"/>
      <c r="BZ395" s="136"/>
      <c r="CA395" s="136"/>
      <c r="CB395" s="136"/>
      <c r="CC395" s="136"/>
      <c r="CD395" s="136"/>
      <c r="CE395" s="136"/>
      <c r="CF395" s="136"/>
      <c r="CG395" s="136"/>
      <c r="CH395" s="136"/>
      <c r="CI395" s="136"/>
      <c r="CJ395" s="136"/>
      <c r="CK395" s="136"/>
      <c r="CL395" s="136"/>
      <c r="CM395" s="136"/>
      <c r="CN395" s="136"/>
      <c r="CO395" s="136"/>
      <c r="CP395" s="136"/>
      <c r="CQ395" s="136"/>
      <c r="CR395" s="136"/>
      <c r="CS395" s="136"/>
      <c r="CT395" s="136"/>
      <c r="CU395" s="136"/>
      <c r="CV395" s="136"/>
      <c r="CW395" s="136"/>
      <c r="CX395" s="136"/>
      <c r="CY395" s="136"/>
      <c r="CZ395" s="136"/>
      <c r="DA395" s="136"/>
      <c r="DB395" s="136"/>
      <c r="DC395" s="136"/>
      <c r="DD395" s="136"/>
      <c r="DE395" s="136"/>
      <c r="DF395" s="136"/>
      <c r="DG395" s="136"/>
      <c r="DH395" s="136"/>
      <c r="DI395" s="136"/>
      <c r="DJ395" s="136"/>
      <c r="DK395" s="136"/>
      <c r="DL395" s="136"/>
      <c r="DM395" s="136"/>
      <c r="DN395" s="136"/>
      <c r="DO395" s="136"/>
      <c r="DP395" s="136"/>
      <c r="DQ395" s="136"/>
      <c r="DR395" s="136"/>
      <c r="DS395" s="136"/>
      <c r="DT395" s="136"/>
      <c r="DU395" s="136"/>
      <c r="DV395" s="136"/>
      <c r="DW395" s="136"/>
      <c r="DX395" s="136"/>
      <c r="DY395" s="136"/>
      <c r="DZ395" s="136"/>
      <c r="EA395" s="136"/>
      <c r="EB395" s="136"/>
      <c r="EC395" s="136"/>
      <c r="ED395" s="136"/>
      <c r="EE395" s="136"/>
      <c r="EF395" s="136"/>
    </row>
    <row r="396" spans="1:136" x14ac:dyDescent="0.3">
      <c r="A396" s="138"/>
      <c r="B396" s="139"/>
      <c r="C396" s="147"/>
      <c r="D396" s="140"/>
      <c r="E396" s="138"/>
      <c r="F396" s="138"/>
      <c r="G396" s="141"/>
      <c r="H396" s="138"/>
      <c r="I396" s="138"/>
      <c r="J396" s="140"/>
      <c r="K396" s="138"/>
      <c r="L396" s="142"/>
      <c r="M396" s="142"/>
      <c r="N396" s="120"/>
      <c r="O396" s="143"/>
      <c r="P396" s="144"/>
      <c r="Q396" s="144"/>
      <c r="R396" s="144"/>
      <c r="S396" s="144"/>
      <c r="T396" s="144"/>
      <c r="U396" s="144"/>
      <c r="V396" s="144"/>
      <c r="W396" s="144"/>
      <c r="X396" s="144"/>
      <c r="Y396" s="144"/>
      <c r="Z396" s="144"/>
      <c r="AA396" s="144"/>
      <c r="AB396" s="144"/>
      <c r="AC396" s="144"/>
      <c r="AD396" s="144"/>
      <c r="AE396" s="144"/>
      <c r="AF396" s="144"/>
      <c r="AG396" s="144"/>
      <c r="AH396" s="144"/>
      <c r="AI396" s="144"/>
      <c r="AJ396" s="144"/>
      <c r="AK396" s="144"/>
      <c r="AL396" s="144"/>
      <c r="AM396" s="144"/>
      <c r="AN396" s="144"/>
      <c r="AO396" s="144"/>
      <c r="AP396" s="144"/>
      <c r="AQ396" s="144"/>
      <c r="AR396" s="144"/>
      <c r="AS396" s="144"/>
      <c r="AT396" s="144"/>
      <c r="AU396" s="144"/>
      <c r="AV396" s="144"/>
      <c r="AW396" s="144"/>
      <c r="AX396" s="144"/>
      <c r="AY396" s="144"/>
      <c r="AZ396" s="144"/>
      <c r="BA396" s="144"/>
      <c r="BB396" s="144"/>
      <c r="BC396" s="144"/>
      <c r="BD396" s="144"/>
      <c r="BE396" s="144"/>
      <c r="BF396" s="144"/>
      <c r="BG396" s="144"/>
      <c r="BH396" s="144"/>
      <c r="BI396" s="144"/>
      <c r="BJ396" s="144"/>
      <c r="BK396" s="144"/>
      <c r="BL396" s="144"/>
      <c r="BM396" s="144"/>
      <c r="BN396" s="144"/>
      <c r="BO396" s="144"/>
      <c r="BP396" s="144"/>
      <c r="BQ396" s="144"/>
      <c r="BR396" s="144"/>
      <c r="BS396" s="144"/>
      <c r="BT396" s="144"/>
      <c r="BU396" s="144"/>
      <c r="BV396" s="144"/>
      <c r="BW396" s="144"/>
      <c r="BX396" s="144"/>
      <c r="BY396" s="144"/>
      <c r="BZ396" s="144"/>
      <c r="CA396" s="144"/>
      <c r="CB396" s="144"/>
      <c r="CC396" s="144"/>
      <c r="CD396" s="144"/>
      <c r="CE396" s="144"/>
      <c r="CF396" s="144"/>
      <c r="CG396" s="144"/>
      <c r="CH396" s="144"/>
      <c r="CI396" s="144"/>
      <c r="CJ396" s="144"/>
      <c r="CK396" s="144"/>
      <c r="CL396" s="144"/>
      <c r="CM396" s="144"/>
      <c r="CN396" s="144"/>
      <c r="CO396" s="144"/>
      <c r="CP396" s="144"/>
      <c r="CQ396" s="144"/>
      <c r="CR396" s="144"/>
      <c r="CS396" s="144"/>
      <c r="CT396" s="144"/>
      <c r="CU396" s="144"/>
      <c r="CV396" s="144"/>
      <c r="CW396" s="144"/>
      <c r="CX396" s="144"/>
      <c r="CY396" s="144"/>
      <c r="CZ396" s="144"/>
      <c r="DA396" s="144"/>
      <c r="DB396" s="144"/>
      <c r="DC396" s="144"/>
      <c r="DD396" s="144"/>
      <c r="DE396" s="144"/>
      <c r="DF396" s="144"/>
      <c r="DG396" s="144"/>
      <c r="DH396" s="144"/>
      <c r="DI396" s="144"/>
      <c r="DJ396" s="144"/>
      <c r="DK396" s="144"/>
      <c r="DL396" s="144"/>
      <c r="DM396" s="144"/>
      <c r="DN396" s="144"/>
      <c r="DO396" s="144"/>
      <c r="DP396" s="144"/>
      <c r="DQ396" s="144"/>
      <c r="DR396" s="144"/>
      <c r="DS396" s="144"/>
      <c r="DT396" s="144"/>
      <c r="DU396" s="144"/>
      <c r="DV396" s="144"/>
      <c r="DW396" s="144"/>
      <c r="DX396" s="144"/>
      <c r="DY396" s="144"/>
      <c r="DZ396" s="144"/>
      <c r="EA396" s="144"/>
      <c r="EB396" s="144"/>
      <c r="EC396" s="144"/>
      <c r="ED396" s="144"/>
      <c r="EE396" s="144"/>
      <c r="EF396" s="144"/>
    </row>
    <row r="397" spans="1:136" x14ac:dyDescent="0.3">
      <c r="A397" s="72"/>
      <c r="B397" s="2"/>
      <c r="C397" s="145"/>
      <c r="D397" s="122"/>
      <c r="E397" s="123"/>
      <c r="F397" s="123"/>
      <c r="G397" s="124"/>
      <c r="H397" s="125"/>
      <c r="I397" s="126"/>
      <c r="J397" s="122"/>
      <c r="K397" s="127"/>
      <c r="L397" s="133"/>
      <c r="M397" s="133"/>
      <c r="P397" s="136"/>
      <c r="Q397" s="136"/>
      <c r="R397" s="136"/>
      <c r="S397" s="136"/>
      <c r="T397" s="136"/>
      <c r="U397" s="136"/>
      <c r="V397" s="136"/>
      <c r="W397" s="136"/>
      <c r="X397" s="136"/>
      <c r="Y397" s="136"/>
      <c r="Z397" s="136"/>
      <c r="AA397" s="136"/>
      <c r="AB397" s="136"/>
      <c r="AC397" s="136"/>
      <c r="AD397" s="136"/>
      <c r="AE397" s="136"/>
      <c r="AF397" s="136"/>
      <c r="AG397" s="136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6"/>
      <c r="AV397" s="136"/>
      <c r="AW397" s="136"/>
      <c r="AX397" s="136"/>
      <c r="AY397" s="136"/>
      <c r="AZ397" s="136"/>
      <c r="BA397" s="136"/>
      <c r="BB397" s="136"/>
      <c r="BC397" s="136"/>
      <c r="BD397" s="136"/>
      <c r="BE397" s="136"/>
      <c r="BF397" s="136"/>
      <c r="BG397" s="136"/>
      <c r="BH397" s="136"/>
      <c r="BI397" s="136"/>
      <c r="BJ397" s="136"/>
      <c r="BK397" s="136"/>
      <c r="BL397" s="136"/>
      <c r="BM397" s="136"/>
      <c r="BN397" s="136"/>
      <c r="BO397" s="136"/>
      <c r="BP397" s="136"/>
      <c r="BQ397" s="136"/>
      <c r="BR397" s="136"/>
      <c r="BS397" s="136"/>
      <c r="BT397" s="136"/>
      <c r="BU397" s="136"/>
      <c r="BV397" s="136"/>
      <c r="BW397" s="136"/>
      <c r="BX397" s="136"/>
      <c r="BY397" s="136"/>
      <c r="BZ397" s="136"/>
      <c r="CA397" s="136"/>
      <c r="CB397" s="136"/>
      <c r="CC397" s="136"/>
      <c r="CD397" s="136"/>
      <c r="CE397" s="136"/>
      <c r="CF397" s="136"/>
      <c r="CG397" s="136"/>
      <c r="CH397" s="136"/>
      <c r="CI397" s="136"/>
      <c r="CJ397" s="136"/>
      <c r="CK397" s="136"/>
      <c r="CL397" s="136"/>
      <c r="CM397" s="136"/>
      <c r="CN397" s="136"/>
      <c r="CO397" s="136"/>
      <c r="CP397" s="136"/>
      <c r="CQ397" s="136"/>
      <c r="CR397" s="136"/>
      <c r="CS397" s="136"/>
      <c r="CT397" s="136"/>
      <c r="CU397" s="136"/>
      <c r="CV397" s="136"/>
      <c r="CW397" s="136"/>
      <c r="CX397" s="136"/>
      <c r="CY397" s="136"/>
      <c r="CZ397" s="136"/>
      <c r="DA397" s="136"/>
      <c r="DB397" s="136"/>
      <c r="DC397" s="136"/>
      <c r="DD397" s="136"/>
      <c r="DE397" s="136"/>
      <c r="DF397" s="136"/>
      <c r="DG397" s="136"/>
      <c r="DH397" s="136"/>
      <c r="DI397" s="136"/>
      <c r="DJ397" s="136"/>
      <c r="DK397" s="136"/>
      <c r="DL397" s="136"/>
      <c r="DM397" s="136"/>
      <c r="DN397" s="136"/>
      <c r="DO397" s="136"/>
      <c r="DP397" s="136"/>
      <c r="DQ397" s="136"/>
      <c r="DR397" s="136"/>
      <c r="DS397" s="136"/>
      <c r="DT397" s="136"/>
      <c r="DU397" s="136"/>
      <c r="DV397" s="136"/>
      <c r="DW397" s="136"/>
      <c r="DX397" s="136"/>
      <c r="DY397" s="136"/>
      <c r="DZ397" s="136"/>
      <c r="EA397" s="136"/>
      <c r="EB397" s="136"/>
      <c r="EC397" s="136"/>
      <c r="ED397" s="136"/>
      <c r="EE397" s="136"/>
      <c r="EF397" s="136"/>
    </row>
    <row r="398" spans="1:136" x14ac:dyDescent="0.3">
      <c r="A398" s="128"/>
      <c r="B398" s="129"/>
      <c r="C398" s="146"/>
      <c r="D398" s="131"/>
      <c r="E398" s="128"/>
      <c r="F398" s="128"/>
      <c r="G398" s="132"/>
      <c r="H398" s="128"/>
      <c r="I398" s="128"/>
      <c r="J398" s="131"/>
      <c r="K398" s="128"/>
      <c r="L398" s="133"/>
      <c r="M398" s="133"/>
      <c r="P398" s="136"/>
      <c r="Q398" s="136"/>
      <c r="R398" s="136"/>
      <c r="S398" s="136"/>
      <c r="T398" s="136"/>
      <c r="U398" s="136"/>
      <c r="V398" s="136"/>
      <c r="W398" s="136"/>
      <c r="X398" s="136"/>
      <c r="Y398" s="136"/>
      <c r="Z398" s="136"/>
      <c r="AA398" s="136"/>
      <c r="AB398" s="136"/>
      <c r="AC398" s="136"/>
      <c r="AD398" s="136"/>
      <c r="AE398" s="136"/>
      <c r="AF398" s="136"/>
      <c r="AG398" s="136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6"/>
      <c r="AV398" s="136"/>
      <c r="AW398" s="136"/>
      <c r="AX398" s="136"/>
      <c r="AY398" s="136"/>
      <c r="AZ398" s="136"/>
      <c r="BA398" s="136"/>
      <c r="BB398" s="136"/>
      <c r="BC398" s="136"/>
      <c r="BD398" s="136"/>
      <c r="BE398" s="136"/>
      <c r="BF398" s="136"/>
      <c r="BG398" s="136"/>
      <c r="BH398" s="136"/>
      <c r="BI398" s="136"/>
      <c r="BJ398" s="136"/>
      <c r="BK398" s="136"/>
      <c r="BL398" s="136"/>
      <c r="BM398" s="136"/>
      <c r="BN398" s="136"/>
      <c r="BO398" s="136"/>
      <c r="BP398" s="136"/>
      <c r="BQ398" s="136"/>
      <c r="BR398" s="136"/>
      <c r="BS398" s="136"/>
      <c r="BT398" s="136"/>
      <c r="BU398" s="136"/>
      <c r="BV398" s="136"/>
      <c r="BW398" s="136"/>
      <c r="BX398" s="136"/>
      <c r="BY398" s="136"/>
      <c r="BZ398" s="136"/>
      <c r="CA398" s="136"/>
      <c r="CB398" s="136"/>
      <c r="CC398" s="136"/>
      <c r="CD398" s="136"/>
      <c r="CE398" s="136"/>
      <c r="CF398" s="136"/>
      <c r="CG398" s="136"/>
      <c r="CH398" s="136"/>
      <c r="CI398" s="136"/>
      <c r="CJ398" s="136"/>
      <c r="CK398" s="136"/>
      <c r="CL398" s="136"/>
      <c r="CM398" s="136"/>
      <c r="CN398" s="136"/>
      <c r="CO398" s="136"/>
      <c r="CP398" s="136"/>
      <c r="CQ398" s="136"/>
      <c r="CR398" s="136"/>
      <c r="CS398" s="136"/>
      <c r="CT398" s="136"/>
      <c r="CU398" s="136"/>
      <c r="CV398" s="136"/>
      <c r="CW398" s="136"/>
      <c r="CX398" s="136"/>
      <c r="CY398" s="136"/>
      <c r="CZ398" s="136"/>
      <c r="DA398" s="136"/>
      <c r="DB398" s="136"/>
      <c r="DC398" s="136"/>
      <c r="DD398" s="136"/>
      <c r="DE398" s="136"/>
      <c r="DF398" s="136"/>
      <c r="DG398" s="136"/>
      <c r="DH398" s="136"/>
      <c r="DI398" s="136"/>
      <c r="DJ398" s="136"/>
      <c r="DK398" s="136"/>
      <c r="DL398" s="136"/>
      <c r="DM398" s="136"/>
      <c r="DN398" s="136"/>
      <c r="DO398" s="136"/>
      <c r="DP398" s="136"/>
      <c r="DQ398" s="136"/>
      <c r="DR398" s="136"/>
      <c r="DS398" s="136"/>
      <c r="DT398" s="136"/>
      <c r="DU398" s="136"/>
      <c r="DV398" s="136"/>
      <c r="DW398" s="136"/>
      <c r="DX398" s="136"/>
      <c r="DY398" s="136"/>
      <c r="DZ398" s="136"/>
      <c r="EA398" s="136"/>
      <c r="EB398" s="136"/>
      <c r="EC398" s="136"/>
      <c r="ED398" s="136"/>
      <c r="EE398" s="136"/>
      <c r="EF398" s="136"/>
    </row>
    <row r="399" spans="1:136" x14ac:dyDescent="0.3">
      <c r="A399" s="138"/>
      <c r="B399" s="139"/>
      <c r="C399" s="147"/>
      <c r="D399" s="140"/>
      <c r="E399" s="138"/>
      <c r="F399" s="138"/>
      <c r="G399" s="141"/>
      <c r="H399" s="138"/>
      <c r="I399" s="138"/>
      <c r="J399" s="140"/>
      <c r="K399" s="138"/>
      <c r="L399" s="142"/>
      <c r="M399" s="142"/>
      <c r="N399" s="120"/>
      <c r="O399" s="143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  <c r="Z399" s="144"/>
      <c r="AA399" s="144"/>
      <c r="AB399" s="144"/>
      <c r="AC399" s="144"/>
      <c r="AD399" s="144"/>
      <c r="AE399" s="144"/>
      <c r="AF399" s="144"/>
      <c r="AG399" s="144"/>
      <c r="AH399" s="144"/>
      <c r="AI399" s="144"/>
      <c r="AJ399" s="144"/>
      <c r="AK399" s="144"/>
      <c r="AL399" s="144"/>
      <c r="AM399" s="144"/>
      <c r="AN399" s="144"/>
      <c r="AO399" s="144"/>
      <c r="AP399" s="144"/>
      <c r="AQ399" s="144"/>
      <c r="AR399" s="144"/>
      <c r="AS399" s="144"/>
      <c r="AT399" s="144"/>
      <c r="AU399" s="144"/>
      <c r="AV399" s="144"/>
      <c r="AW399" s="144"/>
      <c r="AX399" s="144"/>
      <c r="AY399" s="144"/>
      <c r="AZ399" s="144"/>
      <c r="BA399" s="144"/>
      <c r="BB399" s="144"/>
      <c r="BC399" s="144"/>
      <c r="BD399" s="144"/>
      <c r="BE399" s="144"/>
      <c r="BF399" s="144"/>
      <c r="BG399" s="144"/>
      <c r="BH399" s="144"/>
      <c r="BI399" s="144"/>
      <c r="BJ399" s="144"/>
      <c r="BK399" s="144"/>
      <c r="BL399" s="144"/>
      <c r="BM399" s="144"/>
      <c r="BN399" s="144"/>
      <c r="BO399" s="144"/>
      <c r="BP399" s="144"/>
      <c r="BQ399" s="144"/>
      <c r="BR399" s="144"/>
      <c r="BS399" s="144"/>
      <c r="BT399" s="144"/>
      <c r="BU399" s="144"/>
      <c r="BV399" s="144"/>
      <c r="BW399" s="144"/>
      <c r="BX399" s="144"/>
      <c r="BY399" s="144"/>
      <c r="BZ399" s="144"/>
      <c r="CA399" s="144"/>
      <c r="CB399" s="144"/>
      <c r="CC399" s="144"/>
      <c r="CD399" s="144"/>
      <c r="CE399" s="144"/>
      <c r="CF399" s="144"/>
      <c r="CG399" s="144"/>
      <c r="CH399" s="144"/>
      <c r="CI399" s="144"/>
      <c r="CJ399" s="144"/>
      <c r="CK399" s="144"/>
      <c r="CL399" s="144"/>
      <c r="CM399" s="144"/>
      <c r="CN399" s="144"/>
      <c r="CO399" s="144"/>
      <c r="CP399" s="144"/>
      <c r="CQ399" s="144"/>
      <c r="CR399" s="144"/>
      <c r="CS399" s="144"/>
      <c r="CT399" s="144"/>
      <c r="CU399" s="144"/>
      <c r="CV399" s="144"/>
      <c r="CW399" s="144"/>
      <c r="CX399" s="144"/>
      <c r="CY399" s="144"/>
      <c r="CZ399" s="144"/>
      <c r="DA399" s="144"/>
      <c r="DB399" s="144"/>
      <c r="DC399" s="144"/>
      <c r="DD399" s="144"/>
      <c r="DE399" s="144"/>
      <c r="DF399" s="144"/>
      <c r="DG399" s="144"/>
      <c r="DH399" s="144"/>
      <c r="DI399" s="144"/>
      <c r="DJ399" s="144"/>
      <c r="DK399" s="144"/>
      <c r="DL399" s="144"/>
      <c r="DM399" s="144"/>
      <c r="DN399" s="144"/>
      <c r="DO399" s="144"/>
      <c r="DP399" s="144"/>
      <c r="DQ399" s="144"/>
      <c r="DR399" s="144"/>
      <c r="DS399" s="144"/>
      <c r="DT399" s="144"/>
      <c r="DU399" s="144"/>
      <c r="DV399" s="144"/>
      <c r="DW399" s="144"/>
      <c r="DX399" s="144"/>
      <c r="DY399" s="144"/>
      <c r="DZ399" s="144"/>
      <c r="EA399" s="144"/>
      <c r="EB399" s="144"/>
      <c r="EC399" s="144"/>
      <c r="ED399" s="144"/>
      <c r="EE399" s="144"/>
      <c r="EF399" s="144"/>
    </row>
    <row r="400" spans="1:136" x14ac:dyDescent="0.3">
      <c r="A400" s="72"/>
      <c r="B400" s="2"/>
      <c r="C400" s="135"/>
      <c r="D400" s="122"/>
      <c r="E400" s="123"/>
      <c r="F400" s="123"/>
      <c r="G400" s="124"/>
      <c r="H400" s="125"/>
      <c r="I400" s="126"/>
      <c r="J400" s="122"/>
      <c r="K400" s="127"/>
      <c r="L400" s="142"/>
      <c r="M400" s="142"/>
      <c r="N400" s="120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3"/>
      <c r="AD400" s="143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3"/>
      <c r="AP400" s="143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3"/>
      <c r="BB400" s="143"/>
      <c r="BC400" s="143"/>
      <c r="BD400" s="143"/>
      <c r="BE400" s="143"/>
      <c r="BF400" s="143"/>
      <c r="BG400" s="143"/>
      <c r="BH400" s="143"/>
      <c r="BI400" s="143"/>
      <c r="BJ400" s="143"/>
      <c r="BK400" s="143"/>
      <c r="BL400" s="143"/>
      <c r="BM400" s="143"/>
      <c r="BN400" s="143"/>
      <c r="BO400" s="143"/>
      <c r="BP400" s="143"/>
      <c r="BQ400" s="143"/>
      <c r="BR400" s="143"/>
      <c r="BS400" s="143"/>
      <c r="BT400" s="143"/>
      <c r="BU400" s="143"/>
      <c r="BV400" s="143"/>
      <c r="BW400" s="143"/>
      <c r="BX400" s="143"/>
      <c r="BY400" s="143"/>
      <c r="BZ400" s="143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3"/>
      <c r="CM400" s="143"/>
      <c r="CN400" s="143"/>
      <c r="CO400" s="143"/>
      <c r="CP400" s="143"/>
      <c r="CQ400" s="143"/>
      <c r="CR400" s="143"/>
      <c r="CS400" s="143"/>
      <c r="CT400" s="143"/>
      <c r="CU400" s="143"/>
      <c r="CV400" s="143"/>
      <c r="CW400" s="143"/>
      <c r="CX400" s="143"/>
      <c r="CY400" s="143"/>
      <c r="CZ400" s="143"/>
      <c r="DA400" s="143"/>
      <c r="DB400" s="143"/>
      <c r="DC400" s="143"/>
      <c r="DD400" s="143"/>
      <c r="DE400" s="143"/>
      <c r="DF400" s="143"/>
      <c r="DG400" s="143"/>
      <c r="DH400" s="143"/>
      <c r="DI400" s="143"/>
      <c r="DJ400" s="143"/>
      <c r="DK400" s="143"/>
      <c r="DL400" s="143"/>
      <c r="DM400" s="143"/>
      <c r="DN400" s="143"/>
      <c r="DO400" s="143"/>
      <c r="DP400" s="143"/>
      <c r="DQ400" s="143"/>
      <c r="DR400" s="143"/>
      <c r="DS400" s="143"/>
      <c r="DT400" s="143"/>
      <c r="DU400" s="143"/>
      <c r="DV400" s="143"/>
      <c r="DW400" s="143"/>
      <c r="DX400" s="143"/>
      <c r="DY400" s="143"/>
      <c r="DZ400" s="143"/>
      <c r="EA400" s="143"/>
      <c r="EB400" s="143"/>
      <c r="EC400" s="143"/>
      <c r="ED400" s="143"/>
      <c r="EE400" s="143"/>
      <c r="EF400" s="143"/>
    </row>
    <row r="401" spans="1:136" x14ac:dyDescent="0.3">
      <c r="A401" s="128"/>
      <c r="B401" s="129"/>
      <c r="C401" s="137"/>
      <c r="D401" s="131"/>
      <c r="E401" s="128"/>
      <c r="F401" s="128"/>
      <c r="G401" s="132"/>
      <c r="H401" s="128"/>
      <c r="I401" s="128"/>
      <c r="J401" s="131"/>
      <c r="K401" s="128"/>
      <c r="L401" s="133"/>
      <c r="M401" s="133"/>
      <c r="N401" s="134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3"/>
      <c r="AD401" s="143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3"/>
      <c r="AP401" s="143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3"/>
      <c r="BB401" s="143"/>
      <c r="BC401" s="143"/>
      <c r="BD401" s="143"/>
      <c r="BE401" s="143"/>
      <c r="BF401" s="143"/>
      <c r="BG401" s="143"/>
      <c r="BH401" s="143"/>
      <c r="BI401" s="143"/>
      <c r="BJ401" s="143"/>
      <c r="BK401" s="143"/>
      <c r="BL401" s="143"/>
      <c r="BM401" s="143"/>
      <c r="BN401" s="143"/>
      <c r="BO401" s="143"/>
      <c r="BP401" s="143"/>
      <c r="BQ401" s="143"/>
      <c r="BR401" s="143"/>
      <c r="BS401" s="143"/>
      <c r="BT401" s="143"/>
      <c r="BU401" s="143"/>
      <c r="BV401" s="143"/>
      <c r="BW401" s="143"/>
      <c r="BX401" s="143"/>
      <c r="BY401" s="143"/>
      <c r="BZ401" s="143"/>
      <c r="CA401" s="143"/>
      <c r="CB401" s="143"/>
      <c r="CC401" s="143"/>
      <c r="CD401" s="143"/>
      <c r="CE401" s="143"/>
      <c r="CF401" s="143"/>
      <c r="CG401" s="143"/>
      <c r="CH401" s="143"/>
      <c r="CI401" s="143"/>
      <c r="CJ401" s="143"/>
      <c r="CK401" s="143"/>
      <c r="CL401" s="143"/>
      <c r="CM401" s="143"/>
      <c r="CN401" s="143"/>
      <c r="CO401" s="143"/>
      <c r="CP401" s="143"/>
      <c r="CQ401" s="143"/>
      <c r="CR401" s="143"/>
      <c r="CS401" s="143"/>
      <c r="CT401" s="143"/>
      <c r="CU401" s="143"/>
      <c r="CV401" s="143"/>
      <c r="CW401" s="143"/>
      <c r="CX401" s="143"/>
      <c r="CY401" s="143"/>
      <c r="CZ401" s="143"/>
      <c r="DA401" s="143"/>
      <c r="DB401" s="143"/>
      <c r="DC401" s="143"/>
      <c r="DD401" s="143"/>
      <c r="DE401" s="143"/>
      <c r="DF401" s="143"/>
      <c r="DG401" s="143"/>
      <c r="DH401" s="143"/>
      <c r="DI401" s="143"/>
      <c r="DJ401" s="143"/>
      <c r="DK401" s="143"/>
      <c r="DL401" s="143"/>
      <c r="DM401" s="143"/>
      <c r="DN401" s="143"/>
      <c r="DO401" s="143"/>
      <c r="DP401" s="143"/>
      <c r="DQ401" s="143"/>
      <c r="DR401" s="143"/>
      <c r="DS401" s="143"/>
      <c r="DT401" s="143"/>
      <c r="DU401" s="143"/>
      <c r="DV401" s="143"/>
      <c r="DW401" s="143"/>
      <c r="DX401" s="143"/>
      <c r="DY401" s="143"/>
      <c r="DZ401" s="143"/>
      <c r="EA401" s="143"/>
      <c r="EB401" s="143"/>
      <c r="EC401" s="143"/>
      <c r="ED401" s="143"/>
      <c r="EE401" s="143"/>
      <c r="EF401" s="143"/>
    </row>
    <row r="402" spans="1:136" x14ac:dyDescent="0.3">
      <c r="A402" s="72"/>
      <c r="B402" s="2"/>
      <c r="C402" s="145"/>
      <c r="D402" s="122"/>
      <c r="E402" s="123"/>
      <c r="F402" s="123"/>
      <c r="G402" s="124"/>
      <c r="H402" s="125"/>
      <c r="I402" s="126"/>
      <c r="J402" s="122"/>
      <c r="K402" s="127"/>
      <c r="P402" s="136"/>
      <c r="Q402" s="136"/>
      <c r="R402" s="136"/>
      <c r="S402" s="136"/>
      <c r="T402" s="136"/>
      <c r="U402" s="136"/>
      <c r="V402" s="136"/>
      <c r="W402" s="136"/>
      <c r="X402" s="136"/>
      <c r="Y402" s="136"/>
      <c r="Z402" s="136"/>
      <c r="AA402" s="136"/>
      <c r="AB402" s="136"/>
      <c r="AC402" s="136"/>
      <c r="AD402" s="136"/>
      <c r="AE402" s="136"/>
      <c r="AF402" s="136"/>
      <c r="AG402" s="136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6"/>
      <c r="AV402" s="136"/>
      <c r="AW402" s="136"/>
      <c r="AX402" s="136"/>
      <c r="AY402" s="136"/>
      <c r="AZ402" s="136"/>
      <c r="BA402" s="136"/>
      <c r="BB402" s="136"/>
      <c r="BC402" s="136"/>
      <c r="BD402" s="136"/>
      <c r="BE402" s="136"/>
      <c r="BF402" s="136"/>
      <c r="BG402" s="136"/>
      <c r="BH402" s="136"/>
      <c r="BI402" s="136"/>
      <c r="BJ402" s="136"/>
      <c r="BK402" s="136"/>
      <c r="BL402" s="136"/>
      <c r="BM402" s="136"/>
      <c r="BN402" s="136"/>
      <c r="BO402" s="136"/>
      <c r="BP402" s="136"/>
      <c r="BQ402" s="136"/>
      <c r="BR402" s="136"/>
      <c r="BS402" s="136"/>
      <c r="BT402" s="136"/>
      <c r="BU402" s="136"/>
      <c r="BV402" s="136"/>
      <c r="BW402" s="136"/>
      <c r="BX402" s="136"/>
      <c r="BY402" s="136"/>
      <c r="BZ402" s="136"/>
      <c r="CA402" s="136"/>
      <c r="CB402" s="136"/>
      <c r="CC402" s="136"/>
      <c r="CD402" s="136"/>
      <c r="CE402" s="136"/>
      <c r="CF402" s="136"/>
      <c r="CG402" s="136"/>
      <c r="CH402" s="136"/>
      <c r="CI402" s="136"/>
      <c r="CJ402" s="136"/>
      <c r="CK402" s="136"/>
      <c r="CL402" s="136"/>
      <c r="CM402" s="136"/>
      <c r="CN402" s="136"/>
      <c r="CO402" s="136"/>
      <c r="CP402" s="136"/>
      <c r="CQ402" s="136"/>
      <c r="CR402" s="136"/>
      <c r="CS402" s="136"/>
      <c r="CT402" s="136"/>
      <c r="CU402" s="136"/>
      <c r="CV402" s="136"/>
      <c r="CW402" s="136"/>
      <c r="CX402" s="136"/>
      <c r="CY402" s="136"/>
      <c r="CZ402" s="136"/>
      <c r="DA402" s="136"/>
      <c r="DB402" s="136"/>
      <c r="DC402" s="136"/>
      <c r="DD402" s="136"/>
      <c r="DE402" s="136"/>
      <c r="DF402" s="136"/>
      <c r="DG402" s="136"/>
      <c r="DH402" s="136"/>
      <c r="DI402" s="136"/>
      <c r="DJ402" s="136"/>
      <c r="DK402" s="136"/>
      <c r="DL402" s="136"/>
      <c r="DM402" s="136"/>
      <c r="DN402" s="136"/>
      <c r="DO402" s="136"/>
      <c r="DP402" s="136"/>
      <c r="DQ402" s="136"/>
      <c r="DR402" s="136"/>
      <c r="DS402" s="136"/>
      <c r="DT402" s="136"/>
      <c r="DU402" s="136"/>
      <c r="DV402" s="136"/>
      <c r="DW402" s="136"/>
      <c r="DX402" s="136"/>
      <c r="DY402" s="136"/>
      <c r="DZ402" s="136"/>
      <c r="EA402" s="136"/>
      <c r="EB402" s="136"/>
      <c r="EC402" s="136"/>
      <c r="ED402" s="136"/>
      <c r="EE402" s="136"/>
      <c r="EF402" s="136"/>
    </row>
    <row r="403" spans="1:136" x14ac:dyDescent="0.3">
      <c r="A403" s="128"/>
      <c r="B403" s="129"/>
      <c r="C403" s="146"/>
      <c r="D403" s="131"/>
      <c r="E403" s="128"/>
      <c r="F403" s="128"/>
      <c r="G403" s="132"/>
      <c r="H403" s="128"/>
      <c r="I403" s="128"/>
      <c r="J403" s="131"/>
      <c r="K403" s="128"/>
      <c r="L403" s="133"/>
      <c r="M403" s="133"/>
      <c r="P403" s="136"/>
      <c r="Q403" s="136"/>
      <c r="R403" s="136"/>
      <c r="S403" s="136"/>
      <c r="T403" s="136"/>
      <c r="U403" s="136"/>
      <c r="V403" s="136"/>
      <c r="W403" s="136"/>
      <c r="X403" s="136"/>
      <c r="Y403" s="136"/>
      <c r="Z403" s="136"/>
      <c r="AA403" s="136"/>
      <c r="AB403" s="136"/>
      <c r="AC403" s="136"/>
      <c r="AD403" s="136"/>
      <c r="AE403" s="136"/>
      <c r="AF403" s="136"/>
      <c r="AG403" s="136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6"/>
      <c r="AV403" s="136"/>
      <c r="AW403" s="136"/>
      <c r="AX403" s="136"/>
      <c r="AY403" s="136"/>
      <c r="AZ403" s="136"/>
      <c r="BA403" s="136"/>
      <c r="BB403" s="136"/>
      <c r="BC403" s="136"/>
      <c r="BD403" s="136"/>
      <c r="BE403" s="136"/>
      <c r="BF403" s="136"/>
      <c r="BG403" s="136"/>
      <c r="BH403" s="136"/>
      <c r="BI403" s="136"/>
      <c r="BJ403" s="136"/>
      <c r="BK403" s="136"/>
      <c r="BL403" s="136"/>
      <c r="BM403" s="136"/>
      <c r="BN403" s="136"/>
      <c r="BO403" s="136"/>
      <c r="BP403" s="136"/>
      <c r="BQ403" s="136"/>
      <c r="BR403" s="136"/>
      <c r="BS403" s="136"/>
      <c r="BT403" s="136"/>
      <c r="BU403" s="136"/>
      <c r="BV403" s="136"/>
      <c r="BW403" s="136"/>
      <c r="BX403" s="136"/>
      <c r="BY403" s="136"/>
      <c r="BZ403" s="136"/>
      <c r="CA403" s="136"/>
      <c r="CB403" s="136"/>
      <c r="CC403" s="136"/>
      <c r="CD403" s="136"/>
      <c r="CE403" s="136"/>
      <c r="CF403" s="136"/>
      <c r="CG403" s="136"/>
      <c r="CH403" s="136"/>
      <c r="CI403" s="136"/>
      <c r="CJ403" s="136"/>
      <c r="CK403" s="136"/>
      <c r="CL403" s="136"/>
      <c r="CM403" s="136"/>
      <c r="CN403" s="136"/>
      <c r="CO403" s="136"/>
      <c r="CP403" s="136"/>
      <c r="CQ403" s="136"/>
      <c r="CR403" s="136"/>
      <c r="CS403" s="136"/>
      <c r="CT403" s="136"/>
      <c r="CU403" s="136"/>
      <c r="CV403" s="136"/>
      <c r="CW403" s="136"/>
      <c r="CX403" s="136"/>
      <c r="CY403" s="136"/>
      <c r="CZ403" s="136"/>
      <c r="DA403" s="136"/>
      <c r="DB403" s="136"/>
      <c r="DC403" s="136"/>
      <c r="DD403" s="136"/>
      <c r="DE403" s="136"/>
      <c r="DF403" s="136"/>
      <c r="DG403" s="136"/>
      <c r="DH403" s="136"/>
      <c r="DI403" s="136"/>
      <c r="DJ403" s="136"/>
      <c r="DK403" s="136"/>
      <c r="DL403" s="136"/>
      <c r="DM403" s="136"/>
      <c r="DN403" s="136"/>
      <c r="DO403" s="136"/>
      <c r="DP403" s="136"/>
      <c r="DQ403" s="136"/>
      <c r="DR403" s="136"/>
      <c r="DS403" s="136"/>
      <c r="DT403" s="136"/>
      <c r="DU403" s="136"/>
      <c r="DV403" s="136"/>
      <c r="DW403" s="136"/>
      <c r="DX403" s="136"/>
      <c r="DY403" s="136"/>
      <c r="DZ403" s="136"/>
      <c r="EA403" s="136"/>
      <c r="EB403" s="136"/>
      <c r="EC403" s="136"/>
      <c r="ED403" s="136"/>
      <c r="EE403" s="136"/>
      <c r="EF403" s="136"/>
    </row>
    <row r="404" spans="1:136" x14ac:dyDescent="0.3">
      <c r="A404" s="138"/>
      <c r="B404" s="139"/>
      <c r="C404" s="147"/>
      <c r="D404" s="140"/>
      <c r="E404" s="138"/>
      <c r="F404" s="138"/>
      <c r="G404" s="141"/>
      <c r="H404" s="138"/>
      <c r="I404" s="138"/>
      <c r="J404" s="140"/>
      <c r="K404" s="138"/>
      <c r="L404" s="142"/>
      <c r="M404" s="142"/>
      <c r="N404" s="120"/>
      <c r="O404" s="143"/>
      <c r="P404" s="144"/>
      <c r="Q404" s="144"/>
      <c r="R404" s="144"/>
      <c r="S404" s="144"/>
      <c r="T404" s="144"/>
      <c r="U404" s="144"/>
      <c r="V404" s="144"/>
      <c r="W404" s="144"/>
      <c r="X404" s="144"/>
      <c r="Y404" s="144"/>
      <c r="Z404" s="144"/>
      <c r="AA404" s="144"/>
      <c r="AB404" s="144"/>
      <c r="AC404" s="144"/>
      <c r="AD404" s="144"/>
      <c r="AE404" s="144"/>
      <c r="AF404" s="144"/>
      <c r="AG404" s="144"/>
      <c r="AH404" s="144"/>
      <c r="AI404" s="144"/>
      <c r="AJ404" s="144"/>
      <c r="AK404" s="144"/>
      <c r="AL404" s="144"/>
      <c r="AM404" s="144"/>
      <c r="AN404" s="144"/>
      <c r="AO404" s="144"/>
      <c r="AP404" s="144"/>
      <c r="AQ404" s="144"/>
      <c r="AR404" s="144"/>
      <c r="AS404" s="144"/>
      <c r="AT404" s="144"/>
      <c r="AU404" s="144"/>
      <c r="AV404" s="144"/>
      <c r="AW404" s="144"/>
      <c r="AX404" s="144"/>
      <c r="AY404" s="144"/>
      <c r="AZ404" s="144"/>
      <c r="BA404" s="144"/>
      <c r="BB404" s="144"/>
      <c r="BC404" s="144"/>
      <c r="BD404" s="144"/>
      <c r="BE404" s="144"/>
      <c r="BF404" s="144"/>
      <c r="BG404" s="144"/>
      <c r="BH404" s="144"/>
      <c r="BI404" s="144"/>
      <c r="BJ404" s="144"/>
      <c r="BK404" s="144"/>
      <c r="BL404" s="144"/>
      <c r="BM404" s="144"/>
      <c r="BN404" s="144"/>
      <c r="BO404" s="144"/>
      <c r="BP404" s="144"/>
      <c r="BQ404" s="144"/>
      <c r="BR404" s="144"/>
      <c r="BS404" s="144"/>
      <c r="BT404" s="144"/>
      <c r="BU404" s="144"/>
      <c r="BV404" s="144"/>
      <c r="BW404" s="144"/>
      <c r="BX404" s="144"/>
      <c r="BY404" s="144"/>
      <c r="BZ404" s="144"/>
      <c r="CA404" s="144"/>
      <c r="CB404" s="144"/>
      <c r="CC404" s="144"/>
      <c r="CD404" s="144"/>
      <c r="CE404" s="144"/>
      <c r="CF404" s="144"/>
      <c r="CG404" s="144"/>
      <c r="CH404" s="144"/>
      <c r="CI404" s="144"/>
      <c r="CJ404" s="144"/>
      <c r="CK404" s="144"/>
      <c r="CL404" s="144"/>
      <c r="CM404" s="144"/>
      <c r="CN404" s="144"/>
      <c r="CO404" s="144"/>
      <c r="CP404" s="144"/>
      <c r="CQ404" s="144"/>
      <c r="CR404" s="144"/>
      <c r="CS404" s="144"/>
      <c r="CT404" s="144"/>
      <c r="CU404" s="144"/>
      <c r="CV404" s="144"/>
      <c r="CW404" s="144"/>
      <c r="CX404" s="144"/>
      <c r="CY404" s="144"/>
      <c r="CZ404" s="144"/>
      <c r="DA404" s="144"/>
      <c r="DB404" s="144"/>
      <c r="DC404" s="144"/>
      <c r="DD404" s="144"/>
      <c r="DE404" s="144"/>
      <c r="DF404" s="144"/>
      <c r="DG404" s="144"/>
      <c r="DH404" s="144"/>
      <c r="DI404" s="144"/>
      <c r="DJ404" s="144"/>
      <c r="DK404" s="144"/>
      <c r="DL404" s="144"/>
      <c r="DM404" s="144"/>
      <c r="DN404" s="144"/>
      <c r="DO404" s="144"/>
      <c r="DP404" s="144"/>
      <c r="DQ404" s="144"/>
      <c r="DR404" s="144"/>
      <c r="DS404" s="144"/>
      <c r="DT404" s="144"/>
      <c r="DU404" s="144"/>
      <c r="DV404" s="144"/>
      <c r="DW404" s="144"/>
      <c r="DX404" s="144"/>
      <c r="DY404" s="144"/>
      <c r="DZ404" s="144"/>
      <c r="EA404" s="144"/>
      <c r="EB404" s="144"/>
      <c r="EC404" s="144"/>
      <c r="ED404" s="144"/>
      <c r="EE404" s="144"/>
      <c r="EF404" s="144"/>
    </row>
    <row r="405" spans="1:136" x14ac:dyDescent="0.3">
      <c r="A405" s="72"/>
      <c r="B405" s="2"/>
      <c r="C405" s="145"/>
      <c r="D405" s="122"/>
      <c r="E405" s="123"/>
      <c r="F405" s="123"/>
      <c r="G405" s="124"/>
      <c r="H405" s="125"/>
      <c r="I405" s="126"/>
      <c r="J405" s="122"/>
      <c r="K405" s="127"/>
      <c r="L405" s="133"/>
      <c r="M405" s="133"/>
      <c r="P405" s="136"/>
      <c r="Q405" s="136"/>
      <c r="R405" s="136"/>
      <c r="S405" s="136"/>
      <c r="T405" s="136"/>
      <c r="U405" s="136"/>
      <c r="V405" s="136"/>
      <c r="W405" s="136"/>
      <c r="X405" s="136"/>
      <c r="Y405" s="136"/>
      <c r="Z405" s="136"/>
      <c r="AA405" s="136"/>
      <c r="AB405" s="136"/>
      <c r="AC405" s="136"/>
      <c r="AD405" s="136"/>
      <c r="AE405" s="136"/>
      <c r="AF405" s="136"/>
      <c r="AG405" s="136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6"/>
      <c r="AV405" s="136"/>
      <c r="AW405" s="136"/>
      <c r="AX405" s="136"/>
      <c r="AY405" s="136"/>
      <c r="AZ405" s="136"/>
      <c r="BA405" s="136"/>
      <c r="BB405" s="136"/>
      <c r="BC405" s="136"/>
      <c r="BD405" s="136"/>
      <c r="BE405" s="136"/>
      <c r="BF405" s="136"/>
      <c r="BG405" s="136"/>
      <c r="BH405" s="136"/>
      <c r="BI405" s="136"/>
      <c r="BJ405" s="136"/>
      <c r="BK405" s="136"/>
      <c r="BL405" s="136"/>
      <c r="BM405" s="136"/>
      <c r="BN405" s="136"/>
      <c r="BO405" s="136"/>
      <c r="BP405" s="136"/>
      <c r="BQ405" s="136"/>
      <c r="BR405" s="136"/>
      <c r="BS405" s="136"/>
      <c r="BT405" s="136"/>
      <c r="BU405" s="136"/>
      <c r="BV405" s="136"/>
      <c r="BW405" s="136"/>
      <c r="BX405" s="136"/>
      <c r="BY405" s="136"/>
      <c r="BZ405" s="136"/>
      <c r="CA405" s="136"/>
      <c r="CB405" s="136"/>
      <c r="CC405" s="136"/>
      <c r="CD405" s="136"/>
      <c r="CE405" s="136"/>
      <c r="CF405" s="136"/>
      <c r="CG405" s="136"/>
      <c r="CH405" s="136"/>
      <c r="CI405" s="136"/>
      <c r="CJ405" s="136"/>
      <c r="CK405" s="136"/>
      <c r="CL405" s="136"/>
      <c r="CM405" s="136"/>
      <c r="CN405" s="136"/>
      <c r="CO405" s="136"/>
      <c r="CP405" s="136"/>
      <c r="CQ405" s="136"/>
      <c r="CR405" s="136"/>
      <c r="CS405" s="136"/>
      <c r="CT405" s="136"/>
      <c r="CU405" s="136"/>
      <c r="CV405" s="136"/>
      <c r="CW405" s="136"/>
      <c r="CX405" s="136"/>
      <c r="CY405" s="136"/>
      <c r="CZ405" s="136"/>
      <c r="DA405" s="136"/>
      <c r="DB405" s="136"/>
      <c r="DC405" s="136"/>
      <c r="DD405" s="136"/>
      <c r="DE405" s="136"/>
      <c r="DF405" s="136"/>
      <c r="DG405" s="136"/>
      <c r="DH405" s="136"/>
      <c r="DI405" s="136"/>
      <c r="DJ405" s="136"/>
      <c r="DK405" s="136"/>
      <c r="DL405" s="136"/>
      <c r="DM405" s="136"/>
      <c r="DN405" s="136"/>
      <c r="DO405" s="136"/>
      <c r="DP405" s="136"/>
      <c r="DQ405" s="136"/>
      <c r="DR405" s="136"/>
      <c r="DS405" s="136"/>
      <c r="DT405" s="136"/>
      <c r="DU405" s="136"/>
      <c r="DV405" s="136"/>
      <c r="DW405" s="136"/>
      <c r="DX405" s="136"/>
      <c r="DY405" s="136"/>
      <c r="DZ405" s="136"/>
      <c r="EA405" s="136"/>
      <c r="EB405" s="136"/>
      <c r="EC405" s="136"/>
      <c r="ED405" s="136"/>
      <c r="EE405" s="136"/>
      <c r="EF405" s="136"/>
    </row>
    <row r="406" spans="1:136" x14ac:dyDescent="0.3">
      <c r="A406" s="128"/>
      <c r="B406" s="129"/>
      <c r="C406" s="146"/>
      <c r="D406" s="131"/>
      <c r="E406" s="128"/>
      <c r="F406" s="128"/>
      <c r="G406" s="132"/>
      <c r="H406" s="128"/>
      <c r="I406" s="128"/>
      <c r="J406" s="131"/>
      <c r="K406" s="128"/>
      <c r="L406" s="133"/>
      <c r="M406" s="133"/>
      <c r="P406" s="136"/>
      <c r="Q406" s="136"/>
      <c r="R406" s="136"/>
      <c r="S406" s="136"/>
      <c r="T406" s="136"/>
      <c r="U406" s="136"/>
      <c r="V406" s="136"/>
      <c r="W406" s="136"/>
      <c r="X406" s="136"/>
      <c r="Y406" s="136"/>
      <c r="Z406" s="136"/>
      <c r="AA406" s="136"/>
      <c r="AB406" s="136"/>
      <c r="AC406" s="136"/>
      <c r="AD406" s="136"/>
      <c r="AE406" s="136"/>
      <c r="AF406" s="136"/>
      <c r="AG406" s="136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6"/>
      <c r="AV406" s="136"/>
      <c r="AW406" s="136"/>
      <c r="AX406" s="136"/>
      <c r="AY406" s="136"/>
      <c r="AZ406" s="136"/>
      <c r="BA406" s="136"/>
      <c r="BB406" s="136"/>
      <c r="BC406" s="136"/>
      <c r="BD406" s="136"/>
      <c r="BE406" s="136"/>
      <c r="BF406" s="136"/>
      <c r="BG406" s="136"/>
      <c r="BH406" s="136"/>
      <c r="BI406" s="136"/>
      <c r="BJ406" s="136"/>
      <c r="BK406" s="136"/>
      <c r="BL406" s="136"/>
      <c r="BM406" s="136"/>
      <c r="BN406" s="136"/>
      <c r="BO406" s="136"/>
      <c r="BP406" s="136"/>
      <c r="BQ406" s="136"/>
      <c r="BR406" s="136"/>
      <c r="BS406" s="136"/>
      <c r="BT406" s="136"/>
      <c r="BU406" s="136"/>
      <c r="BV406" s="136"/>
      <c r="BW406" s="136"/>
      <c r="BX406" s="136"/>
      <c r="BY406" s="136"/>
      <c r="BZ406" s="136"/>
      <c r="CA406" s="136"/>
      <c r="CB406" s="136"/>
      <c r="CC406" s="136"/>
      <c r="CD406" s="136"/>
      <c r="CE406" s="136"/>
      <c r="CF406" s="136"/>
      <c r="CG406" s="136"/>
      <c r="CH406" s="136"/>
      <c r="CI406" s="136"/>
      <c r="CJ406" s="136"/>
      <c r="CK406" s="136"/>
      <c r="CL406" s="136"/>
      <c r="CM406" s="136"/>
      <c r="CN406" s="136"/>
      <c r="CO406" s="136"/>
      <c r="CP406" s="136"/>
      <c r="CQ406" s="136"/>
      <c r="CR406" s="136"/>
      <c r="CS406" s="136"/>
      <c r="CT406" s="136"/>
      <c r="CU406" s="136"/>
      <c r="CV406" s="136"/>
      <c r="CW406" s="136"/>
      <c r="CX406" s="136"/>
      <c r="CY406" s="136"/>
      <c r="CZ406" s="136"/>
      <c r="DA406" s="136"/>
      <c r="DB406" s="136"/>
      <c r="DC406" s="136"/>
      <c r="DD406" s="136"/>
      <c r="DE406" s="136"/>
      <c r="DF406" s="136"/>
      <c r="DG406" s="136"/>
      <c r="DH406" s="136"/>
      <c r="DI406" s="136"/>
      <c r="DJ406" s="136"/>
      <c r="DK406" s="136"/>
      <c r="DL406" s="136"/>
      <c r="DM406" s="136"/>
      <c r="DN406" s="136"/>
      <c r="DO406" s="136"/>
      <c r="DP406" s="136"/>
      <c r="DQ406" s="136"/>
      <c r="DR406" s="136"/>
      <c r="DS406" s="136"/>
      <c r="DT406" s="136"/>
      <c r="DU406" s="136"/>
      <c r="DV406" s="136"/>
      <c r="DW406" s="136"/>
      <c r="DX406" s="136"/>
      <c r="DY406" s="136"/>
      <c r="DZ406" s="136"/>
      <c r="EA406" s="136"/>
      <c r="EB406" s="136"/>
      <c r="EC406" s="136"/>
      <c r="ED406" s="136"/>
      <c r="EE406" s="136"/>
      <c r="EF406" s="136"/>
    </row>
    <row r="407" spans="1:136" x14ac:dyDescent="0.3">
      <c r="A407" s="138"/>
      <c r="B407" s="139"/>
      <c r="C407" s="147"/>
      <c r="D407" s="140"/>
      <c r="E407" s="138"/>
      <c r="F407" s="138"/>
      <c r="G407" s="141"/>
      <c r="H407" s="138"/>
      <c r="I407" s="138"/>
      <c r="J407" s="140"/>
      <c r="K407" s="138"/>
      <c r="L407" s="142"/>
      <c r="M407" s="142"/>
      <c r="N407" s="120"/>
      <c r="O407" s="143"/>
      <c r="P407" s="144"/>
      <c r="Q407" s="144"/>
      <c r="R407" s="144"/>
      <c r="S407" s="144"/>
      <c r="T407" s="144"/>
      <c r="U407" s="144"/>
      <c r="V407" s="144"/>
      <c r="W407" s="144"/>
      <c r="X407" s="144"/>
      <c r="Y407" s="144"/>
      <c r="Z407" s="144"/>
      <c r="AA407" s="144"/>
      <c r="AB407" s="144"/>
      <c r="AC407" s="144"/>
      <c r="AD407" s="144"/>
      <c r="AE407" s="144"/>
      <c r="AF407" s="144"/>
      <c r="AG407" s="144"/>
      <c r="AH407" s="144"/>
      <c r="AI407" s="144"/>
      <c r="AJ407" s="144"/>
      <c r="AK407" s="144"/>
      <c r="AL407" s="144"/>
      <c r="AM407" s="144"/>
      <c r="AN407" s="144"/>
      <c r="AO407" s="144"/>
      <c r="AP407" s="144"/>
      <c r="AQ407" s="144"/>
      <c r="AR407" s="144"/>
      <c r="AS407" s="144"/>
      <c r="AT407" s="144"/>
      <c r="AU407" s="144"/>
      <c r="AV407" s="144"/>
      <c r="AW407" s="144"/>
      <c r="AX407" s="144"/>
      <c r="AY407" s="144"/>
      <c r="AZ407" s="144"/>
      <c r="BA407" s="144"/>
      <c r="BB407" s="144"/>
      <c r="BC407" s="144"/>
      <c r="BD407" s="144"/>
      <c r="BE407" s="144"/>
      <c r="BF407" s="144"/>
      <c r="BG407" s="144"/>
      <c r="BH407" s="144"/>
      <c r="BI407" s="144"/>
      <c r="BJ407" s="144"/>
      <c r="BK407" s="144"/>
      <c r="BL407" s="144"/>
      <c r="BM407" s="144"/>
      <c r="BN407" s="144"/>
      <c r="BO407" s="144"/>
      <c r="BP407" s="144"/>
      <c r="BQ407" s="144"/>
      <c r="BR407" s="144"/>
      <c r="BS407" s="144"/>
      <c r="BT407" s="144"/>
      <c r="BU407" s="144"/>
      <c r="BV407" s="144"/>
      <c r="BW407" s="144"/>
      <c r="BX407" s="144"/>
      <c r="BY407" s="144"/>
      <c r="BZ407" s="144"/>
      <c r="CA407" s="144"/>
      <c r="CB407" s="144"/>
      <c r="CC407" s="144"/>
      <c r="CD407" s="144"/>
      <c r="CE407" s="144"/>
      <c r="CF407" s="144"/>
      <c r="CG407" s="144"/>
      <c r="CH407" s="144"/>
      <c r="CI407" s="144"/>
      <c r="CJ407" s="144"/>
      <c r="CK407" s="144"/>
      <c r="CL407" s="144"/>
      <c r="CM407" s="144"/>
      <c r="CN407" s="144"/>
      <c r="CO407" s="144"/>
      <c r="CP407" s="144"/>
      <c r="CQ407" s="144"/>
      <c r="CR407" s="144"/>
      <c r="CS407" s="144"/>
      <c r="CT407" s="144"/>
      <c r="CU407" s="144"/>
      <c r="CV407" s="144"/>
      <c r="CW407" s="144"/>
      <c r="CX407" s="144"/>
      <c r="CY407" s="144"/>
      <c r="CZ407" s="144"/>
      <c r="DA407" s="144"/>
      <c r="DB407" s="144"/>
      <c r="DC407" s="144"/>
      <c r="DD407" s="144"/>
      <c r="DE407" s="144"/>
      <c r="DF407" s="144"/>
      <c r="DG407" s="144"/>
      <c r="DH407" s="144"/>
      <c r="DI407" s="144"/>
      <c r="DJ407" s="144"/>
      <c r="DK407" s="144"/>
      <c r="DL407" s="144"/>
      <c r="DM407" s="144"/>
      <c r="DN407" s="144"/>
      <c r="DO407" s="144"/>
      <c r="DP407" s="144"/>
      <c r="DQ407" s="144"/>
      <c r="DR407" s="144"/>
      <c r="DS407" s="144"/>
      <c r="DT407" s="144"/>
      <c r="DU407" s="144"/>
      <c r="DV407" s="144"/>
      <c r="DW407" s="144"/>
      <c r="DX407" s="144"/>
      <c r="DY407" s="144"/>
      <c r="DZ407" s="144"/>
      <c r="EA407" s="144"/>
      <c r="EB407" s="144"/>
      <c r="EC407" s="144"/>
      <c r="ED407" s="144"/>
      <c r="EE407" s="144"/>
      <c r="EF407" s="144"/>
    </row>
    <row r="408" spans="1:136" x14ac:dyDescent="0.3">
      <c r="A408" s="72"/>
      <c r="B408" s="2"/>
      <c r="C408" s="145"/>
      <c r="D408" s="122"/>
      <c r="E408" s="123"/>
      <c r="F408" s="123"/>
      <c r="G408" s="124"/>
      <c r="H408" s="125"/>
      <c r="I408" s="126"/>
      <c r="J408" s="122"/>
      <c r="K408" s="127"/>
      <c r="L408" s="142"/>
      <c r="M408" s="142"/>
      <c r="N408" s="120"/>
      <c r="P408" s="136"/>
      <c r="Q408" s="136"/>
      <c r="R408" s="136"/>
      <c r="S408" s="136"/>
      <c r="T408" s="136"/>
      <c r="U408" s="136"/>
      <c r="V408" s="136"/>
      <c r="W408" s="136"/>
      <c r="X408" s="136"/>
      <c r="Y408" s="136"/>
      <c r="Z408" s="136"/>
      <c r="AA408" s="136"/>
      <c r="AB408" s="136"/>
      <c r="AC408" s="136"/>
      <c r="AD408" s="136"/>
      <c r="AE408" s="136"/>
      <c r="AF408" s="136"/>
      <c r="AG408" s="136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6"/>
      <c r="AV408" s="136"/>
      <c r="AW408" s="136"/>
      <c r="AX408" s="136"/>
      <c r="AY408" s="136"/>
      <c r="AZ408" s="136"/>
      <c r="BA408" s="136"/>
      <c r="BB408" s="136"/>
      <c r="BC408" s="136"/>
      <c r="BD408" s="136"/>
      <c r="BE408" s="136"/>
      <c r="BF408" s="136"/>
      <c r="BG408" s="136"/>
      <c r="BH408" s="136"/>
      <c r="BI408" s="136"/>
      <c r="BJ408" s="136"/>
      <c r="BK408" s="136"/>
      <c r="BL408" s="136"/>
      <c r="BM408" s="136"/>
      <c r="BN408" s="136"/>
      <c r="BO408" s="136"/>
      <c r="BP408" s="136"/>
      <c r="BQ408" s="136"/>
      <c r="BR408" s="136"/>
      <c r="BS408" s="136"/>
      <c r="BT408" s="136"/>
      <c r="BU408" s="136"/>
      <c r="BV408" s="136"/>
      <c r="BW408" s="136"/>
      <c r="BX408" s="136"/>
      <c r="BY408" s="136"/>
      <c r="BZ408" s="136"/>
      <c r="CA408" s="136"/>
      <c r="CB408" s="136"/>
      <c r="CC408" s="136"/>
      <c r="CD408" s="136"/>
      <c r="CE408" s="136"/>
      <c r="CF408" s="136"/>
      <c r="CG408" s="136"/>
      <c r="CH408" s="136"/>
      <c r="CI408" s="136"/>
      <c r="CJ408" s="136"/>
      <c r="CK408" s="136"/>
      <c r="CL408" s="136"/>
      <c r="CM408" s="136"/>
      <c r="CN408" s="136"/>
      <c r="CO408" s="136"/>
      <c r="CP408" s="136"/>
      <c r="CQ408" s="136"/>
      <c r="CR408" s="136"/>
      <c r="CS408" s="136"/>
      <c r="CT408" s="136"/>
      <c r="CU408" s="136"/>
      <c r="CV408" s="136"/>
      <c r="CW408" s="136"/>
      <c r="CX408" s="136"/>
      <c r="CY408" s="136"/>
      <c r="CZ408" s="136"/>
      <c r="DA408" s="136"/>
      <c r="DB408" s="136"/>
      <c r="DC408" s="136"/>
      <c r="DD408" s="136"/>
      <c r="DE408" s="136"/>
      <c r="DF408" s="136"/>
      <c r="DG408" s="136"/>
      <c r="DH408" s="136"/>
      <c r="DI408" s="136"/>
      <c r="DJ408" s="136"/>
      <c r="DK408" s="136"/>
      <c r="DL408" s="136"/>
      <c r="DM408" s="136"/>
      <c r="DN408" s="136"/>
      <c r="DO408" s="136"/>
      <c r="DP408" s="136"/>
      <c r="DQ408" s="136"/>
      <c r="DR408" s="136"/>
      <c r="DS408" s="136"/>
      <c r="DT408" s="136"/>
      <c r="DU408" s="136"/>
      <c r="DV408" s="136"/>
      <c r="DW408" s="136"/>
      <c r="DX408" s="136"/>
      <c r="DY408" s="136"/>
      <c r="DZ408" s="136"/>
      <c r="EA408" s="136"/>
      <c r="EB408" s="136"/>
      <c r="EC408" s="136"/>
      <c r="ED408" s="136"/>
      <c r="EE408" s="136"/>
      <c r="EF408" s="136"/>
    </row>
    <row r="409" spans="1:136" x14ac:dyDescent="0.3">
      <c r="A409" s="128"/>
      <c r="B409" s="129"/>
      <c r="C409" s="146"/>
      <c r="D409" s="131"/>
      <c r="E409" s="128"/>
      <c r="F409" s="128"/>
      <c r="G409" s="132"/>
      <c r="H409" s="128"/>
      <c r="I409" s="128"/>
      <c r="J409" s="131"/>
      <c r="K409" s="128"/>
      <c r="L409" s="133"/>
      <c r="M409" s="133"/>
      <c r="P409" s="136"/>
      <c r="Q409" s="136"/>
      <c r="R409" s="136"/>
      <c r="S409" s="136"/>
      <c r="T409" s="136"/>
      <c r="U409" s="136"/>
      <c r="V409" s="136"/>
      <c r="W409" s="136"/>
      <c r="X409" s="136"/>
      <c r="Y409" s="136"/>
      <c r="Z409" s="136"/>
      <c r="AA409" s="136"/>
      <c r="AB409" s="136"/>
      <c r="AC409" s="136"/>
      <c r="AD409" s="136"/>
      <c r="AE409" s="136"/>
      <c r="AF409" s="136"/>
      <c r="AG409" s="136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6"/>
      <c r="AV409" s="136"/>
      <c r="AW409" s="136"/>
      <c r="AX409" s="136"/>
      <c r="AY409" s="136"/>
      <c r="AZ409" s="136"/>
      <c r="BA409" s="136"/>
      <c r="BB409" s="136"/>
      <c r="BC409" s="136"/>
      <c r="BD409" s="136"/>
      <c r="BE409" s="136"/>
      <c r="BF409" s="136"/>
      <c r="BG409" s="136"/>
      <c r="BH409" s="136"/>
      <c r="BI409" s="136"/>
      <c r="BJ409" s="136"/>
      <c r="BK409" s="136"/>
      <c r="BL409" s="136"/>
      <c r="BM409" s="136"/>
      <c r="BN409" s="136"/>
      <c r="BO409" s="136"/>
      <c r="BP409" s="136"/>
      <c r="BQ409" s="136"/>
      <c r="BR409" s="136"/>
      <c r="BS409" s="136"/>
      <c r="BT409" s="136"/>
      <c r="BU409" s="136"/>
      <c r="BV409" s="136"/>
      <c r="BW409" s="136"/>
      <c r="BX409" s="136"/>
      <c r="BY409" s="136"/>
      <c r="BZ409" s="136"/>
      <c r="CA409" s="136"/>
      <c r="CB409" s="136"/>
      <c r="CC409" s="136"/>
      <c r="CD409" s="136"/>
      <c r="CE409" s="136"/>
      <c r="CF409" s="136"/>
      <c r="CG409" s="136"/>
      <c r="CH409" s="136"/>
      <c r="CI409" s="136"/>
      <c r="CJ409" s="136"/>
      <c r="CK409" s="136"/>
      <c r="CL409" s="136"/>
      <c r="CM409" s="136"/>
      <c r="CN409" s="136"/>
      <c r="CO409" s="136"/>
      <c r="CP409" s="136"/>
      <c r="CQ409" s="136"/>
      <c r="CR409" s="136"/>
      <c r="CS409" s="136"/>
      <c r="CT409" s="136"/>
      <c r="CU409" s="136"/>
      <c r="CV409" s="136"/>
      <c r="CW409" s="136"/>
      <c r="CX409" s="136"/>
      <c r="CY409" s="136"/>
      <c r="CZ409" s="136"/>
      <c r="DA409" s="136"/>
      <c r="DB409" s="136"/>
      <c r="DC409" s="136"/>
      <c r="DD409" s="136"/>
      <c r="DE409" s="136"/>
      <c r="DF409" s="136"/>
      <c r="DG409" s="136"/>
      <c r="DH409" s="136"/>
      <c r="DI409" s="136"/>
      <c r="DJ409" s="136"/>
      <c r="DK409" s="136"/>
      <c r="DL409" s="136"/>
      <c r="DM409" s="136"/>
      <c r="DN409" s="136"/>
      <c r="DO409" s="136"/>
      <c r="DP409" s="136"/>
      <c r="DQ409" s="136"/>
      <c r="DR409" s="136"/>
      <c r="DS409" s="136"/>
      <c r="DT409" s="136"/>
      <c r="DU409" s="136"/>
      <c r="DV409" s="136"/>
      <c r="DW409" s="136"/>
      <c r="DX409" s="136"/>
      <c r="DY409" s="136"/>
      <c r="DZ409" s="136"/>
      <c r="EA409" s="136"/>
      <c r="EB409" s="136"/>
      <c r="EC409" s="136"/>
      <c r="ED409" s="136"/>
      <c r="EE409" s="136"/>
      <c r="EF409" s="136"/>
    </row>
    <row r="410" spans="1:136" x14ac:dyDescent="0.3">
      <c r="A410" s="138"/>
      <c r="B410" s="139"/>
      <c r="C410" s="147"/>
      <c r="D410" s="140"/>
      <c r="E410" s="138"/>
      <c r="F410" s="138"/>
      <c r="G410" s="141"/>
      <c r="H410" s="138"/>
      <c r="I410" s="138"/>
      <c r="J410" s="140"/>
      <c r="K410" s="138"/>
      <c r="L410" s="142"/>
      <c r="M410" s="142"/>
      <c r="N410" s="120"/>
      <c r="O410" s="143"/>
      <c r="P410" s="144"/>
      <c r="Q410" s="144"/>
      <c r="R410" s="144"/>
      <c r="S410" s="144"/>
      <c r="T410" s="144"/>
      <c r="U410" s="144"/>
      <c r="V410" s="144"/>
      <c r="W410" s="144"/>
      <c r="X410" s="144"/>
      <c r="Y410" s="144"/>
      <c r="Z410" s="144"/>
      <c r="AA410" s="144"/>
      <c r="AB410" s="144"/>
      <c r="AC410" s="144"/>
      <c r="AD410" s="144"/>
      <c r="AE410" s="144"/>
      <c r="AF410" s="144"/>
      <c r="AG410" s="144"/>
      <c r="AH410" s="144"/>
      <c r="AI410" s="144"/>
      <c r="AJ410" s="144"/>
      <c r="AK410" s="144"/>
      <c r="AL410" s="144"/>
      <c r="AM410" s="144"/>
      <c r="AN410" s="144"/>
      <c r="AO410" s="144"/>
      <c r="AP410" s="144"/>
      <c r="AQ410" s="144"/>
      <c r="AR410" s="144"/>
      <c r="AS410" s="144"/>
      <c r="AT410" s="144"/>
      <c r="AU410" s="144"/>
      <c r="AV410" s="144"/>
      <c r="AW410" s="144"/>
      <c r="AX410" s="144"/>
      <c r="AY410" s="144"/>
      <c r="AZ410" s="144"/>
      <c r="BA410" s="144"/>
      <c r="BB410" s="144"/>
      <c r="BC410" s="144"/>
      <c r="BD410" s="144"/>
      <c r="BE410" s="144"/>
      <c r="BF410" s="144"/>
      <c r="BG410" s="144"/>
      <c r="BH410" s="144"/>
      <c r="BI410" s="144"/>
      <c r="BJ410" s="144"/>
      <c r="BK410" s="144"/>
      <c r="BL410" s="144"/>
      <c r="BM410" s="144"/>
      <c r="BN410" s="144"/>
      <c r="BO410" s="144"/>
      <c r="BP410" s="144"/>
      <c r="BQ410" s="144"/>
      <c r="BR410" s="144"/>
      <c r="BS410" s="144"/>
      <c r="BT410" s="144"/>
      <c r="BU410" s="144"/>
      <c r="BV410" s="144"/>
      <c r="BW410" s="144"/>
      <c r="BX410" s="144"/>
      <c r="BY410" s="144"/>
      <c r="BZ410" s="144"/>
      <c r="CA410" s="144"/>
      <c r="CB410" s="144"/>
      <c r="CC410" s="144"/>
      <c r="CD410" s="144"/>
      <c r="CE410" s="144"/>
      <c r="CF410" s="144"/>
      <c r="CG410" s="144"/>
      <c r="CH410" s="144"/>
      <c r="CI410" s="144"/>
      <c r="CJ410" s="144"/>
      <c r="CK410" s="144"/>
      <c r="CL410" s="144"/>
      <c r="CM410" s="144"/>
      <c r="CN410" s="144"/>
      <c r="CO410" s="144"/>
      <c r="CP410" s="144"/>
      <c r="CQ410" s="144"/>
      <c r="CR410" s="144"/>
      <c r="CS410" s="144"/>
      <c r="CT410" s="144"/>
      <c r="CU410" s="144"/>
      <c r="CV410" s="144"/>
      <c r="CW410" s="144"/>
      <c r="CX410" s="144"/>
      <c r="CY410" s="144"/>
      <c r="CZ410" s="144"/>
      <c r="DA410" s="144"/>
      <c r="DB410" s="144"/>
      <c r="DC410" s="144"/>
      <c r="DD410" s="144"/>
      <c r="DE410" s="144"/>
      <c r="DF410" s="144"/>
      <c r="DG410" s="144"/>
      <c r="DH410" s="144"/>
      <c r="DI410" s="144"/>
      <c r="DJ410" s="144"/>
      <c r="DK410" s="144"/>
      <c r="DL410" s="144"/>
      <c r="DM410" s="144"/>
      <c r="DN410" s="144"/>
      <c r="DO410" s="144"/>
      <c r="DP410" s="144"/>
      <c r="DQ410" s="144"/>
      <c r="DR410" s="144"/>
      <c r="DS410" s="144"/>
      <c r="DT410" s="144"/>
      <c r="DU410" s="144"/>
      <c r="DV410" s="144"/>
      <c r="DW410" s="144"/>
      <c r="DX410" s="144"/>
      <c r="DY410" s="144"/>
      <c r="DZ410" s="144"/>
      <c r="EA410" s="144"/>
      <c r="EB410" s="144"/>
      <c r="EC410" s="144"/>
      <c r="ED410" s="144"/>
      <c r="EE410" s="144"/>
      <c r="EF410" s="144"/>
    </row>
    <row r="411" spans="1:136" x14ac:dyDescent="0.3">
      <c r="A411" s="72"/>
      <c r="B411" s="2"/>
      <c r="C411" s="145"/>
      <c r="D411" s="122"/>
      <c r="E411" s="123"/>
      <c r="F411" s="123"/>
      <c r="G411" s="124"/>
      <c r="H411" s="125"/>
      <c r="I411" s="126"/>
      <c r="J411" s="122"/>
      <c r="K411" s="127"/>
      <c r="P411" s="136"/>
      <c r="Q411" s="136"/>
      <c r="R411" s="136"/>
      <c r="S411" s="136"/>
      <c r="T411" s="136"/>
      <c r="U411" s="136"/>
      <c r="V411" s="136"/>
      <c r="W411" s="136"/>
      <c r="X411" s="136"/>
      <c r="Y411" s="136"/>
      <c r="Z411" s="136"/>
      <c r="AA411" s="136"/>
      <c r="AB411" s="136"/>
      <c r="AC411" s="136"/>
      <c r="AD411" s="136"/>
      <c r="AE411" s="136"/>
      <c r="AF411" s="136"/>
      <c r="AG411" s="136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6"/>
      <c r="AV411" s="136"/>
      <c r="AW411" s="136"/>
      <c r="AX411" s="136"/>
      <c r="AY411" s="136"/>
      <c r="AZ411" s="136"/>
      <c r="BA411" s="136"/>
      <c r="BB411" s="136"/>
      <c r="BC411" s="136"/>
      <c r="BD411" s="136"/>
      <c r="BE411" s="136"/>
      <c r="BF411" s="136"/>
      <c r="BG411" s="136"/>
      <c r="BH411" s="136"/>
      <c r="BI411" s="136"/>
      <c r="BJ411" s="136"/>
      <c r="BK411" s="136"/>
      <c r="BL411" s="136"/>
      <c r="BM411" s="136"/>
      <c r="BN411" s="136"/>
      <c r="BO411" s="136"/>
      <c r="BP411" s="136"/>
      <c r="BQ411" s="136"/>
      <c r="BR411" s="136"/>
      <c r="BS411" s="136"/>
      <c r="BT411" s="136"/>
      <c r="BU411" s="136"/>
      <c r="BV411" s="136"/>
      <c r="BW411" s="136"/>
      <c r="BX411" s="136"/>
      <c r="BY411" s="136"/>
      <c r="BZ411" s="136"/>
      <c r="CA411" s="136"/>
      <c r="CB411" s="136"/>
      <c r="CC411" s="136"/>
      <c r="CD411" s="136"/>
      <c r="CE411" s="136"/>
      <c r="CF411" s="136"/>
      <c r="CG411" s="136"/>
      <c r="CH411" s="136"/>
      <c r="CI411" s="136"/>
      <c r="CJ411" s="136"/>
      <c r="CK411" s="136"/>
      <c r="CL411" s="136"/>
      <c r="CM411" s="136"/>
      <c r="CN411" s="136"/>
      <c r="CO411" s="136"/>
      <c r="CP411" s="136"/>
      <c r="CQ411" s="136"/>
      <c r="CR411" s="136"/>
      <c r="CS411" s="136"/>
      <c r="CT411" s="136"/>
      <c r="CU411" s="136"/>
      <c r="CV411" s="136"/>
      <c r="CW411" s="136"/>
      <c r="CX411" s="136"/>
      <c r="CY411" s="136"/>
      <c r="CZ411" s="136"/>
      <c r="DA411" s="136"/>
      <c r="DB411" s="136"/>
      <c r="DC411" s="136"/>
      <c r="DD411" s="136"/>
      <c r="DE411" s="136"/>
      <c r="DF411" s="136"/>
      <c r="DG411" s="136"/>
      <c r="DH411" s="136"/>
      <c r="DI411" s="136"/>
      <c r="DJ411" s="136"/>
      <c r="DK411" s="136"/>
      <c r="DL411" s="136"/>
      <c r="DM411" s="136"/>
      <c r="DN411" s="136"/>
      <c r="DO411" s="136"/>
      <c r="DP411" s="136"/>
      <c r="DQ411" s="136"/>
      <c r="DR411" s="136"/>
      <c r="DS411" s="136"/>
      <c r="DT411" s="136"/>
      <c r="DU411" s="136"/>
      <c r="DV411" s="136"/>
      <c r="DW411" s="136"/>
      <c r="DX411" s="136"/>
      <c r="DY411" s="136"/>
      <c r="DZ411" s="136"/>
      <c r="EA411" s="136"/>
      <c r="EB411" s="136"/>
      <c r="EC411" s="136"/>
      <c r="ED411" s="136"/>
      <c r="EE411" s="136"/>
      <c r="EF411" s="136"/>
    </row>
    <row r="412" spans="1:136" x14ac:dyDescent="0.3">
      <c r="A412" s="128"/>
      <c r="B412" s="129"/>
      <c r="C412" s="146"/>
      <c r="D412" s="131"/>
      <c r="E412" s="128"/>
      <c r="F412" s="128"/>
      <c r="G412" s="132"/>
      <c r="H412" s="128"/>
      <c r="I412" s="128"/>
      <c r="J412" s="131"/>
      <c r="K412" s="128"/>
      <c r="L412" s="133"/>
      <c r="M412" s="133"/>
      <c r="P412" s="136"/>
      <c r="Q412" s="136"/>
      <c r="R412" s="136"/>
      <c r="S412" s="136"/>
      <c r="T412" s="136"/>
      <c r="U412" s="136"/>
      <c r="V412" s="136"/>
      <c r="W412" s="136"/>
      <c r="X412" s="136"/>
      <c r="Y412" s="136"/>
      <c r="Z412" s="136"/>
      <c r="AA412" s="136"/>
      <c r="AB412" s="136"/>
      <c r="AC412" s="136"/>
      <c r="AD412" s="136"/>
      <c r="AE412" s="136"/>
      <c r="AF412" s="136"/>
      <c r="AG412" s="136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6"/>
      <c r="AV412" s="136"/>
      <c r="AW412" s="136"/>
      <c r="AX412" s="136"/>
      <c r="AY412" s="136"/>
      <c r="AZ412" s="136"/>
      <c r="BA412" s="136"/>
      <c r="BB412" s="136"/>
      <c r="BC412" s="136"/>
      <c r="BD412" s="136"/>
      <c r="BE412" s="136"/>
      <c r="BF412" s="136"/>
      <c r="BG412" s="136"/>
      <c r="BH412" s="136"/>
      <c r="BI412" s="136"/>
      <c r="BJ412" s="136"/>
      <c r="BK412" s="136"/>
      <c r="BL412" s="136"/>
      <c r="BM412" s="136"/>
      <c r="BN412" s="136"/>
      <c r="BO412" s="136"/>
      <c r="BP412" s="136"/>
      <c r="BQ412" s="136"/>
      <c r="BR412" s="136"/>
      <c r="BS412" s="136"/>
      <c r="BT412" s="136"/>
      <c r="BU412" s="136"/>
      <c r="BV412" s="136"/>
      <c r="BW412" s="136"/>
      <c r="BX412" s="136"/>
      <c r="BY412" s="136"/>
      <c r="BZ412" s="136"/>
      <c r="CA412" s="136"/>
      <c r="CB412" s="136"/>
      <c r="CC412" s="136"/>
      <c r="CD412" s="136"/>
      <c r="CE412" s="136"/>
      <c r="CF412" s="136"/>
      <c r="CG412" s="136"/>
      <c r="CH412" s="136"/>
      <c r="CI412" s="136"/>
      <c r="CJ412" s="136"/>
      <c r="CK412" s="136"/>
      <c r="CL412" s="136"/>
      <c r="CM412" s="136"/>
      <c r="CN412" s="136"/>
      <c r="CO412" s="136"/>
      <c r="CP412" s="136"/>
      <c r="CQ412" s="136"/>
      <c r="CR412" s="136"/>
      <c r="CS412" s="136"/>
      <c r="CT412" s="136"/>
      <c r="CU412" s="136"/>
      <c r="CV412" s="136"/>
      <c r="CW412" s="136"/>
      <c r="CX412" s="136"/>
      <c r="CY412" s="136"/>
      <c r="CZ412" s="136"/>
      <c r="DA412" s="136"/>
      <c r="DB412" s="136"/>
      <c r="DC412" s="136"/>
      <c r="DD412" s="136"/>
      <c r="DE412" s="136"/>
      <c r="DF412" s="136"/>
      <c r="DG412" s="136"/>
      <c r="DH412" s="136"/>
      <c r="DI412" s="136"/>
      <c r="DJ412" s="136"/>
      <c r="DK412" s="136"/>
      <c r="DL412" s="136"/>
      <c r="DM412" s="136"/>
      <c r="DN412" s="136"/>
      <c r="DO412" s="136"/>
      <c r="DP412" s="136"/>
      <c r="DQ412" s="136"/>
      <c r="DR412" s="136"/>
      <c r="DS412" s="136"/>
      <c r="DT412" s="136"/>
      <c r="DU412" s="136"/>
      <c r="DV412" s="136"/>
      <c r="DW412" s="136"/>
      <c r="DX412" s="136"/>
      <c r="DY412" s="136"/>
      <c r="DZ412" s="136"/>
      <c r="EA412" s="136"/>
      <c r="EB412" s="136"/>
      <c r="EC412" s="136"/>
      <c r="ED412" s="136"/>
      <c r="EE412" s="136"/>
      <c r="EF412" s="136"/>
    </row>
    <row r="413" spans="1:136" x14ac:dyDescent="0.3">
      <c r="A413" s="138"/>
      <c r="B413" s="139"/>
      <c r="C413" s="147"/>
      <c r="D413" s="140"/>
      <c r="E413" s="138"/>
      <c r="F413" s="138"/>
      <c r="G413" s="141"/>
      <c r="H413" s="138"/>
      <c r="I413" s="138"/>
      <c r="J413" s="140"/>
      <c r="K413" s="138"/>
      <c r="L413" s="142"/>
      <c r="M413" s="142"/>
      <c r="N413" s="120"/>
      <c r="O413" s="143"/>
      <c r="P413" s="144"/>
      <c r="Q413" s="144"/>
      <c r="R413" s="144"/>
      <c r="S413" s="144"/>
      <c r="T413" s="144"/>
      <c r="U413" s="144"/>
      <c r="V413" s="144"/>
      <c r="W413" s="144"/>
      <c r="X413" s="144"/>
      <c r="Y413" s="144"/>
      <c r="Z413" s="144"/>
      <c r="AA413" s="144"/>
      <c r="AB413" s="144"/>
      <c r="AC413" s="144"/>
      <c r="AD413" s="144"/>
      <c r="AE413" s="144"/>
      <c r="AF413" s="144"/>
      <c r="AG413" s="144"/>
      <c r="AH413" s="144"/>
      <c r="AI413" s="144"/>
      <c r="AJ413" s="144"/>
      <c r="AK413" s="144"/>
      <c r="AL413" s="144"/>
      <c r="AM413" s="144"/>
      <c r="AN413" s="144"/>
      <c r="AO413" s="144"/>
      <c r="AP413" s="144"/>
      <c r="AQ413" s="144"/>
      <c r="AR413" s="144"/>
      <c r="AS413" s="144"/>
      <c r="AT413" s="144"/>
      <c r="AU413" s="144"/>
      <c r="AV413" s="144"/>
      <c r="AW413" s="144"/>
      <c r="AX413" s="144"/>
      <c r="AY413" s="144"/>
      <c r="AZ413" s="144"/>
      <c r="BA413" s="144"/>
      <c r="BB413" s="144"/>
      <c r="BC413" s="144"/>
      <c r="BD413" s="144"/>
      <c r="BE413" s="144"/>
      <c r="BF413" s="144"/>
      <c r="BG413" s="144"/>
      <c r="BH413" s="144"/>
      <c r="BI413" s="144"/>
      <c r="BJ413" s="144"/>
      <c r="BK413" s="144"/>
      <c r="BL413" s="144"/>
      <c r="BM413" s="144"/>
      <c r="BN413" s="144"/>
      <c r="BO413" s="144"/>
      <c r="BP413" s="144"/>
      <c r="BQ413" s="144"/>
      <c r="BR413" s="144"/>
      <c r="BS413" s="144"/>
      <c r="BT413" s="144"/>
      <c r="BU413" s="144"/>
      <c r="BV413" s="144"/>
      <c r="BW413" s="144"/>
      <c r="BX413" s="144"/>
      <c r="BY413" s="144"/>
      <c r="BZ413" s="144"/>
      <c r="CA413" s="144"/>
      <c r="CB413" s="144"/>
      <c r="CC413" s="144"/>
      <c r="CD413" s="144"/>
      <c r="CE413" s="144"/>
      <c r="CF413" s="144"/>
      <c r="CG413" s="144"/>
      <c r="CH413" s="144"/>
      <c r="CI413" s="144"/>
      <c r="CJ413" s="144"/>
      <c r="CK413" s="144"/>
      <c r="CL413" s="144"/>
      <c r="CM413" s="144"/>
      <c r="CN413" s="144"/>
      <c r="CO413" s="144"/>
      <c r="CP413" s="144"/>
      <c r="CQ413" s="144"/>
      <c r="CR413" s="144"/>
      <c r="CS413" s="144"/>
      <c r="CT413" s="144"/>
      <c r="CU413" s="144"/>
      <c r="CV413" s="144"/>
      <c r="CW413" s="144"/>
      <c r="CX413" s="144"/>
      <c r="CY413" s="144"/>
      <c r="CZ413" s="144"/>
      <c r="DA413" s="144"/>
      <c r="DB413" s="144"/>
      <c r="DC413" s="144"/>
      <c r="DD413" s="144"/>
      <c r="DE413" s="144"/>
      <c r="DF413" s="144"/>
      <c r="DG413" s="144"/>
      <c r="DH413" s="144"/>
      <c r="DI413" s="144"/>
      <c r="DJ413" s="144"/>
      <c r="DK413" s="144"/>
      <c r="DL413" s="144"/>
      <c r="DM413" s="144"/>
      <c r="DN413" s="144"/>
      <c r="DO413" s="144"/>
      <c r="DP413" s="144"/>
      <c r="DQ413" s="144"/>
      <c r="DR413" s="144"/>
      <c r="DS413" s="144"/>
      <c r="DT413" s="144"/>
      <c r="DU413" s="144"/>
      <c r="DV413" s="144"/>
      <c r="DW413" s="144"/>
      <c r="DX413" s="144"/>
      <c r="DY413" s="144"/>
      <c r="DZ413" s="144"/>
      <c r="EA413" s="144"/>
      <c r="EB413" s="144"/>
      <c r="EC413" s="144"/>
      <c r="ED413" s="144"/>
      <c r="EE413" s="144"/>
      <c r="EF413" s="144"/>
    </row>
    <row r="414" spans="1:136" x14ac:dyDescent="0.3">
      <c r="A414" s="72"/>
      <c r="B414" s="2"/>
      <c r="C414" s="135"/>
      <c r="D414" s="122"/>
      <c r="E414" s="123"/>
      <c r="F414" s="123"/>
      <c r="G414" s="124"/>
      <c r="H414" s="125"/>
      <c r="I414" s="126"/>
      <c r="J414" s="122"/>
      <c r="K414" s="127"/>
      <c r="L414" s="133"/>
      <c r="M414" s="133"/>
      <c r="P414" s="136"/>
      <c r="Q414" s="136"/>
      <c r="R414" s="136"/>
      <c r="S414" s="136"/>
      <c r="T414" s="136"/>
      <c r="U414" s="136"/>
      <c r="V414" s="136"/>
      <c r="W414" s="136"/>
      <c r="X414" s="136"/>
      <c r="Y414" s="136"/>
      <c r="Z414" s="136"/>
      <c r="AA414" s="136"/>
      <c r="AB414" s="136"/>
      <c r="AC414" s="136"/>
      <c r="AD414" s="136"/>
      <c r="AE414" s="136"/>
      <c r="AF414" s="136"/>
      <c r="AG414" s="136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6"/>
      <c r="AV414" s="136"/>
      <c r="AW414" s="136"/>
      <c r="AX414" s="136"/>
      <c r="AY414" s="136"/>
      <c r="AZ414" s="136"/>
      <c r="BA414" s="136"/>
      <c r="BB414" s="136"/>
      <c r="BC414" s="136"/>
      <c r="BD414" s="136"/>
      <c r="BE414" s="136"/>
      <c r="BF414" s="136"/>
      <c r="BG414" s="136"/>
      <c r="BH414" s="136"/>
      <c r="BI414" s="136"/>
      <c r="BJ414" s="136"/>
      <c r="BK414" s="136"/>
      <c r="BL414" s="136"/>
      <c r="BM414" s="136"/>
      <c r="BN414" s="136"/>
      <c r="BO414" s="136"/>
      <c r="BP414" s="136"/>
      <c r="BQ414" s="136"/>
      <c r="BR414" s="136"/>
      <c r="BS414" s="136"/>
      <c r="BT414" s="136"/>
      <c r="BU414" s="136"/>
      <c r="BV414" s="136"/>
      <c r="BW414" s="136"/>
      <c r="BX414" s="136"/>
      <c r="BY414" s="136"/>
      <c r="BZ414" s="136"/>
      <c r="CA414" s="136"/>
      <c r="CB414" s="136"/>
      <c r="CC414" s="136"/>
      <c r="CD414" s="136"/>
      <c r="CE414" s="136"/>
      <c r="CF414" s="136"/>
      <c r="CG414" s="136"/>
      <c r="CH414" s="136"/>
      <c r="CI414" s="136"/>
      <c r="CJ414" s="136"/>
      <c r="CK414" s="136"/>
      <c r="CL414" s="136"/>
      <c r="CM414" s="136"/>
      <c r="CN414" s="136"/>
      <c r="CO414" s="136"/>
      <c r="CP414" s="136"/>
      <c r="CQ414" s="136"/>
      <c r="CR414" s="136"/>
      <c r="CS414" s="136"/>
      <c r="CT414" s="136"/>
      <c r="CU414" s="136"/>
      <c r="CV414" s="136"/>
      <c r="CW414" s="136"/>
      <c r="CX414" s="136"/>
      <c r="CY414" s="136"/>
      <c r="CZ414" s="136"/>
      <c r="DA414" s="136"/>
      <c r="DB414" s="136"/>
      <c r="DC414" s="136"/>
      <c r="DD414" s="136"/>
      <c r="DE414" s="136"/>
      <c r="DF414" s="136"/>
      <c r="DG414" s="136"/>
      <c r="DH414" s="136"/>
      <c r="DI414" s="136"/>
      <c r="DJ414" s="136"/>
      <c r="DK414" s="136"/>
      <c r="DL414" s="136"/>
      <c r="DM414" s="136"/>
      <c r="DN414" s="136"/>
      <c r="DO414" s="136"/>
      <c r="DP414" s="136"/>
      <c r="DQ414" s="136"/>
      <c r="DR414" s="136"/>
      <c r="DS414" s="136"/>
      <c r="DT414" s="136"/>
      <c r="DU414" s="136"/>
      <c r="DV414" s="136"/>
      <c r="DW414" s="136"/>
      <c r="DX414" s="136"/>
      <c r="DY414" s="136"/>
      <c r="DZ414" s="136"/>
      <c r="EA414" s="136"/>
      <c r="EB414" s="136"/>
      <c r="EC414" s="136"/>
      <c r="ED414" s="136"/>
      <c r="EE414" s="136"/>
      <c r="EF414" s="136"/>
    </row>
    <row r="415" spans="1:136" x14ac:dyDescent="0.3">
      <c r="A415" s="128"/>
      <c r="B415" s="129"/>
      <c r="C415" s="137"/>
      <c r="D415" s="131"/>
      <c r="E415" s="128"/>
      <c r="F415" s="128"/>
      <c r="G415" s="132"/>
      <c r="H415" s="128"/>
      <c r="I415" s="128"/>
      <c r="J415" s="131"/>
      <c r="K415" s="128"/>
      <c r="L415" s="133"/>
      <c r="M415" s="133"/>
      <c r="P415" s="136"/>
      <c r="Q415" s="136"/>
      <c r="R415" s="136"/>
      <c r="S415" s="136"/>
      <c r="T415" s="136"/>
      <c r="U415" s="136"/>
      <c r="V415" s="136"/>
      <c r="W415" s="136"/>
      <c r="X415" s="136"/>
      <c r="Y415" s="136"/>
      <c r="Z415" s="136"/>
      <c r="AA415" s="136"/>
      <c r="AB415" s="136"/>
      <c r="AC415" s="136"/>
      <c r="AD415" s="136"/>
      <c r="AE415" s="136"/>
      <c r="AF415" s="136"/>
      <c r="AG415" s="136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6"/>
      <c r="AV415" s="136"/>
      <c r="AW415" s="136"/>
      <c r="AX415" s="136"/>
      <c r="AY415" s="136"/>
      <c r="AZ415" s="136"/>
      <c r="BA415" s="136"/>
      <c r="BB415" s="136"/>
      <c r="BC415" s="136"/>
      <c r="BD415" s="136"/>
      <c r="BE415" s="136"/>
      <c r="BF415" s="136"/>
      <c r="BG415" s="136"/>
      <c r="BH415" s="136"/>
      <c r="BI415" s="136"/>
      <c r="BJ415" s="136"/>
      <c r="BK415" s="136"/>
      <c r="BL415" s="136"/>
      <c r="BM415" s="136"/>
      <c r="BN415" s="136"/>
      <c r="BO415" s="136"/>
      <c r="BP415" s="136"/>
      <c r="BQ415" s="136"/>
      <c r="BR415" s="136"/>
      <c r="BS415" s="136"/>
      <c r="BT415" s="136"/>
      <c r="BU415" s="136"/>
      <c r="BV415" s="136"/>
      <c r="BW415" s="136"/>
      <c r="BX415" s="136"/>
      <c r="BY415" s="136"/>
      <c r="BZ415" s="136"/>
      <c r="CA415" s="136"/>
      <c r="CB415" s="136"/>
      <c r="CC415" s="136"/>
      <c r="CD415" s="136"/>
      <c r="CE415" s="136"/>
      <c r="CF415" s="136"/>
      <c r="CG415" s="136"/>
      <c r="CH415" s="136"/>
      <c r="CI415" s="136"/>
      <c r="CJ415" s="136"/>
      <c r="CK415" s="136"/>
      <c r="CL415" s="136"/>
      <c r="CM415" s="136"/>
      <c r="CN415" s="136"/>
      <c r="CO415" s="136"/>
      <c r="CP415" s="136"/>
      <c r="CQ415" s="136"/>
      <c r="CR415" s="136"/>
      <c r="CS415" s="136"/>
      <c r="CT415" s="136"/>
      <c r="CU415" s="136"/>
      <c r="CV415" s="136"/>
      <c r="CW415" s="136"/>
      <c r="CX415" s="136"/>
      <c r="CY415" s="136"/>
      <c r="CZ415" s="136"/>
      <c r="DA415" s="136"/>
      <c r="DB415" s="136"/>
      <c r="DC415" s="136"/>
      <c r="DD415" s="136"/>
      <c r="DE415" s="136"/>
      <c r="DF415" s="136"/>
      <c r="DG415" s="136"/>
      <c r="DH415" s="136"/>
      <c r="DI415" s="136"/>
      <c r="DJ415" s="136"/>
      <c r="DK415" s="136"/>
      <c r="DL415" s="136"/>
      <c r="DM415" s="136"/>
      <c r="DN415" s="136"/>
      <c r="DO415" s="136"/>
      <c r="DP415" s="136"/>
      <c r="DQ415" s="136"/>
      <c r="DR415" s="136"/>
      <c r="DS415" s="136"/>
      <c r="DT415" s="136"/>
      <c r="DU415" s="136"/>
      <c r="DV415" s="136"/>
      <c r="DW415" s="136"/>
      <c r="DX415" s="136"/>
      <c r="DY415" s="136"/>
      <c r="DZ415" s="136"/>
      <c r="EA415" s="136"/>
      <c r="EB415" s="136"/>
      <c r="EC415" s="136"/>
      <c r="ED415" s="136"/>
      <c r="EE415" s="136"/>
      <c r="EF415" s="136"/>
    </row>
    <row r="416" spans="1:136" x14ac:dyDescent="0.3">
      <c r="A416" s="138"/>
      <c r="B416" s="139"/>
      <c r="C416" s="159"/>
      <c r="D416" s="140"/>
      <c r="E416" s="138"/>
      <c r="F416" s="138"/>
      <c r="G416" s="141"/>
      <c r="H416" s="138"/>
      <c r="I416" s="138"/>
      <c r="J416" s="140"/>
      <c r="K416" s="138"/>
      <c r="L416" s="142"/>
      <c r="M416" s="142"/>
      <c r="N416" s="120"/>
      <c r="O416" s="143"/>
      <c r="P416" s="144"/>
      <c r="Q416" s="144"/>
      <c r="R416" s="144"/>
      <c r="S416" s="144"/>
      <c r="T416" s="144"/>
      <c r="U416" s="144"/>
      <c r="V416" s="144"/>
      <c r="W416" s="144"/>
      <c r="X416" s="144"/>
      <c r="Y416" s="144"/>
      <c r="Z416" s="144"/>
      <c r="AA416" s="144"/>
      <c r="AB416" s="144"/>
      <c r="AC416" s="144"/>
      <c r="AD416" s="144"/>
      <c r="AE416" s="144"/>
      <c r="AF416" s="144"/>
      <c r="AG416" s="144"/>
      <c r="AH416" s="144"/>
      <c r="AI416" s="144"/>
      <c r="AJ416" s="144"/>
      <c r="AK416" s="144"/>
      <c r="AL416" s="144"/>
      <c r="AM416" s="144"/>
      <c r="AN416" s="144"/>
      <c r="AO416" s="144"/>
      <c r="AP416" s="144"/>
      <c r="AQ416" s="144"/>
      <c r="AR416" s="144"/>
      <c r="AS416" s="144"/>
      <c r="AT416" s="144"/>
      <c r="AU416" s="144"/>
      <c r="AV416" s="144"/>
      <c r="AW416" s="144"/>
      <c r="AX416" s="144"/>
      <c r="AY416" s="144"/>
      <c r="AZ416" s="144"/>
      <c r="BA416" s="144"/>
      <c r="BB416" s="144"/>
      <c r="BC416" s="144"/>
      <c r="BD416" s="144"/>
      <c r="BE416" s="144"/>
      <c r="BF416" s="144"/>
      <c r="BG416" s="144"/>
      <c r="BH416" s="144"/>
      <c r="BI416" s="144"/>
      <c r="BJ416" s="144"/>
      <c r="BK416" s="144"/>
      <c r="BL416" s="144"/>
      <c r="BM416" s="144"/>
      <c r="BN416" s="144"/>
      <c r="BO416" s="144"/>
      <c r="BP416" s="144"/>
      <c r="BQ416" s="144"/>
      <c r="BR416" s="144"/>
      <c r="BS416" s="144"/>
      <c r="BT416" s="144"/>
      <c r="BU416" s="144"/>
      <c r="BV416" s="144"/>
      <c r="BW416" s="144"/>
      <c r="BX416" s="144"/>
      <c r="BY416" s="144"/>
      <c r="BZ416" s="144"/>
      <c r="CA416" s="144"/>
      <c r="CB416" s="144"/>
      <c r="CC416" s="144"/>
      <c r="CD416" s="144"/>
      <c r="CE416" s="144"/>
      <c r="CF416" s="144"/>
      <c r="CG416" s="144"/>
      <c r="CH416" s="144"/>
      <c r="CI416" s="144"/>
      <c r="CJ416" s="144"/>
      <c r="CK416" s="144"/>
      <c r="CL416" s="144"/>
      <c r="CM416" s="144"/>
      <c r="CN416" s="144"/>
      <c r="CO416" s="144"/>
      <c r="CP416" s="144"/>
      <c r="CQ416" s="144"/>
      <c r="CR416" s="144"/>
      <c r="CS416" s="144"/>
      <c r="CT416" s="144"/>
      <c r="CU416" s="144"/>
      <c r="CV416" s="144"/>
      <c r="CW416" s="144"/>
      <c r="CX416" s="144"/>
      <c r="CY416" s="144"/>
      <c r="CZ416" s="144"/>
      <c r="DA416" s="144"/>
      <c r="DB416" s="144"/>
      <c r="DC416" s="144"/>
      <c r="DD416" s="144"/>
      <c r="DE416" s="144"/>
      <c r="DF416" s="144"/>
      <c r="DG416" s="144"/>
      <c r="DH416" s="144"/>
      <c r="DI416" s="144"/>
      <c r="DJ416" s="144"/>
      <c r="DK416" s="144"/>
      <c r="DL416" s="144"/>
      <c r="DM416" s="144"/>
      <c r="DN416" s="144"/>
      <c r="DO416" s="144"/>
      <c r="DP416" s="144"/>
      <c r="DQ416" s="144"/>
      <c r="DR416" s="144"/>
      <c r="DS416" s="144"/>
      <c r="DT416" s="144"/>
      <c r="DU416" s="144"/>
      <c r="DV416" s="144"/>
      <c r="DW416" s="144"/>
      <c r="DX416" s="144"/>
      <c r="DY416" s="144"/>
      <c r="DZ416" s="144"/>
      <c r="EA416" s="144"/>
      <c r="EB416" s="144"/>
      <c r="EC416" s="144"/>
      <c r="ED416" s="144"/>
      <c r="EE416" s="144"/>
      <c r="EF416" s="144"/>
    </row>
    <row r="417" spans="1:136" x14ac:dyDescent="0.3">
      <c r="A417" s="72"/>
      <c r="B417" s="2"/>
      <c r="C417" s="145"/>
      <c r="D417" s="122"/>
      <c r="E417" s="123"/>
      <c r="F417" s="123"/>
      <c r="G417" s="124"/>
      <c r="H417" s="125"/>
      <c r="I417" s="126"/>
      <c r="J417" s="122"/>
      <c r="K417" s="127"/>
      <c r="L417" s="142"/>
      <c r="M417" s="142"/>
      <c r="N417" s="120"/>
      <c r="O417" s="143"/>
      <c r="P417" s="144"/>
      <c r="Q417" s="144"/>
      <c r="R417" s="144"/>
      <c r="S417" s="144"/>
      <c r="T417" s="144"/>
      <c r="U417" s="144"/>
      <c r="V417" s="144"/>
      <c r="W417" s="144"/>
      <c r="X417" s="144"/>
      <c r="Y417" s="144"/>
      <c r="Z417" s="144"/>
      <c r="AA417" s="144"/>
      <c r="AB417" s="144"/>
      <c r="AC417" s="144"/>
      <c r="AD417" s="144"/>
      <c r="AE417" s="144"/>
      <c r="AF417" s="144"/>
      <c r="AG417" s="144"/>
      <c r="AH417" s="144"/>
      <c r="AI417" s="144"/>
      <c r="AJ417" s="144"/>
      <c r="AK417" s="144"/>
      <c r="AL417" s="144"/>
      <c r="AM417" s="144"/>
      <c r="AN417" s="144"/>
      <c r="AO417" s="144"/>
      <c r="AP417" s="144"/>
      <c r="AQ417" s="144"/>
      <c r="AR417" s="144"/>
      <c r="AS417" s="144"/>
      <c r="AT417" s="144"/>
      <c r="AU417" s="144"/>
      <c r="AV417" s="144"/>
      <c r="AW417" s="144"/>
      <c r="AX417" s="144"/>
      <c r="AY417" s="144"/>
      <c r="AZ417" s="144"/>
      <c r="BA417" s="144"/>
      <c r="BB417" s="144"/>
      <c r="BC417" s="144"/>
      <c r="BD417" s="144"/>
      <c r="BE417" s="144"/>
      <c r="BF417" s="144"/>
      <c r="BG417" s="144"/>
      <c r="BH417" s="144"/>
      <c r="BI417" s="144"/>
      <c r="BJ417" s="144"/>
      <c r="BK417" s="144"/>
      <c r="BL417" s="144"/>
      <c r="BM417" s="144"/>
      <c r="BN417" s="144"/>
      <c r="BO417" s="144"/>
      <c r="BP417" s="144"/>
      <c r="BQ417" s="144"/>
      <c r="BR417" s="144"/>
      <c r="BS417" s="144"/>
      <c r="BT417" s="144"/>
      <c r="BU417" s="144"/>
      <c r="BV417" s="144"/>
      <c r="BW417" s="144"/>
      <c r="BX417" s="144"/>
      <c r="BY417" s="144"/>
      <c r="BZ417" s="144"/>
      <c r="CA417" s="144"/>
      <c r="CB417" s="144"/>
      <c r="CC417" s="144"/>
      <c r="CD417" s="144"/>
      <c r="CE417" s="144"/>
      <c r="CF417" s="144"/>
      <c r="CG417" s="144"/>
      <c r="CH417" s="144"/>
      <c r="CI417" s="144"/>
      <c r="CJ417" s="144"/>
      <c r="CK417" s="144"/>
      <c r="CL417" s="144"/>
      <c r="CM417" s="144"/>
      <c r="CN417" s="144"/>
      <c r="CO417" s="144"/>
      <c r="CP417" s="144"/>
      <c r="CQ417" s="144"/>
      <c r="CR417" s="144"/>
      <c r="CS417" s="144"/>
      <c r="CT417" s="144"/>
      <c r="CU417" s="144"/>
      <c r="CV417" s="144"/>
      <c r="CW417" s="144"/>
      <c r="CX417" s="144"/>
      <c r="CY417" s="144"/>
      <c r="CZ417" s="144"/>
      <c r="DA417" s="144"/>
      <c r="DB417" s="144"/>
      <c r="DC417" s="144"/>
      <c r="DD417" s="144"/>
      <c r="DE417" s="144"/>
      <c r="DF417" s="144"/>
      <c r="DG417" s="144"/>
      <c r="DH417" s="144"/>
      <c r="DI417" s="144"/>
      <c r="DJ417" s="144"/>
      <c r="DK417" s="144"/>
      <c r="DL417" s="144"/>
      <c r="DM417" s="144"/>
      <c r="DN417" s="144"/>
      <c r="DO417" s="144"/>
      <c r="DP417" s="144"/>
      <c r="DQ417" s="144"/>
      <c r="DR417" s="144"/>
      <c r="DS417" s="144"/>
      <c r="DT417" s="144"/>
      <c r="DU417" s="144"/>
      <c r="DV417" s="144"/>
      <c r="DW417" s="144"/>
      <c r="DX417" s="144"/>
      <c r="DY417" s="144"/>
      <c r="DZ417" s="144"/>
      <c r="EA417" s="144"/>
      <c r="EB417" s="144"/>
      <c r="EC417" s="144"/>
      <c r="ED417" s="144"/>
      <c r="EE417" s="144"/>
      <c r="EF417" s="144"/>
    </row>
    <row r="418" spans="1:136" x14ac:dyDescent="0.3">
      <c r="A418" s="72"/>
      <c r="B418" s="2"/>
      <c r="C418" s="145"/>
      <c r="D418" s="122"/>
      <c r="E418" s="123"/>
      <c r="F418" s="123"/>
      <c r="G418" s="124"/>
      <c r="H418" s="125"/>
      <c r="I418" s="126"/>
      <c r="J418" s="122"/>
      <c r="K418" s="127"/>
      <c r="P418" s="136"/>
      <c r="Q418" s="136"/>
      <c r="R418" s="136"/>
      <c r="S418" s="136"/>
      <c r="T418" s="136"/>
      <c r="U418" s="136"/>
      <c r="V418" s="136"/>
      <c r="W418" s="136"/>
      <c r="X418" s="136"/>
      <c r="Y418" s="136"/>
      <c r="Z418" s="136"/>
      <c r="AA418" s="136"/>
      <c r="AB418" s="136"/>
      <c r="AC418" s="136"/>
      <c r="AD418" s="136"/>
      <c r="AE418" s="136"/>
      <c r="AF418" s="136"/>
      <c r="AG418" s="136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6"/>
      <c r="AV418" s="136"/>
      <c r="AW418" s="136"/>
      <c r="AX418" s="136"/>
      <c r="AY418" s="136"/>
      <c r="AZ418" s="136"/>
      <c r="BA418" s="136"/>
      <c r="BB418" s="136"/>
      <c r="BC418" s="136"/>
      <c r="BD418" s="136"/>
      <c r="BE418" s="136"/>
      <c r="BF418" s="136"/>
      <c r="BG418" s="136"/>
      <c r="BH418" s="136"/>
      <c r="BI418" s="136"/>
      <c r="BJ418" s="136"/>
      <c r="BK418" s="136"/>
      <c r="BL418" s="136"/>
      <c r="BM418" s="136"/>
      <c r="BN418" s="136"/>
      <c r="BO418" s="136"/>
      <c r="BP418" s="136"/>
      <c r="BQ418" s="136"/>
      <c r="BR418" s="136"/>
      <c r="BS418" s="136"/>
      <c r="BT418" s="136"/>
      <c r="BU418" s="136"/>
      <c r="BV418" s="136"/>
      <c r="BW418" s="136"/>
      <c r="BX418" s="136"/>
      <c r="BY418" s="136"/>
      <c r="BZ418" s="136"/>
      <c r="CA418" s="136"/>
      <c r="CB418" s="136"/>
      <c r="CC418" s="136"/>
      <c r="CD418" s="136"/>
      <c r="CE418" s="136"/>
      <c r="CF418" s="136"/>
      <c r="CG418" s="136"/>
      <c r="CH418" s="136"/>
      <c r="CI418" s="136"/>
      <c r="CJ418" s="136"/>
      <c r="CK418" s="136"/>
      <c r="CL418" s="136"/>
      <c r="CM418" s="136"/>
      <c r="CN418" s="136"/>
      <c r="CO418" s="136"/>
      <c r="CP418" s="136"/>
      <c r="CQ418" s="136"/>
      <c r="CR418" s="136"/>
      <c r="CS418" s="136"/>
      <c r="CT418" s="136"/>
      <c r="CU418" s="136"/>
      <c r="CV418" s="136"/>
      <c r="CW418" s="136"/>
      <c r="CX418" s="136"/>
      <c r="CY418" s="136"/>
      <c r="CZ418" s="136"/>
      <c r="DA418" s="136"/>
      <c r="DB418" s="136"/>
      <c r="DC418" s="136"/>
      <c r="DD418" s="136"/>
      <c r="DE418" s="136"/>
      <c r="DF418" s="136"/>
      <c r="DG418" s="136"/>
      <c r="DH418" s="136"/>
      <c r="DI418" s="136"/>
      <c r="DJ418" s="136"/>
      <c r="DK418" s="136"/>
      <c r="DL418" s="136"/>
      <c r="DM418" s="136"/>
      <c r="DN418" s="136"/>
      <c r="DO418" s="136"/>
      <c r="DP418" s="136"/>
      <c r="DQ418" s="136"/>
      <c r="DR418" s="136"/>
      <c r="DS418" s="136"/>
      <c r="DT418" s="136"/>
      <c r="DU418" s="136"/>
      <c r="DV418" s="136"/>
      <c r="DW418" s="136"/>
      <c r="DX418" s="136"/>
      <c r="DY418" s="136"/>
      <c r="DZ418" s="136"/>
      <c r="EA418" s="136"/>
      <c r="EB418" s="136"/>
      <c r="EC418" s="136"/>
      <c r="ED418" s="136"/>
      <c r="EE418" s="136"/>
      <c r="EF418" s="136"/>
    </row>
    <row r="419" spans="1:136" x14ac:dyDescent="0.3">
      <c r="A419" s="128"/>
      <c r="B419" s="129"/>
      <c r="C419" s="154"/>
      <c r="D419" s="131"/>
      <c r="E419" s="128"/>
      <c r="F419" s="128"/>
      <c r="G419" s="124"/>
      <c r="H419" s="128"/>
      <c r="I419" s="128"/>
      <c r="J419" s="131"/>
      <c r="K419" s="128"/>
      <c r="L419" s="133"/>
      <c r="M419" s="133"/>
      <c r="P419" s="136"/>
      <c r="Q419" s="136"/>
      <c r="R419" s="136"/>
      <c r="S419" s="136"/>
      <c r="T419" s="136"/>
      <c r="U419" s="136"/>
      <c r="V419" s="136"/>
      <c r="W419" s="136"/>
      <c r="X419" s="136"/>
      <c r="Y419" s="136"/>
      <c r="Z419" s="136"/>
      <c r="AA419" s="136"/>
      <c r="AB419" s="136"/>
      <c r="AC419" s="136"/>
      <c r="AD419" s="136"/>
      <c r="AE419" s="136"/>
      <c r="AF419" s="136"/>
      <c r="AG419" s="136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6"/>
      <c r="AV419" s="136"/>
      <c r="AW419" s="136"/>
      <c r="AX419" s="136"/>
      <c r="AY419" s="136"/>
      <c r="AZ419" s="136"/>
      <c r="BA419" s="136"/>
      <c r="BB419" s="136"/>
      <c r="BC419" s="136"/>
      <c r="BD419" s="136"/>
      <c r="BE419" s="136"/>
      <c r="BF419" s="136"/>
      <c r="BG419" s="136"/>
      <c r="BH419" s="136"/>
      <c r="BI419" s="136"/>
      <c r="BJ419" s="136"/>
      <c r="BK419" s="136"/>
      <c r="BL419" s="136"/>
      <c r="BM419" s="136"/>
      <c r="BN419" s="136"/>
      <c r="BO419" s="136"/>
      <c r="BP419" s="136"/>
      <c r="BQ419" s="136"/>
      <c r="BR419" s="136"/>
      <c r="BS419" s="136"/>
      <c r="BT419" s="136"/>
      <c r="BU419" s="136"/>
      <c r="BV419" s="136"/>
      <c r="BW419" s="136"/>
      <c r="BX419" s="136"/>
      <c r="BY419" s="136"/>
      <c r="BZ419" s="136"/>
      <c r="CA419" s="136"/>
      <c r="CB419" s="136"/>
      <c r="CC419" s="136"/>
      <c r="CD419" s="136"/>
      <c r="CE419" s="136"/>
      <c r="CF419" s="136"/>
      <c r="CG419" s="136"/>
      <c r="CH419" s="136"/>
      <c r="CI419" s="136"/>
      <c r="CJ419" s="136"/>
      <c r="CK419" s="136"/>
      <c r="CL419" s="136"/>
      <c r="CM419" s="136"/>
      <c r="CN419" s="136"/>
      <c r="CO419" s="136"/>
      <c r="CP419" s="136"/>
      <c r="CQ419" s="136"/>
      <c r="CR419" s="136"/>
      <c r="CS419" s="136"/>
      <c r="CT419" s="136"/>
      <c r="CU419" s="136"/>
      <c r="CV419" s="136"/>
      <c r="CW419" s="136"/>
      <c r="CX419" s="136"/>
      <c r="CY419" s="136"/>
      <c r="CZ419" s="136"/>
      <c r="DA419" s="136"/>
      <c r="DB419" s="136"/>
      <c r="DC419" s="136"/>
      <c r="DD419" s="136"/>
      <c r="DE419" s="136"/>
      <c r="DF419" s="136"/>
      <c r="DG419" s="136"/>
      <c r="DH419" s="136"/>
      <c r="DI419" s="136"/>
      <c r="DJ419" s="136"/>
      <c r="DK419" s="136"/>
      <c r="DL419" s="136"/>
      <c r="DM419" s="136"/>
      <c r="DN419" s="136"/>
      <c r="DO419" s="136"/>
      <c r="DP419" s="136"/>
      <c r="DQ419" s="136"/>
      <c r="DR419" s="136"/>
      <c r="DS419" s="136"/>
      <c r="DT419" s="136"/>
      <c r="DU419" s="136"/>
      <c r="DV419" s="136"/>
      <c r="DW419" s="136"/>
      <c r="DX419" s="136"/>
      <c r="DY419" s="136"/>
      <c r="DZ419" s="136"/>
      <c r="EA419" s="136"/>
      <c r="EB419" s="136"/>
      <c r="EC419" s="136"/>
      <c r="ED419" s="136"/>
      <c r="EE419" s="136"/>
      <c r="EF419" s="136"/>
    </row>
    <row r="420" spans="1:136" x14ac:dyDescent="0.3">
      <c r="A420" s="138"/>
      <c r="B420" s="139"/>
      <c r="C420" s="155"/>
      <c r="D420" s="140"/>
      <c r="E420" s="138"/>
      <c r="F420" s="138"/>
      <c r="G420" s="124"/>
      <c r="H420" s="138"/>
      <c r="I420" s="138"/>
      <c r="J420" s="140"/>
      <c r="K420" s="138"/>
      <c r="L420" s="142"/>
      <c r="M420" s="142"/>
      <c r="N420" s="120"/>
      <c r="O420" s="143"/>
      <c r="P420" s="144"/>
      <c r="Q420" s="144"/>
      <c r="R420" s="144"/>
      <c r="S420" s="144"/>
      <c r="T420" s="144"/>
      <c r="U420" s="144"/>
      <c r="V420" s="144"/>
      <c r="W420" s="144"/>
      <c r="X420" s="144"/>
      <c r="Y420" s="144"/>
      <c r="Z420" s="144"/>
      <c r="AA420" s="144"/>
      <c r="AB420" s="144"/>
      <c r="AC420" s="144"/>
      <c r="AD420" s="144"/>
      <c r="AE420" s="144"/>
      <c r="AF420" s="144"/>
      <c r="AG420" s="144"/>
      <c r="AH420" s="144"/>
      <c r="AI420" s="144"/>
      <c r="AJ420" s="144"/>
      <c r="AK420" s="144"/>
      <c r="AL420" s="144"/>
      <c r="AM420" s="144"/>
      <c r="AN420" s="144"/>
      <c r="AO420" s="144"/>
      <c r="AP420" s="144"/>
      <c r="AQ420" s="144"/>
      <c r="AR420" s="144"/>
      <c r="AS420" s="144"/>
      <c r="AT420" s="144"/>
      <c r="AU420" s="144"/>
      <c r="AV420" s="144"/>
      <c r="AW420" s="144"/>
      <c r="AX420" s="144"/>
      <c r="AY420" s="144"/>
      <c r="AZ420" s="144"/>
      <c r="BA420" s="144"/>
      <c r="BB420" s="144"/>
      <c r="BC420" s="144"/>
      <c r="BD420" s="144"/>
      <c r="BE420" s="144"/>
      <c r="BF420" s="144"/>
      <c r="BG420" s="144"/>
      <c r="BH420" s="144"/>
      <c r="BI420" s="144"/>
      <c r="BJ420" s="144"/>
      <c r="BK420" s="144"/>
      <c r="BL420" s="144"/>
      <c r="BM420" s="144"/>
      <c r="BN420" s="144"/>
      <c r="BO420" s="144"/>
      <c r="BP420" s="144"/>
      <c r="BQ420" s="144"/>
      <c r="BR420" s="144"/>
      <c r="BS420" s="144"/>
      <c r="BT420" s="144"/>
      <c r="BU420" s="144"/>
      <c r="BV420" s="144"/>
      <c r="BW420" s="144"/>
      <c r="BX420" s="144"/>
      <c r="BY420" s="144"/>
      <c r="BZ420" s="144"/>
      <c r="CA420" s="144"/>
      <c r="CB420" s="144"/>
      <c r="CC420" s="144"/>
      <c r="CD420" s="144"/>
      <c r="CE420" s="144"/>
      <c r="CF420" s="144"/>
      <c r="CG420" s="144"/>
      <c r="CH420" s="144"/>
      <c r="CI420" s="144"/>
      <c r="CJ420" s="144"/>
      <c r="CK420" s="144"/>
      <c r="CL420" s="144"/>
      <c r="CM420" s="144"/>
      <c r="CN420" s="144"/>
      <c r="CO420" s="144"/>
      <c r="CP420" s="144"/>
      <c r="CQ420" s="144"/>
      <c r="CR420" s="144"/>
      <c r="CS420" s="144"/>
      <c r="CT420" s="144"/>
      <c r="CU420" s="144"/>
      <c r="CV420" s="144"/>
      <c r="CW420" s="144"/>
      <c r="CX420" s="144"/>
      <c r="CY420" s="144"/>
      <c r="CZ420" s="144"/>
      <c r="DA420" s="144"/>
      <c r="DB420" s="144"/>
      <c r="DC420" s="144"/>
      <c r="DD420" s="144"/>
      <c r="DE420" s="144"/>
      <c r="DF420" s="144"/>
      <c r="DG420" s="144"/>
      <c r="DH420" s="144"/>
      <c r="DI420" s="144"/>
      <c r="DJ420" s="144"/>
      <c r="DK420" s="144"/>
      <c r="DL420" s="144"/>
      <c r="DM420" s="144"/>
      <c r="DN420" s="144"/>
      <c r="DO420" s="144"/>
      <c r="DP420" s="144"/>
      <c r="DQ420" s="144"/>
      <c r="DR420" s="144"/>
      <c r="DS420" s="144"/>
      <c r="DT420" s="144"/>
      <c r="DU420" s="144"/>
      <c r="DV420" s="144"/>
      <c r="DW420" s="144"/>
      <c r="DX420" s="144"/>
      <c r="DY420" s="144"/>
      <c r="DZ420" s="144"/>
      <c r="EA420" s="144"/>
      <c r="EB420" s="144"/>
      <c r="EC420" s="144"/>
      <c r="ED420" s="144"/>
      <c r="EE420" s="144"/>
      <c r="EF420" s="144"/>
    </row>
    <row r="421" spans="1:136" x14ac:dyDescent="0.3">
      <c r="A421" s="72"/>
      <c r="B421" s="2"/>
      <c r="C421" s="151"/>
      <c r="D421" s="122"/>
      <c r="E421" s="123"/>
      <c r="F421" s="123"/>
      <c r="G421" s="124"/>
      <c r="H421" s="125"/>
      <c r="I421" s="126"/>
      <c r="J421" s="122"/>
      <c r="K421" s="127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  <c r="AP421" s="33"/>
      <c r="AQ421" s="33"/>
      <c r="AR421" s="33"/>
      <c r="AS421" s="33"/>
      <c r="AT421" s="33"/>
      <c r="AU421" s="33"/>
      <c r="AV421" s="33"/>
      <c r="AW421" s="33"/>
      <c r="AX421" s="33"/>
      <c r="AY421" s="33"/>
      <c r="AZ421" s="33"/>
      <c r="BA421" s="33"/>
      <c r="BB421" s="33"/>
      <c r="BC421" s="33"/>
      <c r="BD421" s="33"/>
      <c r="BE421" s="33"/>
      <c r="BF421" s="33"/>
      <c r="BG421" s="33"/>
      <c r="BH421" s="33"/>
      <c r="BI421" s="33"/>
      <c r="BJ421" s="33"/>
      <c r="BK421" s="33"/>
      <c r="BL421" s="33"/>
      <c r="BM421" s="33"/>
      <c r="BN421" s="33"/>
      <c r="BO421" s="33"/>
      <c r="BP421" s="33"/>
      <c r="BQ421" s="33"/>
      <c r="BR421" s="33"/>
      <c r="BS421" s="33"/>
      <c r="BT421" s="33"/>
      <c r="BU421" s="33"/>
      <c r="BV421" s="33"/>
      <c r="BW421" s="33"/>
      <c r="BX421" s="33"/>
      <c r="BY421" s="33"/>
      <c r="BZ421" s="33"/>
      <c r="CA421" s="33"/>
      <c r="CB421" s="33"/>
      <c r="CC421" s="33"/>
      <c r="CD421" s="33"/>
      <c r="CE421" s="33"/>
      <c r="CF421" s="33"/>
      <c r="CG421" s="33"/>
      <c r="CH421" s="33"/>
      <c r="CI421" s="33"/>
      <c r="CJ421" s="33"/>
      <c r="CK421" s="33"/>
      <c r="CL421" s="33"/>
      <c r="CM421" s="33"/>
      <c r="CN421" s="33"/>
      <c r="CO421" s="33"/>
      <c r="CP421" s="33"/>
      <c r="CQ421" s="33"/>
      <c r="CR421" s="33"/>
      <c r="CS421" s="33"/>
      <c r="CT421" s="33"/>
      <c r="CU421" s="33"/>
      <c r="CV421" s="33"/>
      <c r="CW421" s="33"/>
      <c r="CX421" s="33"/>
      <c r="CY421" s="33"/>
      <c r="CZ421" s="33"/>
      <c r="DA421" s="33"/>
      <c r="DB421" s="33"/>
      <c r="DC421" s="33"/>
      <c r="DD421" s="33"/>
      <c r="DE421" s="33"/>
      <c r="DF421" s="33"/>
      <c r="DG421" s="33"/>
      <c r="DH421" s="33"/>
      <c r="DI421" s="33"/>
      <c r="DJ421" s="33"/>
      <c r="DK421" s="33"/>
      <c r="DL421" s="33"/>
      <c r="DM421" s="33"/>
      <c r="DN421" s="33"/>
      <c r="DO421" s="33"/>
      <c r="DP421" s="33"/>
      <c r="DQ421" s="33"/>
      <c r="DR421" s="33"/>
      <c r="DS421" s="33"/>
      <c r="DT421" s="33"/>
      <c r="DU421" s="33"/>
      <c r="DV421" s="33"/>
      <c r="DW421" s="33"/>
      <c r="DX421" s="33"/>
      <c r="DY421" s="33"/>
      <c r="DZ421" s="33"/>
      <c r="EA421" s="33"/>
      <c r="EB421" s="33"/>
      <c r="EC421" s="33"/>
      <c r="ED421" s="33"/>
      <c r="EE421" s="33"/>
      <c r="EF421" s="33"/>
    </row>
    <row r="422" spans="1:136" x14ac:dyDescent="0.3">
      <c r="A422" s="128"/>
      <c r="B422" s="129"/>
      <c r="C422" s="152"/>
      <c r="D422" s="131"/>
      <c r="E422" s="128"/>
      <c r="F422" s="128"/>
      <c r="G422" s="124"/>
      <c r="H422" s="128"/>
      <c r="I422" s="128"/>
      <c r="J422" s="131"/>
      <c r="K422" s="128"/>
      <c r="L422" s="133"/>
      <c r="M422" s="133"/>
      <c r="N422" s="134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  <c r="AP422" s="33"/>
      <c r="AQ422" s="33"/>
      <c r="AR422" s="33"/>
      <c r="AS422" s="33"/>
      <c r="AT422" s="33"/>
      <c r="AU422" s="33"/>
      <c r="AV422" s="33"/>
      <c r="AW422" s="33"/>
      <c r="AX422" s="33"/>
      <c r="AY422" s="33"/>
      <c r="AZ422" s="33"/>
      <c r="BA422" s="33"/>
      <c r="BB422" s="33"/>
      <c r="BC422" s="33"/>
      <c r="BD422" s="33"/>
      <c r="BE422" s="33"/>
      <c r="BF422" s="33"/>
      <c r="BG422" s="33"/>
      <c r="BH422" s="33"/>
      <c r="BI422" s="33"/>
      <c r="BJ422" s="33"/>
      <c r="BK422" s="33"/>
      <c r="BL422" s="33"/>
      <c r="BM422" s="33"/>
      <c r="BN422" s="33"/>
      <c r="BO422" s="33"/>
      <c r="BP422" s="33"/>
      <c r="BQ422" s="33"/>
      <c r="BR422" s="33"/>
      <c r="BS422" s="33"/>
      <c r="BT422" s="33"/>
      <c r="BU422" s="33"/>
      <c r="BV422" s="33"/>
      <c r="BW422" s="33"/>
      <c r="BX422" s="33"/>
      <c r="BY422" s="33"/>
      <c r="BZ422" s="33"/>
      <c r="CA422" s="33"/>
      <c r="CB422" s="33"/>
      <c r="CC422" s="33"/>
      <c r="CD422" s="33"/>
      <c r="CE422" s="33"/>
      <c r="CF422" s="33"/>
      <c r="CG422" s="33"/>
      <c r="CH422" s="33"/>
      <c r="CI422" s="33"/>
      <c r="CJ422" s="33"/>
      <c r="CK422" s="33"/>
      <c r="CL422" s="33"/>
      <c r="CM422" s="33"/>
      <c r="CN422" s="33"/>
      <c r="CO422" s="33"/>
      <c r="CP422" s="33"/>
      <c r="CQ422" s="33"/>
      <c r="CR422" s="33"/>
      <c r="CS422" s="33"/>
      <c r="CT422" s="33"/>
      <c r="CU422" s="33"/>
      <c r="CV422" s="33"/>
      <c r="CW422" s="33"/>
      <c r="CX422" s="33"/>
      <c r="CY422" s="33"/>
      <c r="CZ422" s="33"/>
      <c r="DA422" s="33"/>
      <c r="DB422" s="33"/>
      <c r="DC422" s="33"/>
      <c r="DD422" s="33"/>
      <c r="DE422" s="33"/>
      <c r="DF422" s="33"/>
      <c r="DG422" s="33"/>
      <c r="DH422" s="33"/>
      <c r="DI422" s="33"/>
      <c r="DJ422" s="33"/>
      <c r="DK422" s="33"/>
      <c r="DL422" s="33"/>
      <c r="DM422" s="33"/>
      <c r="DN422" s="33"/>
      <c r="DO422" s="33"/>
      <c r="DP422" s="33"/>
      <c r="DQ422" s="33"/>
      <c r="DR422" s="33"/>
      <c r="DS422" s="33"/>
      <c r="DT422" s="33"/>
      <c r="DU422" s="33"/>
      <c r="DV422" s="33"/>
      <c r="DW422" s="33"/>
      <c r="DX422" s="33"/>
      <c r="DY422" s="33"/>
      <c r="DZ422" s="33"/>
      <c r="EA422" s="33"/>
      <c r="EB422" s="33"/>
      <c r="EC422" s="33"/>
      <c r="ED422" s="33"/>
      <c r="EE422" s="33"/>
      <c r="EF422" s="33"/>
    </row>
    <row r="423" spans="1:136" x14ac:dyDescent="0.3">
      <c r="A423" s="72"/>
      <c r="B423" s="2"/>
      <c r="C423" s="153"/>
      <c r="D423" s="122"/>
      <c r="E423" s="123"/>
      <c r="F423" s="123"/>
      <c r="G423" s="124"/>
      <c r="H423" s="125"/>
      <c r="I423" s="126"/>
      <c r="J423" s="122"/>
      <c r="K423" s="127"/>
      <c r="P423" s="136"/>
      <c r="Q423" s="136"/>
      <c r="R423" s="136"/>
      <c r="S423" s="136"/>
      <c r="T423" s="136"/>
      <c r="U423" s="136"/>
      <c r="V423" s="136"/>
      <c r="W423" s="136"/>
      <c r="X423" s="136"/>
      <c r="Y423" s="136"/>
      <c r="Z423" s="136"/>
      <c r="AA423" s="136"/>
      <c r="AB423" s="136"/>
      <c r="AC423" s="136"/>
      <c r="AD423" s="136"/>
      <c r="AE423" s="136"/>
      <c r="AF423" s="136"/>
      <c r="AG423" s="136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6"/>
      <c r="AV423" s="136"/>
      <c r="AW423" s="136"/>
      <c r="AX423" s="136"/>
      <c r="AY423" s="136"/>
      <c r="AZ423" s="136"/>
      <c r="BA423" s="136"/>
      <c r="BB423" s="136"/>
      <c r="BC423" s="136"/>
      <c r="BD423" s="136"/>
      <c r="BE423" s="136"/>
      <c r="BF423" s="136"/>
      <c r="BG423" s="136"/>
      <c r="BH423" s="136"/>
      <c r="BI423" s="136"/>
      <c r="BJ423" s="136"/>
      <c r="BK423" s="136"/>
      <c r="BL423" s="136"/>
      <c r="BM423" s="136"/>
      <c r="BN423" s="136"/>
      <c r="BO423" s="136"/>
      <c r="BP423" s="136"/>
      <c r="BQ423" s="136"/>
      <c r="BR423" s="136"/>
      <c r="BS423" s="136"/>
      <c r="BT423" s="136"/>
      <c r="BU423" s="136"/>
      <c r="BV423" s="136"/>
      <c r="BW423" s="136"/>
      <c r="BX423" s="136"/>
      <c r="BY423" s="136"/>
      <c r="BZ423" s="136"/>
      <c r="CA423" s="136"/>
      <c r="CB423" s="136"/>
      <c r="CC423" s="136"/>
      <c r="CD423" s="136"/>
      <c r="CE423" s="136"/>
      <c r="CF423" s="136"/>
      <c r="CG423" s="136"/>
      <c r="CH423" s="136"/>
      <c r="CI423" s="136"/>
      <c r="CJ423" s="136"/>
      <c r="CK423" s="136"/>
      <c r="CL423" s="136"/>
      <c r="CM423" s="136"/>
      <c r="CN423" s="136"/>
      <c r="CO423" s="136"/>
      <c r="CP423" s="136"/>
      <c r="CQ423" s="136"/>
      <c r="CR423" s="136"/>
      <c r="CS423" s="136"/>
      <c r="CT423" s="136"/>
      <c r="CU423" s="136"/>
      <c r="CV423" s="136"/>
      <c r="CW423" s="136"/>
      <c r="CX423" s="136"/>
      <c r="CY423" s="136"/>
      <c r="CZ423" s="136"/>
      <c r="DA423" s="136"/>
      <c r="DB423" s="136"/>
      <c r="DC423" s="136"/>
      <c r="DD423" s="136"/>
      <c r="DE423" s="136"/>
      <c r="DF423" s="136"/>
      <c r="DG423" s="136"/>
      <c r="DH423" s="136"/>
      <c r="DI423" s="136"/>
      <c r="DJ423" s="136"/>
      <c r="DK423" s="136"/>
      <c r="DL423" s="136"/>
      <c r="DM423" s="136"/>
      <c r="DN423" s="136"/>
      <c r="DO423" s="136"/>
      <c r="DP423" s="136"/>
      <c r="DQ423" s="136"/>
      <c r="DR423" s="136"/>
      <c r="DS423" s="136"/>
      <c r="DT423" s="136"/>
      <c r="DU423" s="136"/>
      <c r="DV423" s="136"/>
      <c r="DW423" s="136"/>
      <c r="DX423" s="136"/>
      <c r="DY423" s="136"/>
      <c r="DZ423" s="136"/>
      <c r="EA423" s="136"/>
      <c r="EB423" s="136"/>
      <c r="EC423" s="136"/>
      <c r="ED423" s="136"/>
      <c r="EE423" s="136"/>
      <c r="EF423" s="136"/>
    </row>
    <row r="424" spans="1:136" x14ac:dyDescent="0.3">
      <c r="A424" s="128"/>
      <c r="B424" s="129"/>
      <c r="C424" s="154"/>
      <c r="D424" s="131"/>
      <c r="E424" s="128"/>
      <c r="F424" s="128"/>
      <c r="G424" s="124"/>
      <c r="H424" s="128"/>
      <c r="I424" s="128"/>
      <c r="J424" s="131"/>
      <c r="K424" s="128"/>
      <c r="L424" s="133"/>
      <c r="M424" s="133"/>
      <c r="P424" s="136"/>
      <c r="Q424" s="136"/>
      <c r="R424" s="136"/>
      <c r="S424" s="136"/>
      <c r="T424" s="136"/>
      <c r="U424" s="136"/>
      <c r="V424" s="136"/>
      <c r="W424" s="136"/>
      <c r="X424" s="136"/>
      <c r="Y424" s="136"/>
      <c r="Z424" s="136"/>
      <c r="AA424" s="136"/>
      <c r="AB424" s="136"/>
      <c r="AC424" s="136"/>
      <c r="AD424" s="136"/>
      <c r="AE424" s="136"/>
      <c r="AF424" s="136"/>
      <c r="AG424" s="136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6"/>
      <c r="AV424" s="136"/>
      <c r="AW424" s="136"/>
      <c r="AX424" s="136"/>
      <c r="AY424" s="136"/>
      <c r="AZ424" s="136"/>
      <c r="BA424" s="136"/>
      <c r="BB424" s="136"/>
      <c r="BC424" s="136"/>
      <c r="BD424" s="136"/>
      <c r="BE424" s="136"/>
      <c r="BF424" s="136"/>
      <c r="BG424" s="136"/>
      <c r="BH424" s="136"/>
      <c r="BI424" s="136"/>
      <c r="BJ424" s="136"/>
      <c r="BK424" s="136"/>
      <c r="BL424" s="136"/>
      <c r="BM424" s="136"/>
      <c r="BN424" s="136"/>
      <c r="BO424" s="136"/>
      <c r="BP424" s="136"/>
      <c r="BQ424" s="136"/>
      <c r="BR424" s="136"/>
      <c r="BS424" s="136"/>
      <c r="BT424" s="136"/>
      <c r="BU424" s="136"/>
      <c r="BV424" s="136"/>
      <c r="BW424" s="136"/>
      <c r="BX424" s="136"/>
      <c r="BY424" s="136"/>
      <c r="BZ424" s="136"/>
      <c r="CA424" s="136"/>
      <c r="CB424" s="136"/>
      <c r="CC424" s="136"/>
      <c r="CD424" s="136"/>
      <c r="CE424" s="136"/>
      <c r="CF424" s="136"/>
      <c r="CG424" s="136"/>
      <c r="CH424" s="136"/>
      <c r="CI424" s="136"/>
      <c r="CJ424" s="136"/>
      <c r="CK424" s="136"/>
      <c r="CL424" s="136"/>
      <c r="CM424" s="136"/>
      <c r="CN424" s="136"/>
      <c r="CO424" s="136"/>
      <c r="CP424" s="136"/>
      <c r="CQ424" s="136"/>
      <c r="CR424" s="136"/>
      <c r="CS424" s="136"/>
      <c r="CT424" s="136"/>
      <c r="CU424" s="136"/>
      <c r="CV424" s="136"/>
      <c r="CW424" s="136"/>
      <c r="CX424" s="136"/>
      <c r="CY424" s="136"/>
      <c r="CZ424" s="136"/>
      <c r="DA424" s="136"/>
      <c r="DB424" s="136"/>
      <c r="DC424" s="136"/>
      <c r="DD424" s="136"/>
      <c r="DE424" s="136"/>
      <c r="DF424" s="136"/>
      <c r="DG424" s="136"/>
      <c r="DH424" s="136"/>
      <c r="DI424" s="136"/>
      <c r="DJ424" s="136"/>
      <c r="DK424" s="136"/>
      <c r="DL424" s="136"/>
      <c r="DM424" s="136"/>
      <c r="DN424" s="136"/>
      <c r="DO424" s="136"/>
      <c r="DP424" s="136"/>
      <c r="DQ424" s="136"/>
      <c r="DR424" s="136"/>
      <c r="DS424" s="136"/>
      <c r="DT424" s="136"/>
      <c r="DU424" s="136"/>
      <c r="DV424" s="136"/>
      <c r="DW424" s="136"/>
      <c r="DX424" s="136"/>
      <c r="DY424" s="136"/>
      <c r="DZ424" s="136"/>
      <c r="EA424" s="136"/>
      <c r="EB424" s="136"/>
      <c r="EC424" s="136"/>
      <c r="ED424" s="136"/>
      <c r="EE424" s="136"/>
      <c r="EF424" s="136"/>
    </row>
    <row r="425" spans="1:136" x14ac:dyDescent="0.3">
      <c r="A425" s="138"/>
      <c r="B425" s="139"/>
      <c r="C425" s="155"/>
      <c r="D425" s="140"/>
      <c r="E425" s="138"/>
      <c r="F425" s="138"/>
      <c r="G425" s="124"/>
      <c r="H425" s="138"/>
      <c r="I425" s="138"/>
      <c r="J425" s="140"/>
      <c r="K425" s="138"/>
      <c r="L425" s="142"/>
      <c r="M425" s="142"/>
      <c r="N425" s="120"/>
      <c r="O425" s="143"/>
      <c r="P425" s="144"/>
      <c r="Q425" s="144"/>
      <c r="R425" s="144"/>
      <c r="S425" s="144"/>
      <c r="T425" s="144"/>
      <c r="U425" s="144"/>
      <c r="V425" s="144"/>
      <c r="W425" s="144"/>
      <c r="X425" s="144"/>
      <c r="Y425" s="144"/>
      <c r="Z425" s="144"/>
      <c r="AA425" s="144"/>
      <c r="AB425" s="144"/>
      <c r="AC425" s="144"/>
      <c r="AD425" s="144"/>
      <c r="AE425" s="144"/>
      <c r="AF425" s="144"/>
      <c r="AG425" s="144"/>
      <c r="AH425" s="144"/>
      <c r="AI425" s="144"/>
      <c r="AJ425" s="144"/>
      <c r="AK425" s="144"/>
      <c r="AL425" s="144"/>
      <c r="AM425" s="144"/>
      <c r="AN425" s="144"/>
      <c r="AO425" s="144"/>
      <c r="AP425" s="144"/>
      <c r="AQ425" s="144"/>
      <c r="AR425" s="144"/>
      <c r="AS425" s="144"/>
      <c r="AT425" s="144"/>
      <c r="AU425" s="144"/>
      <c r="AV425" s="144"/>
      <c r="AW425" s="144"/>
      <c r="AX425" s="144"/>
      <c r="AY425" s="144"/>
      <c r="AZ425" s="144"/>
      <c r="BA425" s="144"/>
      <c r="BB425" s="144"/>
      <c r="BC425" s="144"/>
      <c r="BD425" s="144"/>
      <c r="BE425" s="144"/>
      <c r="BF425" s="144"/>
      <c r="BG425" s="144"/>
      <c r="BH425" s="144"/>
      <c r="BI425" s="144"/>
      <c r="BJ425" s="144"/>
      <c r="BK425" s="144"/>
      <c r="BL425" s="144"/>
      <c r="BM425" s="144"/>
      <c r="BN425" s="144"/>
      <c r="BO425" s="144"/>
      <c r="BP425" s="144"/>
      <c r="BQ425" s="144"/>
      <c r="BR425" s="144"/>
      <c r="BS425" s="144"/>
      <c r="BT425" s="144"/>
      <c r="BU425" s="144"/>
      <c r="BV425" s="144"/>
      <c r="BW425" s="144"/>
      <c r="BX425" s="144"/>
      <c r="BY425" s="144"/>
      <c r="BZ425" s="144"/>
      <c r="CA425" s="144"/>
      <c r="CB425" s="144"/>
      <c r="CC425" s="144"/>
      <c r="CD425" s="144"/>
      <c r="CE425" s="144"/>
      <c r="CF425" s="144"/>
      <c r="CG425" s="144"/>
      <c r="CH425" s="144"/>
      <c r="CI425" s="144"/>
      <c r="CJ425" s="144"/>
      <c r="CK425" s="144"/>
      <c r="CL425" s="144"/>
      <c r="CM425" s="144"/>
      <c r="CN425" s="144"/>
      <c r="CO425" s="144"/>
      <c r="CP425" s="144"/>
      <c r="CQ425" s="144"/>
      <c r="CR425" s="144"/>
      <c r="CS425" s="144"/>
      <c r="CT425" s="144"/>
      <c r="CU425" s="144"/>
      <c r="CV425" s="144"/>
      <c r="CW425" s="144"/>
      <c r="CX425" s="144"/>
      <c r="CY425" s="144"/>
      <c r="CZ425" s="144"/>
      <c r="DA425" s="144"/>
      <c r="DB425" s="144"/>
      <c r="DC425" s="144"/>
      <c r="DD425" s="144"/>
      <c r="DE425" s="144"/>
      <c r="DF425" s="144"/>
      <c r="DG425" s="144"/>
      <c r="DH425" s="144"/>
      <c r="DI425" s="144"/>
      <c r="DJ425" s="144"/>
      <c r="DK425" s="144"/>
      <c r="DL425" s="144"/>
      <c r="DM425" s="144"/>
      <c r="DN425" s="144"/>
      <c r="DO425" s="144"/>
      <c r="DP425" s="144"/>
      <c r="DQ425" s="144"/>
      <c r="DR425" s="144"/>
      <c r="DS425" s="144"/>
      <c r="DT425" s="144"/>
      <c r="DU425" s="144"/>
      <c r="DV425" s="144"/>
      <c r="DW425" s="144"/>
      <c r="DX425" s="144"/>
      <c r="DY425" s="144"/>
      <c r="DZ425" s="144"/>
      <c r="EA425" s="144"/>
      <c r="EB425" s="144"/>
      <c r="EC425" s="144"/>
      <c r="ED425" s="144"/>
      <c r="EE425" s="144"/>
      <c r="EF425" s="144"/>
    </row>
    <row r="426" spans="1:136" x14ac:dyDescent="0.3">
      <c r="A426" s="72"/>
      <c r="B426" s="2"/>
      <c r="C426" s="151"/>
      <c r="D426" s="122"/>
      <c r="E426" s="123"/>
      <c r="F426" s="123"/>
      <c r="G426" s="124"/>
      <c r="H426" s="125"/>
      <c r="I426" s="126"/>
      <c r="J426" s="122"/>
      <c r="K426" s="127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  <c r="AP426" s="33"/>
      <c r="AQ426" s="33"/>
      <c r="AR426" s="33"/>
      <c r="AS426" s="33"/>
      <c r="AT426" s="33"/>
      <c r="AU426" s="33"/>
      <c r="AV426" s="33"/>
      <c r="AW426" s="33"/>
      <c r="AX426" s="33"/>
      <c r="AY426" s="33"/>
      <c r="AZ426" s="33"/>
      <c r="BA426" s="33"/>
      <c r="BB426" s="33"/>
      <c r="BC426" s="33"/>
      <c r="BD426" s="33"/>
      <c r="BE426" s="33"/>
      <c r="BF426" s="33"/>
      <c r="BG426" s="33"/>
      <c r="BH426" s="33"/>
      <c r="BI426" s="33"/>
      <c r="BJ426" s="33"/>
      <c r="BK426" s="33"/>
      <c r="BL426" s="33"/>
      <c r="BM426" s="33"/>
      <c r="BN426" s="33"/>
      <c r="BO426" s="33"/>
      <c r="BP426" s="33"/>
      <c r="BQ426" s="33"/>
      <c r="BR426" s="33"/>
      <c r="BS426" s="33"/>
      <c r="BT426" s="33"/>
      <c r="BU426" s="33"/>
      <c r="BV426" s="33"/>
      <c r="BW426" s="33"/>
      <c r="BX426" s="33"/>
      <c r="BY426" s="33"/>
      <c r="BZ426" s="33"/>
      <c r="CA426" s="33"/>
      <c r="CB426" s="33"/>
      <c r="CC426" s="33"/>
      <c r="CD426" s="33"/>
      <c r="CE426" s="33"/>
      <c r="CF426" s="33"/>
      <c r="CG426" s="33"/>
      <c r="CH426" s="33"/>
      <c r="CI426" s="33"/>
      <c r="CJ426" s="33"/>
      <c r="CK426" s="33"/>
      <c r="CL426" s="33"/>
      <c r="CM426" s="33"/>
      <c r="CN426" s="33"/>
      <c r="CO426" s="33"/>
      <c r="CP426" s="33"/>
      <c r="CQ426" s="33"/>
      <c r="CR426" s="33"/>
      <c r="CS426" s="33"/>
      <c r="CT426" s="33"/>
      <c r="CU426" s="33"/>
      <c r="CV426" s="33"/>
      <c r="CW426" s="33"/>
      <c r="CX426" s="33"/>
      <c r="CY426" s="33"/>
      <c r="CZ426" s="33"/>
      <c r="DA426" s="33"/>
      <c r="DB426" s="33"/>
      <c r="DC426" s="33"/>
      <c r="DD426" s="33"/>
      <c r="DE426" s="33"/>
      <c r="DF426" s="33"/>
      <c r="DG426" s="33"/>
      <c r="DH426" s="33"/>
      <c r="DI426" s="33"/>
      <c r="DJ426" s="33"/>
      <c r="DK426" s="33"/>
      <c r="DL426" s="33"/>
      <c r="DM426" s="33"/>
      <c r="DN426" s="33"/>
      <c r="DO426" s="33"/>
      <c r="DP426" s="33"/>
      <c r="DQ426" s="33"/>
      <c r="DR426" s="33"/>
      <c r="DS426" s="33"/>
      <c r="DT426" s="33"/>
      <c r="DU426" s="33"/>
      <c r="DV426" s="33"/>
      <c r="DW426" s="33"/>
      <c r="DX426" s="33"/>
      <c r="DY426" s="33"/>
      <c r="DZ426" s="33"/>
      <c r="EA426" s="33"/>
      <c r="EB426" s="33"/>
      <c r="EC426" s="33"/>
      <c r="ED426" s="33"/>
      <c r="EE426" s="33"/>
      <c r="EF426" s="33"/>
    </row>
    <row r="427" spans="1:136" x14ac:dyDescent="0.3">
      <c r="A427" s="128"/>
      <c r="B427" s="129"/>
      <c r="C427" s="152"/>
      <c r="D427" s="131"/>
      <c r="E427" s="128"/>
      <c r="F427" s="128"/>
      <c r="G427" s="132"/>
      <c r="H427" s="128"/>
      <c r="I427" s="128"/>
      <c r="J427" s="131"/>
      <c r="K427" s="128"/>
      <c r="L427" s="133"/>
      <c r="M427" s="133"/>
      <c r="N427" s="134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  <c r="AP427" s="33"/>
      <c r="AQ427" s="33"/>
      <c r="AR427" s="33"/>
      <c r="AS427" s="33"/>
      <c r="AT427" s="33"/>
      <c r="AU427" s="33"/>
      <c r="AV427" s="33"/>
      <c r="AW427" s="33"/>
      <c r="AX427" s="33"/>
      <c r="AY427" s="33"/>
      <c r="AZ427" s="33"/>
      <c r="BA427" s="33"/>
      <c r="BB427" s="33"/>
      <c r="BC427" s="33"/>
      <c r="BD427" s="33"/>
      <c r="BE427" s="33"/>
      <c r="BF427" s="33"/>
      <c r="BG427" s="33"/>
      <c r="BH427" s="33"/>
      <c r="BI427" s="33"/>
      <c r="BJ427" s="33"/>
      <c r="BK427" s="33"/>
      <c r="BL427" s="33"/>
      <c r="BM427" s="33"/>
      <c r="BN427" s="33"/>
      <c r="BO427" s="33"/>
      <c r="BP427" s="33"/>
      <c r="BQ427" s="33"/>
      <c r="BR427" s="33"/>
      <c r="BS427" s="33"/>
      <c r="BT427" s="33"/>
      <c r="BU427" s="33"/>
      <c r="BV427" s="33"/>
      <c r="BW427" s="33"/>
      <c r="BX427" s="33"/>
      <c r="BY427" s="33"/>
      <c r="BZ427" s="33"/>
      <c r="CA427" s="33"/>
      <c r="CB427" s="33"/>
      <c r="CC427" s="33"/>
      <c r="CD427" s="33"/>
      <c r="CE427" s="33"/>
      <c r="CF427" s="33"/>
      <c r="CG427" s="33"/>
      <c r="CH427" s="33"/>
      <c r="CI427" s="33"/>
      <c r="CJ427" s="33"/>
      <c r="CK427" s="33"/>
      <c r="CL427" s="33"/>
      <c r="CM427" s="33"/>
      <c r="CN427" s="33"/>
      <c r="CO427" s="33"/>
      <c r="CP427" s="33"/>
      <c r="CQ427" s="33"/>
      <c r="CR427" s="33"/>
      <c r="CS427" s="33"/>
      <c r="CT427" s="33"/>
      <c r="CU427" s="33"/>
      <c r="CV427" s="33"/>
      <c r="CW427" s="33"/>
      <c r="CX427" s="33"/>
      <c r="CY427" s="33"/>
      <c r="CZ427" s="33"/>
      <c r="DA427" s="33"/>
      <c r="DB427" s="33"/>
      <c r="DC427" s="33"/>
      <c r="DD427" s="33"/>
      <c r="DE427" s="33"/>
      <c r="DF427" s="33"/>
      <c r="DG427" s="33"/>
      <c r="DH427" s="33"/>
      <c r="DI427" s="33"/>
      <c r="DJ427" s="33"/>
      <c r="DK427" s="33"/>
      <c r="DL427" s="33"/>
      <c r="DM427" s="33"/>
      <c r="DN427" s="33"/>
      <c r="DO427" s="33"/>
      <c r="DP427" s="33"/>
      <c r="DQ427" s="33"/>
      <c r="DR427" s="33"/>
      <c r="DS427" s="33"/>
      <c r="DT427" s="33"/>
      <c r="DU427" s="33"/>
      <c r="DV427" s="33"/>
      <c r="DW427" s="33"/>
      <c r="DX427" s="33"/>
      <c r="DY427" s="33"/>
      <c r="DZ427" s="33"/>
      <c r="EA427" s="33"/>
      <c r="EB427" s="33"/>
      <c r="EC427" s="33"/>
      <c r="ED427" s="33"/>
      <c r="EE427" s="33"/>
      <c r="EF427" s="33"/>
    </row>
    <row r="428" spans="1:136" x14ac:dyDescent="0.3">
      <c r="A428" s="72"/>
      <c r="B428" s="2"/>
      <c r="C428" s="153"/>
      <c r="D428" s="122"/>
      <c r="E428" s="123"/>
      <c r="F428" s="123"/>
      <c r="G428" s="124"/>
      <c r="H428" s="125"/>
      <c r="I428" s="126"/>
      <c r="J428" s="122"/>
      <c r="K428" s="127"/>
      <c r="P428" s="136"/>
      <c r="Q428" s="136"/>
      <c r="R428" s="136"/>
      <c r="S428" s="136"/>
      <c r="T428" s="136"/>
      <c r="U428" s="136"/>
      <c r="V428" s="136"/>
      <c r="W428" s="136"/>
      <c r="X428" s="136"/>
      <c r="Y428" s="136"/>
      <c r="Z428" s="136"/>
      <c r="AA428" s="136"/>
      <c r="AB428" s="136"/>
      <c r="AC428" s="136"/>
      <c r="AD428" s="136"/>
      <c r="AE428" s="136"/>
      <c r="AF428" s="136"/>
      <c r="AG428" s="136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6"/>
      <c r="AV428" s="136"/>
      <c r="AW428" s="136"/>
      <c r="AX428" s="136"/>
      <c r="AY428" s="136"/>
      <c r="AZ428" s="136"/>
      <c r="BA428" s="136"/>
      <c r="BB428" s="136"/>
      <c r="BC428" s="136"/>
      <c r="BD428" s="136"/>
      <c r="BE428" s="136"/>
      <c r="BF428" s="136"/>
      <c r="BG428" s="136"/>
      <c r="BH428" s="136"/>
      <c r="BI428" s="136"/>
      <c r="BJ428" s="136"/>
      <c r="BK428" s="136"/>
      <c r="BL428" s="136"/>
      <c r="BM428" s="136"/>
      <c r="BN428" s="136"/>
      <c r="BO428" s="136"/>
      <c r="BP428" s="136"/>
      <c r="BQ428" s="136"/>
      <c r="BR428" s="136"/>
      <c r="BS428" s="136"/>
      <c r="BT428" s="136"/>
      <c r="BU428" s="136"/>
      <c r="BV428" s="136"/>
      <c r="BW428" s="136"/>
      <c r="BX428" s="136"/>
      <c r="BY428" s="136"/>
      <c r="BZ428" s="136"/>
      <c r="CA428" s="136"/>
      <c r="CB428" s="136"/>
      <c r="CC428" s="136"/>
      <c r="CD428" s="136"/>
      <c r="CE428" s="136"/>
      <c r="CF428" s="136"/>
      <c r="CG428" s="136"/>
      <c r="CH428" s="136"/>
      <c r="CI428" s="136"/>
      <c r="CJ428" s="136"/>
      <c r="CK428" s="136"/>
      <c r="CL428" s="136"/>
      <c r="CM428" s="136"/>
      <c r="CN428" s="136"/>
      <c r="CO428" s="136"/>
      <c r="CP428" s="136"/>
      <c r="CQ428" s="136"/>
      <c r="CR428" s="136"/>
      <c r="CS428" s="136"/>
      <c r="CT428" s="136"/>
      <c r="CU428" s="136"/>
      <c r="CV428" s="136"/>
      <c r="CW428" s="136"/>
      <c r="CX428" s="136"/>
      <c r="CY428" s="136"/>
      <c r="CZ428" s="136"/>
      <c r="DA428" s="136"/>
      <c r="DB428" s="136"/>
      <c r="DC428" s="136"/>
      <c r="DD428" s="136"/>
      <c r="DE428" s="136"/>
      <c r="DF428" s="136"/>
      <c r="DG428" s="136"/>
      <c r="DH428" s="136"/>
      <c r="DI428" s="136"/>
      <c r="DJ428" s="136"/>
      <c r="DK428" s="136"/>
      <c r="DL428" s="136"/>
      <c r="DM428" s="136"/>
      <c r="DN428" s="136"/>
      <c r="DO428" s="136"/>
      <c r="DP428" s="136"/>
      <c r="DQ428" s="136"/>
      <c r="DR428" s="136"/>
      <c r="DS428" s="136"/>
      <c r="DT428" s="136"/>
      <c r="DU428" s="136"/>
      <c r="DV428" s="136"/>
      <c r="DW428" s="136"/>
      <c r="DX428" s="136"/>
      <c r="DY428" s="136"/>
      <c r="DZ428" s="136"/>
      <c r="EA428" s="136"/>
      <c r="EB428" s="136"/>
      <c r="EC428" s="136"/>
      <c r="ED428" s="136"/>
      <c r="EE428" s="136"/>
      <c r="EF428" s="136"/>
    </row>
    <row r="429" spans="1:136" x14ac:dyDescent="0.3">
      <c r="A429" s="128"/>
      <c r="B429" s="129"/>
      <c r="C429" s="154"/>
      <c r="D429" s="131"/>
      <c r="E429" s="128"/>
      <c r="F429" s="128"/>
      <c r="G429" s="132"/>
      <c r="H429" s="128"/>
      <c r="I429" s="128"/>
      <c r="J429" s="131"/>
      <c r="K429" s="128"/>
      <c r="L429" s="133"/>
      <c r="M429" s="133"/>
      <c r="P429" s="136"/>
      <c r="Q429" s="136"/>
      <c r="R429" s="136"/>
      <c r="S429" s="136"/>
      <c r="T429" s="136"/>
      <c r="U429" s="136"/>
      <c r="V429" s="136"/>
      <c r="W429" s="136"/>
      <c r="X429" s="136"/>
      <c r="Y429" s="136"/>
      <c r="Z429" s="136"/>
      <c r="AA429" s="136"/>
      <c r="AB429" s="136"/>
      <c r="AC429" s="136"/>
      <c r="AD429" s="136"/>
      <c r="AE429" s="136"/>
      <c r="AF429" s="136"/>
      <c r="AG429" s="136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6"/>
      <c r="AV429" s="136"/>
      <c r="AW429" s="136"/>
      <c r="AX429" s="136"/>
      <c r="AY429" s="136"/>
      <c r="AZ429" s="136"/>
      <c r="BA429" s="136"/>
      <c r="BB429" s="136"/>
      <c r="BC429" s="136"/>
      <c r="BD429" s="136"/>
      <c r="BE429" s="136"/>
      <c r="BF429" s="136"/>
      <c r="BG429" s="136"/>
      <c r="BH429" s="136"/>
      <c r="BI429" s="136"/>
      <c r="BJ429" s="136"/>
      <c r="BK429" s="136"/>
      <c r="BL429" s="136"/>
      <c r="BM429" s="136"/>
      <c r="BN429" s="136"/>
      <c r="BO429" s="136"/>
      <c r="BP429" s="136"/>
      <c r="BQ429" s="136"/>
      <c r="BR429" s="136"/>
      <c r="BS429" s="136"/>
      <c r="BT429" s="136"/>
      <c r="BU429" s="136"/>
      <c r="BV429" s="136"/>
      <c r="BW429" s="136"/>
      <c r="BX429" s="136"/>
      <c r="BY429" s="136"/>
      <c r="BZ429" s="136"/>
      <c r="CA429" s="136"/>
      <c r="CB429" s="136"/>
      <c r="CC429" s="136"/>
      <c r="CD429" s="136"/>
      <c r="CE429" s="136"/>
      <c r="CF429" s="136"/>
      <c r="CG429" s="136"/>
      <c r="CH429" s="136"/>
      <c r="CI429" s="136"/>
      <c r="CJ429" s="136"/>
      <c r="CK429" s="136"/>
      <c r="CL429" s="136"/>
      <c r="CM429" s="136"/>
      <c r="CN429" s="136"/>
      <c r="CO429" s="136"/>
      <c r="CP429" s="136"/>
      <c r="CQ429" s="136"/>
      <c r="CR429" s="136"/>
      <c r="CS429" s="136"/>
      <c r="CT429" s="136"/>
      <c r="CU429" s="136"/>
      <c r="CV429" s="136"/>
      <c r="CW429" s="136"/>
      <c r="CX429" s="136"/>
      <c r="CY429" s="136"/>
      <c r="CZ429" s="136"/>
      <c r="DA429" s="136"/>
      <c r="DB429" s="136"/>
      <c r="DC429" s="136"/>
      <c r="DD429" s="136"/>
      <c r="DE429" s="136"/>
      <c r="DF429" s="136"/>
      <c r="DG429" s="136"/>
      <c r="DH429" s="136"/>
      <c r="DI429" s="136"/>
      <c r="DJ429" s="136"/>
      <c r="DK429" s="136"/>
      <c r="DL429" s="136"/>
      <c r="DM429" s="136"/>
      <c r="DN429" s="136"/>
      <c r="DO429" s="136"/>
      <c r="DP429" s="136"/>
      <c r="DQ429" s="136"/>
      <c r="DR429" s="136"/>
      <c r="DS429" s="136"/>
      <c r="DT429" s="136"/>
      <c r="DU429" s="136"/>
      <c r="DV429" s="136"/>
      <c r="DW429" s="136"/>
      <c r="DX429" s="136"/>
      <c r="DY429" s="136"/>
      <c r="DZ429" s="136"/>
      <c r="EA429" s="136"/>
      <c r="EB429" s="136"/>
      <c r="EC429" s="136"/>
      <c r="ED429" s="136"/>
      <c r="EE429" s="136"/>
      <c r="EF429" s="136"/>
    </row>
    <row r="430" spans="1:136" x14ac:dyDescent="0.3">
      <c r="A430" s="138"/>
      <c r="B430" s="139"/>
      <c r="C430" s="155"/>
      <c r="D430" s="140"/>
      <c r="E430" s="138"/>
      <c r="F430" s="138"/>
      <c r="G430" s="141"/>
      <c r="H430" s="138"/>
      <c r="I430" s="138"/>
      <c r="J430" s="140"/>
      <c r="K430" s="138"/>
      <c r="L430" s="142"/>
      <c r="M430" s="142"/>
      <c r="N430" s="120"/>
      <c r="O430" s="143"/>
      <c r="P430" s="144"/>
      <c r="Q430" s="144"/>
      <c r="R430" s="144"/>
      <c r="S430" s="144"/>
      <c r="T430" s="144"/>
      <c r="U430" s="144"/>
      <c r="V430" s="144"/>
      <c r="W430" s="144"/>
      <c r="X430" s="144"/>
      <c r="Y430" s="144"/>
      <c r="Z430" s="144"/>
      <c r="AA430" s="144"/>
      <c r="AB430" s="144"/>
      <c r="AC430" s="144"/>
      <c r="AD430" s="144"/>
      <c r="AE430" s="144"/>
      <c r="AF430" s="144"/>
      <c r="AG430" s="144"/>
      <c r="AH430" s="144"/>
      <c r="AI430" s="144"/>
      <c r="AJ430" s="144"/>
      <c r="AK430" s="144"/>
      <c r="AL430" s="144"/>
      <c r="AM430" s="144"/>
      <c r="AN430" s="144"/>
      <c r="AO430" s="144"/>
      <c r="AP430" s="144"/>
      <c r="AQ430" s="144"/>
      <c r="AR430" s="144"/>
      <c r="AS430" s="144"/>
      <c r="AT430" s="144"/>
      <c r="AU430" s="144"/>
      <c r="AV430" s="144"/>
      <c r="AW430" s="144"/>
      <c r="AX430" s="144"/>
      <c r="AY430" s="144"/>
      <c r="AZ430" s="144"/>
      <c r="BA430" s="144"/>
      <c r="BB430" s="144"/>
      <c r="BC430" s="144"/>
      <c r="BD430" s="144"/>
      <c r="BE430" s="144"/>
      <c r="BF430" s="144"/>
      <c r="BG430" s="144"/>
      <c r="BH430" s="144"/>
      <c r="BI430" s="144"/>
      <c r="BJ430" s="144"/>
      <c r="BK430" s="144"/>
      <c r="BL430" s="144"/>
      <c r="BM430" s="144"/>
      <c r="BN430" s="144"/>
      <c r="BO430" s="144"/>
      <c r="BP430" s="144"/>
      <c r="BQ430" s="144"/>
      <c r="BR430" s="144"/>
      <c r="BS430" s="144"/>
      <c r="BT430" s="144"/>
      <c r="BU430" s="144"/>
      <c r="BV430" s="144"/>
      <c r="BW430" s="144"/>
      <c r="BX430" s="144"/>
      <c r="BY430" s="144"/>
      <c r="BZ430" s="144"/>
      <c r="CA430" s="144"/>
      <c r="CB430" s="144"/>
      <c r="CC430" s="144"/>
      <c r="CD430" s="144"/>
      <c r="CE430" s="144"/>
      <c r="CF430" s="144"/>
      <c r="CG430" s="144"/>
      <c r="CH430" s="144"/>
      <c r="CI430" s="144"/>
      <c r="CJ430" s="144"/>
      <c r="CK430" s="144"/>
      <c r="CL430" s="144"/>
      <c r="CM430" s="144"/>
      <c r="CN430" s="144"/>
      <c r="CO430" s="144"/>
      <c r="CP430" s="144"/>
      <c r="CQ430" s="144"/>
      <c r="CR430" s="144"/>
      <c r="CS430" s="144"/>
      <c r="CT430" s="144"/>
      <c r="CU430" s="144"/>
      <c r="CV430" s="144"/>
      <c r="CW430" s="144"/>
      <c r="CX430" s="144"/>
      <c r="CY430" s="144"/>
      <c r="CZ430" s="144"/>
      <c r="DA430" s="144"/>
      <c r="DB430" s="144"/>
      <c r="DC430" s="144"/>
      <c r="DD430" s="144"/>
      <c r="DE430" s="144"/>
      <c r="DF430" s="144"/>
      <c r="DG430" s="144"/>
      <c r="DH430" s="144"/>
      <c r="DI430" s="144"/>
      <c r="DJ430" s="144"/>
      <c r="DK430" s="144"/>
      <c r="DL430" s="144"/>
      <c r="DM430" s="144"/>
      <c r="DN430" s="144"/>
      <c r="DO430" s="144"/>
      <c r="DP430" s="144"/>
      <c r="DQ430" s="144"/>
      <c r="DR430" s="144"/>
      <c r="DS430" s="144"/>
      <c r="DT430" s="144"/>
      <c r="DU430" s="144"/>
      <c r="DV430" s="144"/>
      <c r="DW430" s="144"/>
      <c r="DX430" s="144"/>
      <c r="DY430" s="144"/>
      <c r="DZ430" s="144"/>
      <c r="EA430" s="144"/>
      <c r="EB430" s="144"/>
      <c r="EC430" s="144"/>
      <c r="ED430" s="144"/>
      <c r="EE430" s="144"/>
      <c r="EF430" s="144"/>
    </row>
    <row r="431" spans="1:136" x14ac:dyDescent="0.3">
      <c r="A431" s="72"/>
      <c r="B431" s="2"/>
      <c r="C431" s="153"/>
      <c r="D431" s="122"/>
      <c r="E431" s="123"/>
      <c r="F431" s="123"/>
      <c r="G431" s="124"/>
      <c r="H431" s="125"/>
      <c r="I431" s="126"/>
      <c r="J431" s="122"/>
      <c r="K431" s="127"/>
      <c r="P431" s="136"/>
      <c r="Q431" s="136"/>
      <c r="R431" s="136"/>
      <c r="S431" s="136"/>
      <c r="T431" s="136"/>
      <c r="U431" s="136"/>
      <c r="V431" s="136"/>
      <c r="W431" s="136"/>
      <c r="X431" s="136"/>
      <c r="Y431" s="136"/>
      <c r="Z431" s="136"/>
      <c r="AA431" s="136"/>
      <c r="AB431" s="136"/>
      <c r="AC431" s="136"/>
      <c r="AD431" s="136"/>
      <c r="AE431" s="136"/>
      <c r="AF431" s="136"/>
      <c r="AG431" s="136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6"/>
      <c r="AV431" s="136"/>
      <c r="AW431" s="136"/>
      <c r="AX431" s="136"/>
      <c r="AY431" s="136"/>
      <c r="AZ431" s="136"/>
      <c r="BA431" s="136"/>
      <c r="BB431" s="136"/>
      <c r="BC431" s="136"/>
      <c r="BD431" s="136"/>
      <c r="BE431" s="136"/>
      <c r="BF431" s="136"/>
      <c r="BG431" s="136"/>
      <c r="BH431" s="136"/>
      <c r="BI431" s="136"/>
      <c r="BJ431" s="136"/>
      <c r="BK431" s="136"/>
      <c r="BL431" s="136"/>
      <c r="BM431" s="136"/>
      <c r="BN431" s="136"/>
      <c r="BO431" s="136"/>
      <c r="BP431" s="136"/>
      <c r="BQ431" s="136"/>
      <c r="BR431" s="136"/>
      <c r="BS431" s="136"/>
      <c r="BT431" s="136"/>
      <c r="BU431" s="136"/>
      <c r="BV431" s="136"/>
      <c r="BW431" s="136"/>
      <c r="BX431" s="136"/>
      <c r="BY431" s="136"/>
      <c r="BZ431" s="136"/>
      <c r="CA431" s="136"/>
      <c r="CB431" s="136"/>
      <c r="CC431" s="136"/>
      <c r="CD431" s="136"/>
      <c r="CE431" s="136"/>
      <c r="CF431" s="136"/>
      <c r="CG431" s="136"/>
      <c r="CH431" s="136"/>
      <c r="CI431" s="136"/>
      <c r="CJ431" s="136"/>
      <c r="CK431" s="136"/>
      <c r="CL431" s="136"/>
      <c r="CM431" s="136"/>
      <c r="CN431" s="136"/>
      <c r="CO431" s="136"/>
      <c r="CP431" s="136"/>
      <c r="CQ431" s="136"/>
      <c r="CR431" s="136"/>
      <c r="CS431" s="136"/>
      <c r="CT431" s="136"/>
      <c r="CU431" s="136"/>
      <c r="CV431" s="136"/>
      <c r="CW431" s="136"/>
      <c r="CX431" s="136"/>
      <c r="CY431" s="136"/>
      <c r="CZ431" s="136"/>
      <c r="DA431" s="136"/>
      <c r="DB431" s="136"/>
      <c r="DC431" s="136"/>
      <c r="DD431" s="136"/>
      <c r="DE431" s="136"/>
      <c r="DF431" s="136"/>
      <c r="DG431" s="136"/>
      <c r="DH431" s="136"/>
      <c r="DI431" s="136"/>
      <c r="DJ431" s="136"/>
      <c r="DK431" s="136"/>
      <c r="DL431" s="136"/>
      <c r="DM431" s="136"/>
      <c r="DN431" s="136"/>
      <c r="DO431" s="136"/>
      <c r="DP431" s="136"/>
      <c r="DQ431" s="136"/>
      <c r="DR431" s="136"/>
      <c r="DS431" s="136"/>
      <c r="DT431" s="136"/>
      <c r="DU431" s="136"/>
      <c r="DV431" s="136"/>
      <c r="DW431" s="136"/>
      <c r="DX431" s="136"/>
      <c r="DY431" s="136"/>
      <c r="DZ431" s="136"/>
      <c r="EA431" s="136"/>
      <c r="EB431" s="136"/>
      <c r="EC431" s="136"/>
      <c r="ED431" s="136"/>
      <c r="EE431" s="136"/>
      <c r="EF431" s="136"/>
    </row>
    <row r="432" spans="1:136" x14ac:dyDescent="0.3">
      <c r="A432" s="128"/>
      <c r="B432" s="129"/>
      <c r="C432" s="154"/>
      <c r="D432" s="131"/>
      <c r="E432" s="128"/>
      <c r="F432" s="128"/>
      <c r="G432" s="132"/>
      <c r="H432" s="128"/>
      <c r="I432" s="128"/>
      <c r="J432" s="131"/>
      <c r="K432" s="128"/>
      <c r="L432" s="133"/>
      <c r="M432" s="133"/>
      <c r="P432" s="136"/>
      <c r="Q432" s="136"/>
      <c r="R432" s="136"/>
      <c r="S432" s="136"/>
      <c r="T432" s="136"/>
      <c r="U432" s="136"/>
      <c r="V432" s="136"/>
      <c r="W432" s="136"/>
      <c r="X432" s="136"/>
      <c r="Y432" s="136"/>
      <c r="Z432" s="136"/>
      <c r="AA432" s="136"/>
      <c r="AB432" s="136"/>
      <c r="AC432" s="136"/>
      <c r="AD432" s="136"/>
      <c r="AE432" s="136"/>
      <c r="AF432" s="136"/>
      <c r="AG432" s="136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6"/>
      <c r="AV432" s="136"/>
      <c r="AW432" s="136"/>
      <c r="AX432" s="136"/>
      <c r="AY432" s="136"/>
      <c r="AZ432" s="136"/>
      <c r="BA432" s="136"/>
      <c r="BB432" s="136"/>
      <c r="BC432" s="136"/>
      <c r="BD432" s="136"/>
      <c r="BE432" s="136"/>
      <c r="BF432" s="136"/>
      <c r="BG432" s="136"/>
      <c r="BH432" s="136"/>
      <c r="BI432" s="136"/>
      <c r="BJ432" s="136"/>
      <c r="BK432" s="136"/>
      <c r="BL432" s="136"/>
      <c r="BM432" s="136"/>
      <c r="BN432" s="136"/>
      <c r="BO432" s="136"/>
      <c r="BP432" s="136"/>
      <c r="BQ432" s="136"/>
      <c r="BR432" s="136"/>
      <c r="BS432" s="136"/>
      <c r="BT432" s="136"/>
      <c r="BU432" s="136"/>
      <c r="BV432" s="136"/>
      <c r="BW432" s="136"/>
      <c r="BX432" s="136"/>
      <c r="BY432" s="136"/>
      <c r="BZ432" s="136"/>
      <c r="CA432" s="136"/>
      <c r="CB432" s="136"/>
      <c r="CC432" s="136"/>
      <c r="CD432" s="136"/>
      <c r="CE432" s="136"/>
      <c r="CF432" s="136"/>
      <c r="CG432" s="136"/>
      <c r="CH432" s="136"/>
      <c r="CI432" s="136"/>
      <c r="CJ432" s="136"/>
      <c r="CK432" s="136"/>
      <c r="CL432" s="136"/>
      <c r="CM432" s="136"/>
      <c r="CN432" s="136"/>
      <c r="CO432" s="136"/>
      <c r="CP432" s="136"/>
      <c r="CQ432" s="136"/>
      <c r="CR432" s="136"/>
      <c r="CS432" s="136"/>
      <c r="CT432" s="136"/>
      <c r="CU432" s="136"/>
      <c r="CV432" s="136"/>
      <c r="CW432" s="136"/>
      <c r="CX432" s="136"/>
      <c r="CY432" s="136"/>
      <c r="CZ432" s="136"/>
      <c r="DA432" s="136"/>
      <c r="DB432" s="136"/>
      <c r="DC432" s="136"/>
      <c r="DD432" s="136"/>
      <c r="DE432" s="136"/>
      <c r="DF432" s="136"/>
      <c r="DG432" s="136"/>
      <c r="DH432" s="136"/>
      <c r="DI432" s="136"/>
      <c r="DJ432" s="136"/>
      <c r="DK432" s="136"/>
      <c r="DL432" s="136"/>
      <c r="DM432" s="136"/>
      <c r="DN432" s="136"/>
      <c r="DO432" s="136"/>
      <c r="DP432" s="136"/>
      <c r="DQ432" s="136"/>
      <c r="DR432" s="136"/>
      <c r="DS432" s="136"/>
      <c r="DT432" s="136"/>
      <c r="DU432" s="136"/>
      <c r="DV432" s="136"/>
      <c r="DW432" s="136"/>
    </row>
    <row r="433" spans="1:127" x14ac:dyDescent="0.3">
      <c r="A433" s="138"/>
      <c r="B433" s="139"/>
      <c r="C433" s="155"/>
      <c r="D433" s="140"/>
      <c r="E433" s="138"/>
      <c r="F433" s="138"/>
      <c r="G433" s="141"/>
      <c r="H433" s="138"/>
      <c r="I433" s="138"/>
      <c r="J433" s="140"/>
      <c r="K433" s="138"/>
      <c r="L433" s="142"/>
      <c r="M433" s="142"/>
      <c r="N433" s="120"/>
      <c r="O433" s="143"/>
      <c r="P433" s="144"/>
      <c r="Q433" s="144"/>
      <c r="R433" s="144"/>
      <c r="S433" s="144"/>
      <c r="T433" s="144"/>
      <c r="U433" s="144"/>
      <c r="V433" s="144"/>
      <c r="W433" s="144"/>
      <c r="X433" s="144"/>
      <c r="Y433" s="144"/>
      <c r="Z433" s="144"/>
      <c r="AA433" s="144"/>
      <c r="AB433" s="144"/>
      <c r="AC433" s="144"/>
      <c r="AD433" s="144"/>
      <c r="AE433" s="144"/>
      <c r="AF433" s="144"/>
      <c r="AG433" s="144"/>
      <c r="AH433" s="144"/>
      <c r="AI433" s="144"/>
      <c r="AJ433" s="144"/>
      <c r="AK433" s="144"/>
      <c r="AL433" s="144"/>
      <c r="AM433" s="144"/>
      <c r="AN433" s="144"/>
      <c r="AO433" s="144"/>
      <c r="AP433" s="144"/>
      <c r="AQ433" s="144"/>
      <c r="AR433" s="144"/>
      <c r="AS433" s="144"/>
      <c r="AT433" s="144"/>
      <c r="AU433" s="144"/>
      <c r="AV433" s="144"/>
      <c r="AW433" s="144"/>
      <c r="AX433" s="144"/>
      <c r="AY433" s="144"/>
      <c r="AZ433" s="144"/>
      <c r="BA433" s="144"/>
      <c r="BB433" s="144"/>
      <c r="BC433" s="144"/>
      <c r="BD433" s="144"/>
      <c r="BE433" s="144"/>
      <c r="BF433" s="144"/>
      <c r="BG433" s="144"/>
      <c r="BH433" s="144"/>
      <c r="BI433" s="144"/>
      <c r="BJ433" s="144"/>
      <c r="BK433" s="144"/>
      <c r="BL433" s="144"/>
      <c r="BM433" s="144"/>
      <c r="BN433" s="144"/>
      <c r="BO433" s="144"/>
      <c r="BP433" s="144"/>
      <c r="BQ433" s="144"/>
      <c r="BR433" s="144"/>
      <c r="BS433" s="144"/>
      <c r="BT433" s="144"/>
      <c r="BU433" s="144"/>
      <c r="BV433" s="144"/>
      <c r="BW433" s="144"/>
      <c r="BX433" s="144"/>
      <c r="BY433" s="144"/>
      <c r="BZ433" s="144"/>
      <c r="CA433" s="144"/>
      <c r="CB433" s="144"/>
      <c r="CC433" s="144"/>
      <c r="CD433" s="144"/>
      <c r="CE433" s="144"/>
      <c r="CF433" s="144"/>
      <c r="CG433" s="144"/>
      <c r="CH433" s="144"/>
      <c r="CI433" s="144"/>
      <c r="CJ433" s="144"/>
      <c r="CK433" s="144"/>
      <c r="CL433" s="144"/>
      <c r="CM433" s="144"/>
      <c r="CN433" s="144"/>
      <c r="CO433" s="144"/>
      <c r="CP433" s="144"/>
      <c r="CQ433" s="144"/>
      <c r="CR433" s="144"/>
      <c r="CS433" s="144"/>
      <c r="CT433" s="144"/>
      <c r="CU433" s="144"/>
      <c r="CV433" s="144"/>
      <c r="CW433" s="144"/>
      <c r="CX433" s="144"/>
      <c r="CY433" s="144"/>
      <c r="CZ433" s="144"/>
      <c r="DA433" s="144"/>
      <c r="DB433" s="144"/>
      <c r="DC433" s="144"/>
      <c r="DD433" s="144"/>
      <c r="DE433" s="144"/>
      <c r="DF433" s="144"/>
      <c r="DG433" s="144"/>
      <c r="DH433" s="144"/>
      <c r="DI433" s="144"/>
      <c r="DJ433" s="144"/>
      <c r="DK433" s="144"/>
      <c r="DL433" s="144"/>
      <c r="DM433" s="144"/>
      <c r="DN433" s="144"/>
      <c r="DO433" s="144"/>
      <c r="DP433" s="144"/>
      <c r="DQ433" s="144"/>
      <c r="DR433" s="144"/>
      <c r="DS433" s="144"/>
      <c r="DT433" s="144"/>
      <c r="DU433" s="144"/>
      <c r="DV433" s="144"/>
      <c r="DW433" s="144"/>
    </row>
    <row r="434" spans="1:127" x14ac:dyDescent="0.3">
      <c r="A434" s="72"/>
      <c r="B434" s="2"/>
      <c r="C434" s="151"/>
      <c r="D434" s="122"/>
      <c r="E434" s="123"/>
      <c r="F434" s="123"/>
      <c r="G434" s="124"/>
      <c r="H434" s="125"/>
      <c r="I434" s="126"/>
      <c r="J434" s="122"/>
      <c r="K434" s="127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  <c r="AP434" s="33"/>
      <c r="AQ434" s="33"/>
      <c r="AR434" s="33"/>
      <c r="AS434" s="33"/>
      <c r="AT434" s="33"/>
      <c r="AU434" s="33"/>
      <c r="AV434" s="33"/>
      <c r="AW434" s="33"/>
      <c r="AX434" s="33"/>
      <c r="AY434" s="33"/>
      <c r="AZ434" s="33"/>
      <c r="BA434" s="33"/>
      <c r="BB434" s="33"/>
      <c r="BC434" s="33"/>
      <c r="BD434" s="33"/>
      <c r="BE434" s="33"/>
      <c r="BF434" s="33"/>
      <c r="BG434" s="33"/>
      <c r="BH434" s="33"/>
      <c r="BI434" s="33"/>
      <c r="BJ434" s="33"/>
      <c r="BK434" s="33"/>
      <c r="BL434" s="33"/>
      <c r="BM434" s="33"/>
      <c r="BN434" s="33"/>
      <c r="BO434" s="33"/>
      <c r="BP434" s="33"/>
      <c r="BQ434" s="33"/>
      <c r="BR434" s="33"/>
      <c r="BS434" s="33"/>
      <c r="BT434" s="33"/>
      <c r="BU434" s="33"/>
      <c r="BV434" s="33"/>
      <c r="BW434" s="33"/>
      <c r="BX434" s="33"/>
      <c r="BY434" s="33"/>
      <c r="BZ434" s="33"/>
      <c r="CA434" s="33"/>
      <c r="CB434" s="33"/>
      <c r="CC434" s="33"/>
      <c r="CD434" s="33"/>
      <c r="CE434" s="33"/>
      <c r="CF434" s="33"/>
      <c r="CG434" s="33"/>
      <c r="CH434" s="33"/>
      <c r="CI434" s="33"/>
      <c r="CJ434" s="33"/>
      <c r="CK434" s="33"/>
      <c r="CL434" s="33"/>
      <c r="CM434" s="33"/>
      <c r="CN434" s="33"/>
      <c r="CO434" s="33"/>
      <c r="CP434" s="33"/>
      <c r="CQ434" s="33"/>
      <c r="CR434" s="33"/>
      <c r="CS434" s="33"/>
      <c r="CT434" s="33"/>
      <c r="CU434" s="33"/>
      <c r="CV434" s="33"/>
      <c r="CW434" s="33"/>
      <c r="CX434" s="33"/>
      <c r="CY434" s="33"/>
      <c r="CZ434" s="33"/>
      <c r="DA434" s="33"/>
      <c r="DB434" s="33"/>
      <c r="DC434" s="33"/>
      <c r="DD434" s="33"/>
      <c r="DE434" s="33"/>
      <c r="DF434" s="33"/>
      <c r="DG434" s="33"/>
      <c r="DH434" s="33"/>
      <c r="DI434" s="33"/>
      <c r="DJ434" s="33"/>
      <c r="DK434" s="33"/>
      <c r="DL434" s="33"/>
      <c r="DM434" s="33"/>
      <c r="DN434" s="33"/>
      <c r="DO434" s="33"/>
      <c r="DP434" s="33"/>
      <c r="DQ434" s="33"/>
      <c r="DR434" s="33"/>
      <c r="DS434" s="33"/>
      <c r="DT434" s="33"/>
      <c r="DU434" s="33"/>
      <c r="DV434" s="33"/>
      <c r="DW434" s="33"/>
    </row>
    <row r="435" spans="1:127" x14ac:dyDescent="0.3">
      <c r="A435" s="128"/>
      <c r="B435" s="129"/>
      <c r="C435" s="152"/>
      <c r="D435" s="131"/>
      <c r="E435" s="128"/>
      <c r="F435" s="128"/>
      <c r="G435" s="132"/>
      <c r="H435" s="128"/>
      <c r="I435" s="128"/>
      <c r="J435" s="131"/>
      <c r="K435" s="128"/>
      <c r="L435" s="133"/>
      <c r="M435" s="133"/>
      <c r="N435" s="134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  <c r="AP435" s="33"/>
      <c r="AQ435" s="33"/>
      <c r="AR435" s="33"/>
      <c r="AS435" s="33"/>
      <c r="AT435" s="33"/>
      <c r="AU435" s="33"/>
      <c r="AV435" s="33"/>
      <c r="AW435" s="33"/>
      <c r="AX435" s="33"/>
      <c r="AY435" s="33"/>
      <c r="AZ435" s="33"/>
      <c r="BA435" s="33"/>
      <c r="BB435" s="33"/>
      <c r="BC435" s="33"/>
      <c r="BD435" s="33"/>
      <c r="BE435" s="33"/>
      <c r="BF435" s="33"/>
      <c r="BG435" s="33"/>
      <c r="BH435" s="33"/>
      <c r="BI435" s="33"/>
      <c r="BJ435" s="33"/>
      <c r="BK435" s="33"/>
      <c r="BL435" s="33"/>
      <c r="BM435" s="33"/>
      <c r="BN435" s="33"/>
      <c r="BO435" s="33"/>
      <c r="BP435" s="33"/>
      <c r="BQ435" s="33"/>
      <c r="BR435" s="33"/>
      <c r="BS435" s="33"/>
      <c r="BT435" s="33"/>
      <c r="BU435" s="33"/>
      <c r="BV435" s="33"/>
      <c r="BW435" s="33"/>
      <c r="BX435" s="33"/>
      <c r="BY435" s="33"/>
      <c r="BZ435" s="33"/>
      <c r="CA435" s="33"/>
      <c r="CB435" s="33"/>
      <c r="CC435" s="33"/>
      <c r="CD435" s="33"/>
      <c r="CE435" s="33"/>
      <c r="CF435" s="33"/>
      <c r="CG435" s="33"/>
      <c r="CH435" s="33"/>
      <c r="CI435" s="33"/>
      <c r="CJ435" s="33"/>
      <c r="CK435" s="33"/>
      <c r="CL435" s="33"/>
      <c r="CM435" s="33"/>
      <c r="CN435" s="33"/>
      <c r="CO435" s="33"/>
      <c r="CP435" s="33"/>
      <c r="CQ435" s="33"/>
      <c r="CR435" s="33"/>
      <c r="CS435" s="33"/>
      <c r="CT435" s="33"/>
      <c r="CU435" s="33"/>
      <c r="CV435" s="33"/>
      <c r="CW435" s="33"/>
      <c r="CX435" s="33"/>
      <c r="CY435" s="33"/>
      <c r="CZ435" s="33"/>
      <c r="DA435" s="33"/>
      <c r="DB435" s="33"/>
      <c r="DC435" s="33"/>
      <c r="DD435" s="33"/>
      <c r="DE435" s="33"/>
      <c r="DF435" s="33"/>
      <c r="DG435" s="33"/>
      <c r="DH435" s="33"/>
      <c r="DI435" s="33"/>
      <c r="DJ435" s="33"/>
      <c r="DK435" s="33"/>
      <c r="DL435" s="33"/>
      <c r="DM435" s="33"/>
      <c r="DN435" s="33"/>
      <c r="DO435" s="33"/>
      <c r="DP435" s="33"/>
      <c r="DQ435" s="33"/>
      <c r="DR435" s="33"/>
      <c r="DS435" s="33"/>
      <c r="DT435" s="33"/>
      <c r="DU435" s="33"/>
      <c r="DV435" s="33"/>
      <c r="DW435" s="33"/>
    </row>
    <row r="436" spans="1:127" x14ac:dyDescent="0.3">
      <c r="A436" s="72"/>
      <c r="B436" s="2"/>
      <c r="C436" s="153"/>
      <c r="D436" s="122"/>
      <c r="E436" s="123"/>
      <c r="F436" s="123"/>
      <c r="G436" s="124"/>
      <c r="H436" s="125"/>
      <c r="I436" s="126"/>
      <c r="J436" s="122"/>
      <c r="K436" s="127"/>
      <c r="P436" s="136"/>
      <c r="Q436" s="136"/>
      <c r="R436" s="136"/>
      <c r="S436" s="136"/>
      <c r="T436" s="136"/>
      <c r="U436" s="136"/>
      <c r="V436" s="136"/>
      <c r="W436" s="136"/>
      <c r="X436" s="136"/>
      <c r="Y436" s="136"/>
      <c r="Z436" s="136"/>
      <c r="AA436" s="136"/>
      <c r="AB436" s="136"/>
      <c r="AC436" s="136"/>
      <c r="AD436" s="136"/>
      <c r="AE436" s="136"/>
      <c r="AF436" s="136"/>
      <c r="AG436" s="136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6"/>
      <c r="AV436" s="136"/>
      <c r="AW436" s="136"/>
      <c r="AX436" s="136"/>
      <c r="AY436" s="136"/>
      <c r="AZ436" s="136"/>
      <c r="BA436" s="136"/>
      <c r="BB436" s="136"/>
      <c r="BC436" s="136"/>
      <c r="BD436" s="136"/>
      <c r="BE436" s="136"/>
      <c r="BF436" s="136"/>
      <c r="BG436" s="136"/>
      <c r="BH436" s="136"/>
      <c r="BI436" s="136"/>
      <c r="BJ436" s="136"/>
      <c r="BK436" s="136"/>
      <c r="BL436" s="136"/>
      <c r="BM436" s="136"/>
      <c r="BN436" s="136"/>
      <c r="BO436" s="136"/>
      <c r="BP436" s="136"/>
      <c r="BQ436" s="136"/>
      <c r="BR436" s="136"/>
      <c r="BS436" s="136"/>
      <c r="BT436" s="136"/>
      <c r="BU436" s="136"/>
      <c r="BV436" s="136"/>
      <c r="BW436" s="136"/>
      <c r="BX436" s="136"/>
      <c r="BY436" s="136"/>
      <c r="BZ436" s="136"/>
      <c r="CA436" s="136"/>
      <c r="CB436" s="136"/>
      <c r="CC436" s="136"/>
      <c r="CD436" s="136"/>
      <c r="CE436" s="136"/>
      <c r="CF436" s="136"/>
      <c r="CG436" s="136"/>
      <c r="CH436" s="136"/>
      <c r="CI436" s="136"/>
      <c r="CJ436" s="136"/>
      <c r="CK436" s="136"/>
      <c r="CL436" s="136"/>
      <c r="CM436" s="136"/>
      <c r="CN436" s="136"/>
      <c r="CO436" s="136"/>
      <c r="CP436" s="136"/>
      <c r="CQ436" s="136"/>
      <c r="CR436" s="136"/>
      <c r="CS436" s="136"/>
      <c r="CT436" s="136"/>
      <c r="CU436" s="136"/>
      <c r="CV436" s="136"/>
      <c r="CW436" s="136"/>
      <c r="CX436" s="136"/>
      <c r="CY436" s="136"/>
      <c r="CZ436" s="136"/>
      <c r="DA436" s="136"/>
      <c r="DB436" s="136"/>
      <c r="DC436" s="136"/>
      <c r="DD436" s="136"/>
      <c r="DE436" s="136"/>
      <c r="DF436" s="136"/>
      <c r="DG436" s="136"/>
      <c r="DH436" s="136"/>
      <c r="DI436" s="136"/>
      <c r="DJ436" s="136"/>
      <c r="DK436" s="136"/>
      <c r="DL436" s="136"/>
      <c r="DM436" s="136"/>
      <c r="DN436" s="136"/>
      <c r="DO436" s="136"/>
      <c r="DP436" s="136"/>
      <c r="DQ436" s="136"/>
      <c r="DR436" s="136"/>
      <c r="DS436" s="136"/>
      <c r="DT436" s="136"/>
      <c r="DU436" s="136"/>
      <c r="DV436" s="136"/>
      <c r="DW436" s="136"/>
    </row>
    <row r="437" spans="1:127" x14ac:dyDescent="0.3">
      <c r="A437" s="128"/>
      <c r="B437" s="129"/>
      <c r="C437" s="154"/>
      <c r="D437" s="131"/>
      <c r="E437" s="128"/>
      <c r="F437" s="128"/>
      <c r="G437" s="132"/>
      <c r="H437" s="128"/>
      <c r="I437" s="128"/>
      <c r="J437" s="131"/>
      <c r="K437" s="128"/>
      <c r="L437" s="133"/>
      <c r="M437" s="133"/>
      <c r="P437" s="136"/>
      <c r="Q437" s="136"/>
      <c r="R437" s="136"/>
      <c r="S437" s="136"/>
      <c r="T437" s="136"/>
      <c r="U437" s="136"/>
      <c r="V437" s="136"/>
      <c r="W437" s="136"/>
      <c r="X437" s="136"/>
      <c r="Y437" s="136"/>
      <c r="Z437" s="136"/>
      <c r="AA437" s="136"/>
      <c r="AB437" s="136"/>
      <c r="AC437" s="136"/>
      <c r="AD437" s="136"/>
      <c r="AE437" s="136"/>
      <c r="AF437" s="136"/>
      <c r="AG437" s="136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6"/>
      <c r="AV437" s="136"/>
      <c r="AW437" s="136"/>
      <c r="AX437" s="136"/>
      <c r="AY437" s="136"/>
      <c r="AZ437" s="136"/>
      <c r="BA437" s="136"/>
      <c r="BB437" s="136"/>
      <c r="BC437" s="136"/>
      <c r="BD437" s="136"/>
      <c r="BE437" s="136"/>
      <c r="BF437" s="136"/>
      <c r="BG437" s="136"/>
      <c r="BH437" s="136"/>
      <c r="BI437" s="136"/>
      <c r="BJ437" s="136"/>
      <c r="BK437" s="136"/>
      <c r="BL437" s="136"/>
      <c r="BM437" s="136"/>
      <c r="BN437" s="136"/>
      <c r="BO437" s="136"/>
      <c r="BP437" s="136"/>
      <c r="BQ437" s="136"/>
      <c r="BR437" s="136"/>
      <c r="BS437" s="136"/>
      <c r="BT437" s="136"/>
      <c r="BU437" s="136"/>
      <c r="BV437" s="136"/>
      <c r="BW437" s="136"/>
      <c r="BX437" s="136"/>
      <c r="BY437" s="136"/>
      <c r="BZ437" s="136"/>
      <c r="CA437" s="136"/>
      <c r="CB437" s="136"/>
      <c r="CC437" s="136"/>
      <c r="CD437" s="136"/>
      <c r="CE437" s="136"/>
      <c r="CF437" s="136"/>
      <c r="CG437" s="136"/>
      <c r="CH437" s="136"/>
      <c r="CI437" s="136"/>
      <c r="CJ437" s="136"/>
      <c r="CK437" s="136"/>
      <c r="CL437" s="136"/>
      <c r="CM437" s="136"/>
      <c r="CN437" s="136"/>
      <c r="CO437" s="136"/>
      <c r="CP437" s="136"/>
      <c r="CQ437" s="136"/>
      <c r="CR437" s="136"/>
      <c r="CS437" s="136"/>
      <c r="CT437" s="136"/>
      <c r="CU437" s="136"/>
      <c r="CV437" s="136"/>
      <c r="CW437" s="136"/>
      <c r="CX437" s="136"/>
      <c r="CY437" s="136"/>
      <c r="CZ437" s="136"/>
      <c r="DA437" s="136"/>
      <c r="DB437" s="136"/>
      <c r="DC437" s="136"/>
      <c r="DD437" s="136"/>
      <c r="DE437" s="136"/>
      <c r="DF437" s="136"/>
      <c r="DG437" s="136"/>
      <c r="DH437" s="136"/>
      <c r="DI437" s="136"/>
      <c r="DJ437" s="136"/>
      <c r="DK437" s="136"/>
      <c r="DL437" s="136"/>
      <c r="DM437" s="136"/>
      <c r="DN437" s="136"/>
      <c r="DO437" s="136"/>
      <c r="DP437" s="136"/>
      <c r="DQ437" s="136"/>
      <c r="DR437" s="136"/>
      <c r="DS437" s="136"/>
      <c r="DT437" s="136"/>
      <c r="DU437" s="136"/>
      <c r="DV437" s="136"/>
      <c r="DW437" s="136"/>
    </row>
    <row r="438" spans="1:127" x14ac:dyDescent="0.3">
      <c r="A438" s="138"/>
      <c r="B438" s="139"/>
      <c r="C438" s="155"/>
      <c r="D438" s="140"/>
      <c r="E438" s="138"/>
      <c r="F438" s="138"/>
      <c r="G438" s="141"/>
      <c r="H438" s="138"/>
      <c r="I438" s="138"/>
      <c r="J438" s="140"/>
      <c r="K438" s="138"/>
      <c r="L438" s="142"/>
      <c r="M438" s="142"/>
      <c r="N438" s="120"/>
      <c r="O438" s="143"/>
      <c r="P438" s="144"/>
      <c r="Q438" s="144"/>
      <c r="R438" s="144"/>
      <c r="S438" s="144"/>
      <c r="T438" s="144"/>
      <c r="U438" s="144"/>
      <c r="V438" s="144"/>
      <c r="W438" s="144"/>
      <c r="X438" s="144"/>
      <c r="Y438" s="144"/>
      <c r="Z438" s="144"/>
      <c r="AA438" s="144"/>
      <c r="AB438" s="144"/>
      <c r="AC438" s="144"/>
      <c r="AD438" s="144"/>
      <c r="AE438" s="144"/>
      <c r="AF438" s="144"/>
      <c r="AG438" s="144"/>
      <c r="AH438" s="144"/>
      <c r="AI438" s="144"/>
      <c r="AJ438" s="144"/>
      <c r="AK438" s="144"/>
      <c r="AL438" s="144"/>
      <c r="AM438" s="144"/>
      <c r="AN438" s="144"/>
      <c r="AO438" s="144"/>
      <c r="AP438" s="144"/>
      <c r="AQ438" s="144"/>
      <c r="AR438" s="144"/>
      <c r="AS438" s="144"/>
      <c r="AT438" s="144"/>
      <c r="AU438" s="144"/>
      <c r="AV438" s="144"/>
      <c r="AW438" s="144"/>
      <c r="AX438" s="144"/>
      <c r="AY438" s="144"/>
      <c r="AZ438" s="144"/>
      <c r="BA438" s="144"/>
      <c r="BB438" s="144"/>
      <c r="BC438" s="144"/>
      <c r="BD438" s="144"/>
      <c r="BE438" s="144"/>
      <c r="BF438" s="144"/>
      <c r="BG438" s="144"/>
      <c r="BH438" s="144"/>
      <c r="BI438" s="144"/>
      <c r="BJ438" s="144"/>
      <c r="BK438" s="144"/>
      <c r="BL438" s="144"/>
      <c r="BM438" s="144"/>
      <c r="BN438" s="144"/>
      <c r="BO438" s="144"/>
      <c r="BP438" s="144"/>
      <c r="BQ438" s="144"/>
      <c r="BR438" s="144"/>
      <c r="BS438" s="144"/>
      <c r="BT438" s="144"/>
      <c r="BU438" s="144"/>
      <c r="BV438" s="144"/>
      <c r="BW438" s="144"/>
      <c r="BX438" s="144"/>
      <c r="BY438" s="144"/>
      <c r="BZ438" s="144"/>
      <c r="CA438" s="144"/>
      <c r="CB438" s="144"/>
      <c r="CC438" s="144"/>
      <c r="CD438" s="144"/>
      <c r="CE438" s="144"/>
      <c r="CF438" s="144"/>
      <c r="CG438" s="144"/>
      <c r="CH438" s="144"/>
      <c r="CI438" s="144"/>
      <c r="CJ438" s="144"/>
      <c r="CK438" s="144"/>
      <c r="CL438" s="144"/>
      <c r="CM438" s="144"/>
      <c r="CN438" s="144"/>
      <c r="CO438" s="144"/>
      <c r="CP438" s="144"/>
      <c r="CQ438" s="144"/>
      <c r="CR438" s="144"/>
      <c r="CS438" s="144"/>
      <c r="CT438" s="144"/>
      <c r="CU438" s="144"/>
      <c r="CV438" s="144"/>
      <c r="CW438" s="144"/>
      <c r="CX438" s="144"/>
      <c r="CY438" s="144"/>
      <c r="CZ438" s="144"/>
      <c r="DA438" s="144"/>
      <c r="DB438" s="144"/>
      <c r="DC438" s="144"/>
      <c r="DD438" s="144"/>
      <c r="DE438" s="144"/>
      <c r="DF438" s="144"/>
      <c r="DG438" s="144"/>
      <c r="DH438" s="144"/>
      <c r="DI438" s="144"/>
      <c r="DJ438" s="144"/>
      <c r="DK438" s="144"/>
      <c r="DL438" s="144"/>
      <c r="DM438" s="144"/>
      <c r="DN438" s="144"/>
      <c r="DO438" s="144"/>
      <c r="DP438" s="144"/>
      <c r="DQ438" s="144"/>
      <c r="DR438" s="144"/>
      <c r="DS438" s="144"/>
      <c r="DT438" s="144"/>
      <c r="DU438" s="144"/>
      <c r="DV438" s="144"/>
      <c r="DW438" s="144"/>
    </row>
    <row r="439" spans="1:127" x14ac:dyDescent="0.3">
      <c r="A439" s="72"/>
      <c r="B439" s="2"/>
      <c r="C439" s="153"/>
      <c r="D439" s="122"/>
      <c r="E439" s="123"/>
      <c r="F439" s="123"/>
      <c r="G439" s="124"/>
      <c r="H439" s="125"/>
      <c r="I439" s="126"/>
      <c r="J439" s="122"/>
      <c r="K439" s="127"/>
      <c r="P439" s="136"/>
      <c r="Q439" s="136"/>
      <c r="R439" s="136"/>
      <c r="S439" s="136"/>
      <c r="T439" s="136"/>
      <c r="U439" s="136"/>
      <c r="V439" s="136"/>
      <c r="W439" s="136"/>
      <c r="X439" s="136"/>
      <c r="Y439" s="136"/>
      <c r="Z439" s="136"/>
      <c r="AA439" s="136"/>
      <c r="AB439" s="136"/>
      <c r="AC439" s="136"/>
      <c r="AD439" s="136"/>
      <c r="AE439" s="136"/>
      <c r="AF439" s="136"/>
      <c r="AG439" s="136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6"/>
      <c r="AV439" s="136"/>
      <c r="AW439" s="136"/>
      <c r="AX439" s="136"/>
      <c r="AY439" s="136"/>
      <c r="AZ439" s="136"/>
      <c r="BA439" s="136"/>
      <c r="BB439" s="136"/>
      <c r="BC439" s="136"/>
      <c r="BD439" s="136"/>
      <c r="BE439" s="136"/>
      <c r="BF439" s="136"/>
      <c r="BG439" s="136"/>
      <c r="BH439" s="136"/>
      <c r="BI439" s="136"/>
      <c r="BJ439" s="136"/>
      <c r="BK439" s="136"/>
      <c r="BL439" s="136"/>
      <c r="BM439" s="136"/>
      <c r="BN439" s="136"/>
      <c r="BO439" s="136"/>
      <c r="BP439" s="136"/>
      <c r="BQ439" s="136"/>
      <c r="BR439" s="136"/>
      <c r="BS439" s="136"/>
      <c r="BT439" s="136"/>
      <c r="BU439" s="136"/>
      <c r="BV439" s="136"/>
      <c r="BW439" s="136"/>
      <c r="BX439" s="136"/>
      <c r="BY439" s="136"/>
      <c r="BZ439" s="136"/>
      <c r="CA439" s="136"/>
      <c r="CB439" s="136"/>
      <c r="CC439" s="136"/>
      <c r="CD439" s="136"/>
      <c r="CE439" s="136"/>
      <c r="CF439" s="136"/>
      <c r="CG439" s="136"/>
      <c r="CH439" s="136"/>
      <c r="CI439" s="136"/>
      <c r="CJ439" s="136"/>
      <c r="CK439" s="136"/>
      <c r="CL439" s="136"/>
      <c r="CM439" s="136"/>
      <c r="CN439" s="136"/>
      <c r="CO439" s="136"/>
      <c r="CP439" s="136"/>
      <c r="CQ439" s="136"/>
      <c r="CR439" s="136"/>
      <c r="CS439" s="136"/>
      <c r="CT439" s="136"/>
      <c r="CU439" s="136"/>
      <c r="CV439" s="136"/>
      <c r="CW439" s="136"/>
      <c r="CX439" s="136"/>
      <c r="CY439" s="136"/>
      <c r="CZ439" s="136"/>
      <c r="DA439" s="136"/>
      <c r="DB439" s="136"/>
      <c r="DC439" s="136"/>
      <c r="DD439" s="136"/>
      <c r="DE439" s="136"/>
      <c r="DF439" s="136"/>
      <c r="DG439" s="136"/>
      <c r="DH439" s="136"/>
      <c r="DI439" s="136"/>
      <c r="DJ439" s="136"/>
      <c r="DK439" s="136"/>
      <c r="DL439" s="136"/>
      <c r="DM439" s="136"/>
      <c r="DN439" s="136"/>
      <c r="DO439" s="136"/>
      <c r="DP439" s="136"/>
      <c r="DQ439" s="136"/>
      <c r="DR439" s="136"/>
      <c r="DS439" s="136"/>
      <c r="DT439" s="136"/>
      <c r="DU439" s="136"/>
      <c r="DV439" s="136"/>
      <c r="DW439" s="136"/>
    </row>
    <row r="440" spans="1:127" x14ac:dyDescent="0.3">
      <c r="A440" s="128"/>
      <c r="B440" s="129"/>
      <c r="C440" s="154"/>
      <c r="D440" s="131"/>
      <c r="E440" s="128"/>
      <c r="F440" s="128"/>
      <c r="G440" s="132"/>
      <c r="H440" s="128"/>
      <c r="I440" s="128"/>
      <c r="J440" s="131"/>
      <c r="K440" s="128"/>
      <c r="L440" s="133"/>
      <c r="M440" s="133"/>
      <c r="P440" s="136"/>
      <c r="Q440" s="136"/>
      <c r="R440" s="136"/>
      <c r="S440" s="136"/>
      <c r="T440" s="136"/>
      <c r="U440" s="136"/>
      <c r="V440" s="136"/>
      <c r="W440" s="136"/>
      <c r="X440" s="136"/>
      <c r="Y440" s="136"/>
      <c r="Z440" s="136"/>
      <c r="AA440" s="136"/>
      <c r="AB440" s="136"/>
      <c r="AC440" s="136"/>
      <c r="AD440" s="136"/>
      <c r="AE440" s="136"/>
      <c r="AF440" s="136"/>
      <c r="AG440" s="136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6"/>
      <c r="AV440" s="136"/>
      <c r="AW440" s="136"/>
      <c r="AX440" s="136"/>
      <c r="AY440" s="136"/>
      <c r="AZ440" s="136"/>
      <c r="BA440" s="136"/>
      <c r="BB440" s="136"/>
      <c r="BC440" s="136"/>
      <c r="BD440" s="136"/>
      <c r="BE440" s="136"/>
      <c r="BF440" s="136"/>
      <c r="BG440" s="136"/>
      <c r="BH440" s="136"/>
      <c r="BI440" s="136"/>
      <c r="BJ440" s="136"/>
      <c r="BK440" s="136"/>
      <c r="BL440" s="136"/>
      <c r="BM440" s="136"/>
      <c r="BN440" s="136"/>
      <c r="BO440" s="136"/>
      <c r="BP440" s="136"/>
      <c r="BQ440" s="136"/>
      <c r="BR440" s="136"/>
      <c r="BS440" s="136"/>
      <c r="BT440" s="136"/>
      <c r="BU440" s="136"/>
      <c r="BV440" s="136"/>
      <c r="BW440" s="136"/>
      <c r="BX440" s="136"/>
      <c r="BY440" s="136"/>
      <c r="BZ440" s="136"/>
      <c r="CA440" s="136"/>
      <c r="CB440" s="136"/>
      <c r="CC440" s="136"/>
      <c r="CD440" s="136"/>
      <c r="CE440" s="136"/>
      <c r="CF440" s="136"/>
      <c r="CG440" s="136"/>
      <c r="CH440" s="136"/>
      <c r="CI440" s="136"/>
      <c r="CJ440" s="136"/>
      <c r="CK440" s="136"/>
      <c r="CL440" s="136"/>
      <c r="CM440" s="136"/>
      <c r="CN440" s="136"/>
      <c r="CO440" s="136"/>
      <c r="CP440" s="136"/>
      <c r="CQ440" s="136"/>
      <c r="CR440" s="136"/>
      <c r="CS440" s="136"/>
      <c r="CT440" s="136"/>
      <c r="CU440" s="136"/>
      <c r="CV440" s="136"/>
      <c r="CW440" s="136"/>
      <c r="CX440" s="136"/>
      <c r="CY440" s="136"/>
      <c r="CZ440" s="136"/>
      <c r="DA440" s="136"/>
      <c r="DB440" s="136"/>
      <c r="DC440" s="136"/>
      <c r="DD440" s="136"/>
      <c r="DE440" s="136"/>
      <c r="DF440" s="136"/>
      <c r="DG440" s="136"/>
      <c r="DH440" s="136"/>
      <c r="DI440" s="136"/>
      <c r="DJ440" s="136"/>
      <c r="DK440" s="136"/>
      <c r="DL440" s="136"/>
      <c r="DM440" s="136"/>
      <c r="DN440" s="136"/>
      <c r="DO440" s="136"/>
      <c r="DP440" s="136"/>
      <c r="DQ440" s="136"/>
      <c r="DR440" s="136"/>
      <c r="DS440" s="136"/>
      <c r="DT440" s="136"/>
      <c r="DU440" s="136"/>
      <c r="DV440" s="136"/>
      <c r="DW440" s="136"/>
    </row>
    <row r="441" spans="1:127" x14ac:dyDescent="0.3">
      <c r="A441" s="138"/>
      <c r="B441" s="139"/>
      <c r="C441" s="155"/>
      <c r="D441" s="140"/>
      <c r="E441" s="138"/>
      <c r="F441" s="138"/>
      <c r="G441" s="141"/>
      <c r="H441" s="138"/>
      <c r="I441" s="138"/>
      <c r="J441" s="140"/>
      <c r="K441" s="138"/>
      <c r="L441" s="142"/>
      <c r="M441" s="142"/>
      <c r="N441" s="120"/>
      <c r="O441" s="143"/>
      <c r="P441" s="144"/>
      <c r="Q441" s="144"/>
      <c r="R441" s="144"/>
      <c r="S441" s="144"/>
      <c r="T441" s="144"/>
      <c r="U441" s="144"/>
      <c r="V441" s="144"/>
      <c r="W441" s="144"/>
      <c r="X441" s="144"/>
      <c r="Y441" s="144"/>
      <c r="Z441" s="144"/>
      <c r="AA441" s="144"/>
      <c r="AB441" s="144"/>
      <c r="AC441" s="144"/>
      <c r="AD441" s="144"/>
      <c r="AE441" s="144"/>
      <c r="AF441" s="144"/>
      <c r="AG441" s="144"/>
      <c r="AH441" s="144"/>
      <c r="AI441" s="144"/>
      <c r="AJ441" s="144"/>
      <c r="AK441" s="144"/>
      <c r="AL441" s="144"/>
      <c r="AM441" s="144"/>
      <c r="AN441" s="144"/>
      <c r="AO441" s="144"/>
      <c r="AP441" s="144"/>
      <c r="AQ441" s="144"/>
      <c r="AR441" s="144"/>
      <c r="AS441" s="144"/>
      <c r="AT441" s="144"/>
      <c r="AU441" s="144"/>
      <c r="AV441" s="144"/>
      <c r="AW441" s="144"/>
      <c r="AX441" s="144"/>
      <c r="AY441" s="144"/>
      <c r="AZ441" s="144"/>
      <c r="BA441" s="144"/>
      <c r="BB441" s="144"/>
      <c r="BC441" s="144"/>
      <c r="BD441" s="144"/>
      <c r="BE441" s="144"/>
      <c r="BF441" s="144"/>
      <c r="BG441" s="144"/>
      <c r="BH441" s="144"/>
      <c r="BI441" s="144"/>
      <c r="BJ441" s="144"/>
      <c r="BK441" s="144"/>
      <c r="BL441" s="144"/>
      <c r="BM441" s="144"/>
      <c r="BN441" s="144"/>
      <c r="BO441" s="144"/>
      <c r="BP441" s="144"/>
      <c r="BQ441" s="144"/>
      <c r="BR441" s="144"/>
      <c r="BS441" s="144"/>
      <c r="BT441" s="144"/>
      <c r="BU441" s="144"/>
      <c r="BV441" s="144"/>
      <c r="BW441" s="144"/>
      <c r="BX441" s="144"/>
      <c r="BY441" s="144"/>
      <c r="BZ441" s="144"/>
      <c r="CA441" s="144"/>
      <c r="CB441" s="144"/>
      <c r="CC441" s="144"/>
      <c r="CD441" s="144"/>
      <c r="CE441" s="144"/>
      <c r="CF441" s="144"/>
      <c r="CG441" s="144"/>
      <c r="CH441" s="144"/>
      <c r="CI441" s="144"/>
      <c r="CJ441" s="144"/>
      <c r="CK441" s="144"/>
      <c r="CL441" s="144"/>
      <c r="CM441" s="144"/>
      <c r="CN441" s="144"/>
      <c r="CO441" s="144"/>
      <c r="CP441" s="144"/>
      <c r="CQ441" s="144"/>
      <c r="CR441" s="144"/>
      <c r="CS441" s="144"/>
      <c r="CT441" s="144"/>
      <c r="CU441" s="144"/>
      <c r="CV441" s="144"/>
      <c r="CW441" s="144"/>
      <c r="CX441" s="144"/>
      <c r="CY441" s="144"/>
      <c r="CZ441" s="144"/>
      <c r="DA441" s="144"/>
      <c r="DB441" s="144"/>
      <c r="DC441" s="144"/>
      <c r="DD441" s="144"/>
      <c r="DE441" s="144"/>
      <c r="DF441" s="144"/>
      <c r="DG441" s="144"/>
      <c r="DH441" s="144"/>
      <c r="DI441" s="144"/>
      <c r="DJ441" s="144"/>
      <c r="DK441" s="144"/>
      <c r="DL441" s="144"/>
      <c r="DM441" s="144"/>
      <c r="DN441" s="144"/>
      <c r="DO441" s="144"/>
      <c r="DP441" s="144"/>
      <c r="DQ441" s="144"/>
      <c r="DR441" s="144"/>
      <c r="DS441" s="144"/>
      <c r="DT441" s="144"/>
      <c r="DU441" s="144"/>
      <c r="DV441" s="144"/>
      <c r="DW441" s="144"/>
    </row>
    <row r="442" spans="1:127" x14ac:dyDescent="0.3">
      <c r="A442" s="72"/>
      <c r="B442" s="2"/>
      <c r="C442" s="148"/>
      <c r="D442" s="122"/>
      <c r="E442" s="123"/>
      <c r="F442" s="123"/>
      <c r="G442" s="124"/>
      <c r="H442" s="125"/>
      <c r="I442" s="126"/>
      <c r="J442" s="122"/>
      <c r="K442" s="127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  <c r="AP442" s="33"/>
      <c r="AQ442" s="33"/>
      <c r="AR442" s="33"/>
      <c r="AS442" s="33"/>
      <c r="AT442" s="33"/>
      <c r="AU442" s="33"/>
      <c r="AV442" s="33"/>
      <c r="AW442" s="33"/>
      <c r="AX442" s="33"/>
      <c r="AY442" s="33"/>
      <c r="AZ442" s="33"/>
      <c r="BA442" s="33"/>
      <c r="BB442" s="33"/>
      <c r="BC442" s="33"/>
      <c r="BD442" s="33"/>
      <c r="BE442" s="33"/>
      <c r="BF442" s="33"/>
      <c r="BG442" s="33"/>
      <c r="BH442" s="33"/>
      <c r="BI442" s="33"/>
      <c r="BJ442" s="33"/>
      <c r="BK442" s="33"/>
      <c r="BL442" s="33"/>
      <c r="BM442" s="33"/>
      <c r="BN442" s="33"/>
      <c r="BO442" s="33"/>
      <c r="BP442" s="33"/>
      <c r="BQ442" s="33"/>
      <c r="BR442" s="33"/>
      <c r="BS442" s="33"/>
      <c r="BT442" s="33"/>
      <c r="BU442" s="33"/>
      <c r="BV442" s="33"/>
      <c r="BW442" s="33"/>
      <c r="BX442" s="33"/>
      <c r="BY442" s="33"/>
      <c r="BZ442" s="33"/>
      <c r="CA442" s="33"/>
      <c r="CB442" s="33"/>
      <c r="CC442" s="33"/>
      <c r="CD442" s="33"/>
      <c r="CE442" s="33"/>
      <c r="CF442" s="33"/>
      <c r="CG442" s="33"/>
      <c r="CH442" s="33"/>
      <c r="CI442" s="33"/>
      <c r="CJ442" s="33"/>
      <c r="CK442" s="33"/>
      <c r="CL442" s="33"/>
      <c r="CM442" s="33"/>
      <c r="CN442" s="33"/>
      <c r="CO442" s="33"/>
      <c r="CP442" s="33"/>
      <c r="CQ442" s="33"/>
      <c r="CR442" s="33"/>
      <c r="CS442" s="33"/>
      <c r="CT442" s="33"/>
      <c r="CU442" s="33"/>
      <c r="CV442" s="33"/>
      <c r="CW442" s="33"/>
      <c r="CX442" s="33"/>
      <c r="CY442" s="33"/>
      <c r="CZ442" s="33"/>
      <c r="DA442" s="33"/>
      <c r="DB442" s="33"/>
      <c r="DC442" s="33"/>
      <c r="DD442" s="33"/>
      <c r="DE442" s="33"/>
      <c r="DF442" s="33"/>
      <c r="DG442" s="33"/>
      <c r="DH442" s="33"/>
      <c r="DI442" s="33"/>
      <c r="DJ442" s="33"/>
      <c r="DK442" s="33"/>
      <c r="DL442" s="33"/>
      <c r="DM442" s="33"/>
      <c r="DN442" s="33"/>
      <c r="DO442" s="33"/>
      <c r="DP442" s="33"/>
      <c r="DQ442" s="33"/>
      <c r="DR442" s="33"/>
      <c r="DS442" s="33"/>
      <c r="DT442" s="33"/>
      <c r="DU442" s="33"/>
      <c r="DV442" s="33"/>
      <c r="DW442" s="33"/>
    </row>
    <row r="443" spans="1:127" x14ac:dyDescent="0.3">
      <c r="A443" s="128"/>
      <c r="B443" s="129"/>
      <c r="C443" s="149"/>
      <c r="D443" s="131"/>
      <c r="E443" s="128"/>
      <c r="F443" s="128"/>
      <c r="G443" s="132"/>
      <c r="H443" s="128"/>
      <c r="I443" s="128"/>
      <c r="J443" s="131"/>
      <c r="K443" s="128"/>
      <c r="L443" s="133"/>
      <c r="M443" s="133"/>
      <c r="N443" s="134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  <c r="AP443" s="33"/>
      <c r="AQ443" s="33"/>
      <c r="AR443" s="33"/>
      <c r="AS443" s="33"/>
      <c r="AT443" s="33"/>
      <c r="AU443" s="33"/>
      <c r="AV443" s="33"/>
      <c r="AW443" s="33"/>
      <c r="AX443" s="33"/>
      <c r="AY443" s="33"/>
      <c r="AZ443" s="33"/>
      <c r="BA443" s="33"/>
      <c r="BB443" s="33"/>
      <c r="BC443" s="33"/>
      <c r="BD443" s="33"/>
      <c r="BE443" s="33"/>
      <c r="BF443" s="33"/>
      <c r="BG443" s="33"/>
      <c r="BH443" s="33"/>
      <c r="BI443" s="33"/>
      <c r="BJ443" s="33"/>
      <c r="BK443" s="33"/>
      <c r="BL443" s="33"/>
      <c r="BM443" s="33"/>
      <c r="BN443" s="33"/>
      <c r="BO443" s="33"/>
      <c r="BP443" s="33"/>
      <c r="BQ443" s="33"/>
      <c r="BR443" s="33"/>
      <c r="BS443" s="33"/>
      <c r="BT443" s="33"/>
      <c r="BU443" s="33"/>
      <c r="BV443" s="33"/>
      <c r="BW443" s="33"/>
      <c r="BX443" s="33"/>
      <c r="BY443" s="33"/>
      <c r="BZ443" s="33"/>
      <c r="CA443" s="33"/>
      <c r="CB443" s="33"/>
      <c r="CC443" s="33"/>
      <c r="CD443" s="33"/>
      <c r="CE443" s="33"/>
      <c r="CF443" s="33"/>
      <c r="CG443" s="33"/>
      <c r="CH443" s="33"/>
      <c r="CI443" s="33"/>
      <c r="CJ443" s="33"/>
      <c r="CK443" s="33"/>
      <c r="CL443" s="33"/>
      <c r="CM443" s="33"/>
      <c r="CN443" s="33"/>
      <c r="CO443" s="33"/>
      <c r="CP443" s="33"/>
      <c r="CQ443" s="33"/>
      <c r="CR443" s="33"/>
      <c r="CS443" s="33"/>
      <c r="CT443" s="33"/>
      <c r="CU443" s="33"/>
      <c r="CV443" s="33"/>
      <c r="CW443" s="33"/>
      <c r="CX443" s="33"/>
      <c r="CY443" s="33"/>
      <c r="CZ443" s="33"/>
      <c r="DA443" s="33"/>
      <c r="DB443" s="33"/>
      <c r="DC443" s="33"/>
      <c r="DD443" s="33"/>
      <c r="DE443" s="33"/>
      <c r="DF443" s="33"/>
      <c r="DG443" s="33"/>
      <c r="DH443" s="33"/>
      <c r="DI443" s="33"/>
      <c r="DJ443" s="33"/>
      <c r="DK443" s="33"/>
      <c r="DL443" s="33"/>
      <c r="DM443" s="33"/>
      <c r="DN443" s="33"/>
      <c r="DO443" s="33"/>
      <c r="DP443" s="33"/>
      <c r="DQ443" s="33"/>
      <c r="DR443" s="33"/>
      <c r="DS443" s="33"/>
      <c r="DT443" s="33"/>
      <c r="DU443" s="33"/>
      <c r="DV443" s="33"/>
      <c r="DW443" s="33"/>
    </row>
    <row r="444" spans="1:127" x14ac:dyDescent="0.3">
      <c r="A444" s="72"/>
      <c r="B444" s="2"/>
      <c r="C444" s="151"/>
      <c r="D444" s="122"/>
      <c r="E444" s="123"/>
      <c r="F444" s="123"/>
      <c r="G444" s="124"/>
      <c r="H444" s="125"/>
      <c r="I444" s="126"/>
      <c r="J444" s="122"/>
      <c r="K444" s="127"/>
      <c r="P444" s="136"/>
      <c r="Q444" s="136"/>
      <c r="R444" s="136"/>
      <c r="S444" s="136"/>
      <c r="T444" s="136"/>
      <c r="U444" s="136"/>
      <c r="V444" s="136"/>
      <c r="W444" s="136"/>
      <c r="X444" s="136"/>
      <c r="Y444" s="136"/>
      <c r="Z444" s="136"/>
      <c r="AA444" s="136"/>
      <c r="AB444" s="136"/>
      <c r="AC444" s="136"/>
      <c r="AD444" s="136"/>
      <c r="AE444" s="136"/>
      <c r="AF444" s="136"/>
      <c r="AG444" s="136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6"/>
      <c r="AV444" s="136"/>
      <c r="AW444" s="136"/>
      <c r="AX444" s="136"/>
      <c r="AY444" s="136"/>
      <c r="AZ444" s="136"/>
      <c r="BA444" s="136"/>
      <c r="BB444" s="136"/>
      <c r="BC444" s="136"/>
      <c r="BD444" s="136"/>
      <c r="BE444" s="136"/>
      <c r="BF444" s="136"/>
      <c r="BG444" s="136"/>
      <c r="BH444" s="136"/>
      <c r="BI444" s="136"/>
      <c r="BJ444" s="136"/>
      <c r="BK444" s="136"/>
      <c r="BL444" s="136"/>
      <c r="BM444" s="136"/>
      <c r="BN444" s="136"/>
      <c r="BO444" s="136"/>
      <c r="BP444" s="136"/>
      <c r="BQ444" s="136"/>
      <c r="BR444" s="136"/>
      <c r="BS444" s="136"/>
      <c r="BT444" s="136"/>
      <c r="BU444" s="136"/>
      <c r="BV444" s="136"/>
      <c r="BW444" s="136"/>
      <c r="BX444" s="136"/>
      <c r="BY444" s="136"/>
      <c r="BZ444" s="136"/>
      <c r="CA444" s="136"/>
      <c r="CB444" s="136"/>
      <c r="CC444" s="136"/>
      <c r="CD444" s="136"/>
      <c r="CE444" s="136"/>
      <c r="CF444" s="136"/>
      <c r="CG444" s="136"/>
      <c r="CH444" s="136"/>
      <c r="CI444" s="136"/>
      <c r="CJ444" s="136"/>
      <c r="CK444" s="136"/>
      <c r="CL444" s="136"/>
      <c r="CM444" s="136"/>
      <c r="CN444" s="136"/>
      <c r="CO444" s="136"/>
      <c r="CP444" s="136"/>
      <c r="CQ444" s="136"/>
      <c r="CR444" s="136"/>
      <c r="CS444" s="136"/>
      <c r="CT444" s="136"/>
      <c r="CU444" s="136"/>
      <c r="CV444" s="136"/>
      <c r="CW444" s="136"/>
      <c r="CX444" s="136"/>
      <c r="CY444" s="136"/>
      <c r="CZ444" s="136"/>
      <c r="DA444" s="136"/>
      <c r="DB444" s="136"/>
      <c r="DC444" s="136"/>
      <c r="DD444" s="136"/>
      <c r="DE444" s="136"/>
      <c r="DF444" s="136"/>
      <c r="DG444" s="136"/>
      <c r="DH444" s="136"/>
      <c r="DI444" s="136"/>
      <c r="DJ444" s="136"/>
      <c r="DK444" s="136"/>
      <c r="DL444" s="136"/>
      <c r="DM444" s="136"/>
      <c r="DN444" s="136"/>
      <c r="DO444" s="136"/>
      <c r="DP444" s="136"/>
      <c r="DQ444" s="136"/>
      <c r="DR444" s="136"/>
      <c r="DS444" s="136"/>
      <c r="DT444" s="136"/>
      <c r="DU444" s="136"/>
      <c r="DV444" s="136"/>
      <c r="DW444" s="136"/>
    </row>
    <row r="445" spans="1:127" x14ac:dyDescent="0.3">
      <c r="A445" s="128"/>
      <c r="B445" s="129"/>
      <c r="C445" s="152"/>
      <c r="D445" s="131"/>
      <c r="E445" s="128"/>
      <c r="F445" s="128"/>
      <c r="G445" s="132"/>
      <c r="H445" s="128"/>
      <c r="I445" s="128"/>
      <c r="J445" s="131"/>
      <c r="K445" s="128"/>
      <c r="L445" s="133"/>
      <c r="M445" s="133"/>
      <c r="P445" s="136"/>
      <c r="Q445" s="136"/>
      <c r="R445" s="136"/>
      <c r="S445" s="136"/>
      <c r="T445" s="136"/>
      <c r="U445" s="136"/>
      <c r="V445" s="136"/>
      <c r="W445" s="136"/>
      <c r="X445" s="136"/>
      <c r="Y445" s="136"/>
      <c r="Z445" s="136"/>
      <c r="AA445" s="136"/>
      <c r="AB445" s="136"/>
      <c r="AC445" s="136"/>
      <c r="AD445" s="136"/>
      <c r="AE445" s="136"/>
      <c r="AF445" s="136"/>
      <c r="AG445" s="136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6"/>
      <c r="AV445" s="136"/>
      <c r="AW445" s="136"/>
      <c r="AX445" s="136"/>
      <c r="AY445" s="136"/>
      <c r="AZ445" s="136"/>
      <c r="BA445" s="136"/>
      <c r="BB445" s="136"/>
      <c r="BC445" s="136"/>
      <c r="BD445" s="136"/>
      <c r="BE445" s="136"/>
      <c r="BF445" s="136"/>
      <c r="BG445" s="136"/>
      <c r="BH445" s="136"/>
      <c r="BI445" s="136"/>
      <c r="BJ445" s="136"/>
      <c r="BK445" s="136"/>
      <c r="BL445" s="136"/>
      <c r="BM445" s="136"/>
      <c r="BN445" s="136"/>
      <c r="BO445" s="136"/>
      <c r="BP445" s="136"/>
      <c r="BQ445" s="136"/>
      <c r="BR445" s="136"/>
      <c r="BS445" s="136"/>
      <c r="BT445" s="136"/>
      <c r="BU445" s="136"/>
      <c r="BV445" s="136"/>
      <c r="BW445" s="136"/>
      <c r="BX445" s="136"/>
      <c r="BY445" s="136"/>
      <c r="BZ445" s="136"/>
      <c r="CA445" s="136"/>
      <c r="CB445" s="136"/>
      <c r="CC445" s="136"/>
      <c r="CD445" s="136"/>
      <c r="CE445" s="136"/>
      <c r="CF445" s="136"/>
      <c r="CG445" s="136"/>
      <c r="CH445" s="136"/>
      <c r="CI445" s="136"/>
      <c r="CJ445" s="136"/>
      <c r="CK445" s="136"/>
      <c r="CL445" s="136"/>
      <c r="CM445" s="136"/>
      <c r="CN445" s="136"/>
      <c r="CO445" s="136"/>
      <c r="CP445" s="136"/>
      <c r="CQ445" s="136"/>
      <c r="CR445" s="136"/>
      <c r="CS445" s="136"/>
      <c r="CT445" s="136"/>
      <c r="CU445" s="136"/>
      <c r="CV445" s="136"/>
      <c r="CW445" s="136"/>
      <c r="CX445" s="136"/>
      <c r="CY445" s="136"/>
      <c r="CZ445" s="136"/>
      <c r="DA445" s="136"/>
      <c r="DB445" s="136"/>
      <c r="DC445" s="136"/>
      <c r="DD445" s="136"/>
      <c r="DE445" s="136"/>
      <c r="DF445" s="136"/>
      <c r="DG445" s="136"/>
      <c r="DH445" s="136"/>
      <c r="DI445" s="136"/>
      <c r="DJ445" s="136"/>
      <c r="DK445" s="136"/>
      <c r="DL445" s="136"/>
      <c r="DM445" s="136"/>
      <c r="DN445" s="136"/>
      <c r="DO445" s="136"/>
      <c r="DP445" s="136"/>
      <c r="DQ445" s="136"/>
      <c r="DR445" s="136"/>
      <c r="DS445" s="136"/>
      <c r="DT445" s="136"/>
      <c r="DU445" s="136"/>
      <c r="DV445" s="136"/>
      <c r="DW445" s="136"/>
    </row>
    <row r="446" spans="1:127" x14ac:dyDescent="0.3">
      <c r="A446" s="138"/>
      <c r="B446" s="139"/>
      <c r="C446" s="160"/>
      <c r="D446" s="140"/>
      <c r="E446" s="138"/>
      <c r="F446" s="138"/>
      <c r="G446" s="141"/>
      <c r="H446" s="138"/>
      <c r="I446" s="138"/>
      <c r="J446" s="140"/>
      <c r="K446" s="138"/>
      <c r="L446" s="142"/>
      <c r="M446" s="142"/>
      <c r="N446" s="120"/>
      <c r="O446" s="143"/>
      <c r="P446" s="144"/>
      <c r="Q446" s="144"/>
      <c r="R446" s="144"/>
      <c r="S446" s="144"/>
      <c r="T446" s="144"/>
      <c r="U446" s="144"/>
      <c r="V446" s="144"/>
      <c r="W446" s="144"/>
      <c r="X446" s="144"/>
      <c r="Y446" s="144"/>
      <c r="Z446" s="144"/>
      <c r="AA446" s="144"/>
      <c r="AB446" s="144"/>
      <c r="AC446" s="144"/>
      <c r="AD446" s="144"/>
      <c r="AE446" s="144"/>
      <c r="AF446" s="144"/>
      <c r="AG446" s="144"/>
      <c r="AH446" s="144"/>
      <c r="AI446" s="144"/>
      <c r="AJ446" s="144"/>
      <c r="AK446" s="144"/>
      <c r="AL446" s="144"/>
      <c r="AM446" s="144"/>
      <c r="AN446" s="144"/>
      <c r="AO446" s="144"/>
      <c r="AP446" s="144"/>
      <c r="AQ446" s="144"/>
      <c r="AR446" s="144"/>
      <c r="AS446" s="144"/>
      <c r="AT446" s="144"/>
      <c r="AU446" s="144"/>
      <c r="AV446" s="144"/>
      <c r="AW446" s="144"/>
      <c r="AX446" s="144"/>
      <c r="AY446" s="144"/>
      <c r="AZ446" s="144"/>
      <c r="BA446" s="144"/>
      <c r="BB446" s="144"/>
      <c r="BC446" s="144"/>
      <c r="BD446" s="144"/>
      <c r="BE446" s="144"/>
      <c r="BF446" s="144"/>
      <c r="BG446" s="144"/>
      <c r="BH446" s="144"/>
      <c r="BI446" s="144"/>
      <c r="BJ446" s="144"/>
      <c r="BK446" s="144"/>
      <c r="BL446" s="144"/>
      <c r="BM446" s="144"/>
      <c r="BN446" s="144"/>
      <c r="BO446" s="144"/>
      <c r="BP446" s="144"/>
      <c r="BQ446" s="144"/>
      <c r="BR446" s="144"/>
      <c r="BS446" s="144"/>
      <c r="BT446" s="144"/>
      <c r="BU446" s="144"/>
      <c r="BV446" s="144"/>
      <c r="BW446" s="144"/>
      <c r="BX446" s="144"/>
      <c r="BY446" s="144"/>
      <c r="BZ446" s="144"/>
      <c r="CA446" s="144"/>
      <c r="CB446" s="144"/>
      <c r="CC446" s="144"/>
      <c r="CD446" s="144"/>
      <c r="CE446" s="144"/>
      <c r="CF446" s="144"/>
      <c r="CG446" s="144"/>
      <c r="CH446" s="144"/>
      <c r="CI446" s="144"/>
      <c r="CJ446" s="144"/>
      <c r="CK446" s="144"/>
      <c r="CL446" s="144"/>
      <c r="CM446" s="144"/>
      <c r="CN446" s="144"/>
      <c r="CO446" s="144"/>
      <c r="CP446" s="144"/>
      <c r="CQ446" s="144"/>
      <c r="CR446" s="144"/>
      <c r="CS446" s="144"/>
      <c r="CT446" s="144"/>
      <c r="CU446" s="144"/>
      <c r="CV446" s="144"/>
      <c r="CW446" s="144"/>
      <c r="CX446" s="144"/>
      <c r="CY446" s="144"/>
      <c r="CZ446" s="144"/>
      <c r="DA446" s="144"/>
      <c r="DB446" s="144"/>
      <c r="DC446" s="144"/>
      <c r="DD446" s="144"/>
      <c r="DE446" s="144"/>
      <c r="DF446" s="144"/>
      <c r="DG446" s="144"/>
      <c r="DH446" s="144"/>
      <c r="DI446" s="144"/>
      <c r="DJ446" s="144"/>
      <c r="DK446" s="144"/>
      <c r="DL446" s="144"/>
      <c r="DM446" s="144"/>
      <c r="DN446" s="144"/>
      <c r="DO446" s="144"/>
      <c r="DP446" s="144"/>
      <c r="DQ446" s="144"/>
      <c r="DR446" s="144"/>
      <c r="DS446" s="144"/>
      <c r="DT446" s="144"/>
      <c r="DU446" s="144"/>
      <c r="DV446" s="144"/>
      <c r="DW446" s="144"/>
    </row>
    <row r="447" spans="1:127" x14ac:dyDescent="0.3">
      <c r="A447" s="72"/>
      <c r="B447" s="2"/>
      <c r="C447" s="151"/>
      <c r="D447" s="122"/>
      <c r="E447" s="123"/>
      <c r="F447" s="123"/>
      <c r="G447" s="124"/>
      <c r="H447" s="125"/>
      <c r="I447" s="126"/>
      <c r="J447" s="122"/>
      <c r="K447" s="127"/>
      <c r="P447" s="136"/>
      <c r="Q447" s="136"/>
      <c r="R447" s="136"/>
      <c r="S447" s="136"/>
      <c r="T447" s="136"/>
      <c r="U447" s="136"/>
      <c r="V447" s="136"/>
      <c r="W447" s="136"/>
      <c r="X447" s="136"/>
      <c r="Y447" s="136"/>
      <c r="Z447" s="136"/>
      <c r="AA447" s="136"/>
      <c r="AB447" s="136"/>
      <c r="AC447" s="136"/>
      <c r="AD447" s="136"/>
      <c r="AE447" s="136"/>
      <c r="AF447" s="136"/>
      <c r="AG447" s="136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6"/>
      <c r="AV447" s="136"/>
      <c r="AW447" s="136"/>
      <c r="AX447" s="136"/>
      <c r="AY447" s="136"/>
      <c r="AZ447" s="136"/>
      <c r="BA447" s="136"/>
      <c r="BB447" s="136"/>
      <c r="BC447" s="136"/>
      <c r="BD447" s="136"/>
      <c r="BE447" s="136"/>
      <c r="BF447" s="136"/>
      <c r="BG447" s="136"/>
      <c r="BH447" s="136"/>
      <c r="BI447" s="136"/>
      <c r="BJ447" s="136"/>
      <c r="BK447" s="136"/>
      <c r="BL447" s="136"/>
      <c r="BM447" s="136"/>
      <c r="BN447" s="136"/>
      <c r="BO447" s="136"/>
      <c r="BP447" s="136"/>
      <c r="BQ447" s="136"/>
      <c r="BR447" s="136"/>
      <c r="BS447" s="136"/>
      <c r="BT447" s="136"/>
      <c r="BU447" s="136"/>
      <c r="BV447" s="136"/>
      <c r="BW447" s="136"/>
      <c r="BX447" s="136"/>
      <c r="BY447" s="136"/>
      <c r="BZ447" s="136"/>
      <c r="CA447" s="136"/>
      <c r="CB447" s="136"/>
      <c r="CC447" s="136"/>
      <c r="CD447" s="136"/>
      <c r="CE447" s="136"/>
      <c r="CF447" s="136"/>
      <c r="CG447" s="136"/>
      <c r="CH447" s="136"/>
      <c r="CI447" s="136"/>
      <c r="CJ447" s="136"/>
      <c r="CK447" s="136"/>
      <c r="CL447" s="136"/>
      <c r="CM447" s="136"/>
      <c r="CN447" s="136"/>
      <c r="CO447" s="136"/>
      <c r="CP447" s="136"/>
      <c r="CQ447" s="136"/>
      <c r="CR447" s="136"/>
      <c r="CS447" s="136"/>
      <c r="CT447" s="136"/>
      <c r="CU447" s="136"/>
      <c r="CV447" s="136"/>
      <c r="CW447" s="136"/>
      <c r="CX447" s="136"/>
      <c r="CY447" s="136"/>
      <c r="CZ447" s="136"/>
      <c r="DA447" s="136"/>
      <c r="DB447" s="136"/>
      <c r="DC447" s="136"/>
      <c r="DD447" s="136"/>
      <c r="DE447" s="136"/>
      <c r="DF447" s="136"/>
      <c r="DG447" s="136"/>
      <c r="DH447" s="136"/>
      <c r="DI447" s="136"/>
      <c r="DJ447" s="136"/>
      <c r="DK447" s="136"/>
      <c r="DL447" s="136"/>
      <c r="DM447" s="136"/>
      <c r="DN447" s="136"/>
      <c r="DO447" s="136"/>
      <c r="DP447" s="136"/>
      <c r="DQ447" s="136"/>
      <c r="DR447" s="136"/>
      <c r="DS447" s="136"/>
      <c r="DT447" s="136"/>
      <c r="DU447" s="136"/>
      <c r="DV447" s="136"/>
      <c r="DW447" s="136"/>
    </row>
    <row r="448" spans="1:127" x14ac:dyDescent="0.3">
      <c r="A448" s="128"/>
      <c r="B448" s="129"/>
      <c r="C448" s="152"/>
      <c r="D448" s="131"/>
      <c r="E448" s="128"/>
      <c r="F448" s="128"/>
      <c r="G448" s="132"/>
      <c r="H448" s="128"/>
      <c r="I448" s="128"/>
      <c r="J448" s="131"/>
      <c r="K448" s="128"/>
      <c r="L448" s="133"/>
      <c r="M448" s="133"/>
      <c r="P448" s="136"/>
      <c r="Q448" s="136"/>
      <c r="R448" s="136"/>
      <c r="S448" s="136"/>
      <c r="T448" s="136"/>
      <c r="U448" s="136"/>
      <c r="V448" s="136"/>
      <c r="W448" s="136"/>
      <c r="X448" s="136"/>
      <c r="Y448" s="136"/>
      <c r="Z448" s="136"/>
      <c r="AA448" s="136"/>
      <c r="AB448" s="136"/>
      <c r="AC448" s="136"/>
      <c r="AD448" s="136"/>
      <c r="AE448" s="136"/>
      <c r="AF448" s="136"/>
      <c r="AG448" s="136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6"/>
      <c r="AV448" s="136"/>
      <c r="AW448" s="136"/>
      <c r="AX448" s="136"/>
      <c r="AY448" s="136"/>
      <c r="AZ448" s="136"/>
      <c r="BA448" s="136"/>
      <c r="BB448" s="136"/>
      <c r="BC448" s="136"/>
      <c r="BD448" s="136"/>
      <c r="BE448" s="136"/>
      <c r="BF448" s="136"/>
      <c r="BG448" s="136"/>
      <c r="BH448" s="136"/>
      <c r="BI448" s="136"/>
      <c r="BJ448" s="136"/>
      <c r="BK448" s="136"/>
      <c r="BL448" s="136"/>
      <c r="BM448" s="136"/>
      <c r="BN448" s="136"/>
      <c r="BO448" s="136"/>
      <c r="BP448" s="136"/>
      <c r="BQ448" s="136"/>
      <c r="BR448" s="136"/>
      <c r="BS448" s="136"/>
      <c r="BT448" s="136"/>
      <c r="BU448" s="136"/>
      <c r="BV448" s="136"/>
      <c r="BW448" s="136"/>
      <c r="BX448" s="136"/>
      <c r="BY448" s="136"/>
      <c r="BZ448" s="136"/>
      <c r="CA448" s="136"/>
      <c r="CB448" s="136"/>
      <c r="CC448" s="136"/>
      <c r="CD448" s="136"/>
      <c r="CE448" s="136"/>
      <c r="CF448" s="136"/>
      <c r="CG448" s="136"/>
      <c r="CH448" s="136"/>
      <c r="CI448" s="136"/>
      <c r="CJ448" s="136"/>
      <c r="CK448" s="136"/>
      <c r="CL448" s="136"/>
      <c r="CM448" s="136"/>
      <c r="CN448" s="136"/>
      <c r="CO448" s="136"/>
      <c r="CP448" s="136"/>
      <c r="CQ448" s="136"/>
      <c r="CR448" s="136"/>
      <c r="CS448" s="136"/>
      <c r="CT448" s="136"/>
      <c r="CU448" s="136"/>
      <c r="CV448" s="136"/>
      <c r="CW448" s="136"/>
      <c r="CX448" s="136"/>
      <c r="CY448" s="136"/>
      <c r="CZ448" s="136"/>
      <c r="DA448" s="136"/>
      <c r="DB448" s="136"/>
      <c r="DC448" s="136"/>
      <c r="DD448" s="136"/>
      <c r="DE448" s="136"/>
      <c r="DF448" s="136"/>
      <c r="DG448" s="136"/>
      <c r="DH448" s="136"/>
      <c r="DI448" s="136"/>
      <c r="DJ448" s="136"/>
      <c r="DK448" s="136"/>
      <c r="DL448" s="136"/>
      <c r="DM448" s="136"/>
      <c r="DN448" s="136"/>
      <c r="DO448" s="136"/>
      <c r="DP448" s="136"/>
      <c r="DQ448" s="136"/>
      <c r="DR448" s="136"/>
      <c r="DS448" s="136"/>
      <c r="DT448" s="136"/>
      <c r="DU448" s="136"/>
      <c r="DV448" s="136"/>
      <c r="DW448" s="136"/>
    </row>
    <row r="449" spans="1:127" x14ac:dyDescent="0.3">
      <c r="A449" s="138"/>
      <c r="B449" s="139"/>
      <c r="C449" s="160"/>
      <c r="D449" s="140"/>
      <c r="E449" s="138"/>
      <c r="F449" s="138"/>
      <c r="G449" s="141"/>
      <c r="H449" s="138"/>
      <c r="I449" s="138"/>
      <c r="J449" s="140"/>
      <c r="K449" s="138"/>
      <c r="L449" s="142"/>
      <c r="M449" s="142"/>
      <c r="N449" s="120"/>
      <c r="O449" s="143"/>
      <c r="P449" s="144"/>
      <c r="Q449" s="144"/>
      <c r="R449" s="144"/>
      <c r="S449" s="144"/>
      <c r="T449" s="144"/>
      <c r="U449" s="144"/>
      <c r="V449" s="144"/>
      <c r="W449" s="144"/>
      <c r="X449" s="144"/>
      <c r="Y449" s="144"/>
      <c r="Z449" s="144"/>
      <c r="AA449" s="144"/>
      <c r="AB449" s="144"/>
      <c r="AC449" s="144"/>
      <c r="AD449" s="144"/>
      <c r="AE449" s="144"/>
      <c r="AF449" s="144"/>
      <c r="AG449" s="144"/>
      <c r="AH449" s="144"/>
      <c r="AI449" s="144"/>
      <c r="AJ449" s="144"/>
      <c r="AK449" s="144"/>
      <c r="AL449" s="144"/>
      <c r="AM449" s="144"/>
      <c r="AN449" s="144"/>
      <c r="AO449" s="144"/>
      <c r="AP449" s="144"/>
      <c r="AQ449" s="144"/>
      <c r="AR449" s="144"/>
      <c r="AS449" s="144"/>
      <c r="AT449" s="144"/>
      <c r="AU449" s="144"/>
      <c r="AV449" s="144"/>
      <c r="AW449" s="144"/>
      <c r="AX449" s="144"/>
      <c r="AY449" s="144"/>
      <c r="AZ449" s="144"/>
      <c r="BA449" s="144"/>
      <c r="BB449" s="144"/>
      <c r="BC449" s="144"/>
      <c r="BD449" s="144"/>
      <c r="BE449" s="144"/>
      <c r="BF449" s="144"/>
      <c r="BG449" s="144"/>
      <c r="BH449" s="144"/>
      <c r="BI449" s="144"/>
      <c r="BJ449" s="144"/>
      <c r="BK449" s="144"/>
      <c r="BL449" s="144"/>
      <c r="BM449" s="144"/>
      <c r="BN449" s="144"/>
      <c r="BO449" s="144"/>
      <c r="BP449" s="144"/>
      <c r="BQ449" s="144"/>
      <c r="BR449" s="144"/>
      <c r="BS449" s="144"/>
      <c r="BT449" s="144"/>
      <c r="BU449" s="144"/>
      <c r="BV449" s="144"/>
      <c r="BW449" s="144"/>
      <c r="BX449" s="144"/>
      <c r="BY449" s="144"/>
      <c r="BZ449" s="144"/>
      <c r="CA449" s="144"/>
      <c r="CB449" s="144"/>
      <c r="CC449" s="144"/>
      <c r="CD449" s="144"/>
      <c r="CE449" s="144"/>
      <c r="CF449" s="144"/>
      <c r="CG449" s="144"/>
      <c r="CH449" s="144"/>
      <c r="CI449" s="144"/>
      <c r="CJ449" s="144"/>
      <c r="CK449" s="144"/>
      <c r="CL449" s="144"/>
      <c r="CM449" s="144"/>
      <c r="CN449" s="144"/>
      <c r="CO449" s="144"/>
      <c r="CP449" s="144"/>
      <c r="CQ449" s="144"/>
      <c r="CR449" s="144"/>
      <c r="CS449" s="144"/>
      <c r="CT449" s="144"/>
      <c r="CU449" s="144"/>
      <c r="CV449" s="144"/>
      <c r="CW449" s="144"/>
      <c r="CX449" s="144"/>
      <c r="CY449" s="144"/>
      <c r="CZ449" s="144"/>
      <c r="DA449" s="144"/>
      <c r="DB449" s="144"/>
      <c r="DC449" s="144"/>
      <c r="DD449" s="144"/>
      <c r="DE449" s="144"/>
      <c r="DF449" s="144"/>
      <c r="DG449" s="144"/>
      <c r="DH449" s="144"/>
      <c r="DI449" s="144"/>
      <c r="DJ449" s="144"/>
      <c r="DK449" s="144"/>
      <c r="DL449" s="144"/>
      <c r="DM449" s="144"/>
      <c r="DN449" s="144"/>
      <c r="DO449" s="144"/>
      <c r="DP449" s="144"/>
      <c r="DQ449" s="144"/>
      <c r="DR449" s="144"/>
      <c r="DS449" s="144"/>
      <c r="DT449" s="144"/>
      <c r="DU449" s="144"/>
      <c r="DV449" s="144"/>
      <c r="DW449" s="144"/>
    </row>
    <row r="450" spans="1:127" x14ac:dyDescent="0.3">
      <c r="A450" s="72"/>
      <c r="B450" s="2"/>
      <c r="C450" s="151"/>
      <c r="D450" s="122"/>
      <c r="E450" s="123"/>
      <c r="F450" s="123"/>
      <c r="G450" s="124"/>
      <c r="H450" s="125"/>
      <c r="I450" s="126"/>
      <c r="J450" s="122"/>
      <c r="K450" s="127"/>
      <c r="P450" s="136"/>
      <c r="Q450" s="136"/>
      <c r="R450" s="136"/>
      <c r="S450" s="136"/>
      <c r="T450" s="136"/>
      <c r="U450" s="136"/>
      <c r="V450" s="136"/>
      <c r="W450" s="136"/>
      <c r="X450" s="136"/>
      <c r="Y450" s="136"/>
      <c r="Z450" s="136"/>
      <c r="AA450" s="136"/>
      <c r="AB450" s="136"/>
      <c r="AC450" s="136"/>
      <c r="AD450" s="136"/>
      <c r="AE450" s="136"/>
      <c r="AF450" s="136"/>
      <c r="AG450" s="136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6"/>
      <c r="AV450" s="136"/>
      <c r="AW450" s="136"/>
      <c r="AX450" s="136"/>
      <c r="AY450" s="136"/>
      <c r="AZ450" s="136"/>
      <c r="BA450" s="136"/>
      <c r="BB450" s="136"/>
      <c r="BC450" s="136"/>
      <c r="BD450" s="136"/>
      <c r="BE450" s="136"/>
      <c r="BF450" s="136"/>
      <c r="BG450" s="136"/>
      <c r="BH450" s="136"/>
      <c r="BI450" s="136"/>
      <c r="BJ450" s="136"/>
      <c r="BK450" s="136"/>
      <c r="BL450" s="136"/>
      <c r="BM450" s="136"/>
      <c r="BN450" s="136"/>
      <c r="BO450" s="136"/>
      <c r="BP450" s="136"/>
      <c r="BQ450" s="136"/>
      <c r="BR450" s="136"/>
      <c r="BS450" s="136"/>
      <c r="BT450" s="136"/>
      <c r="BU450" s="136"/>
      <c r="BV450" s="136"/>
      <c r="BW450" s="136"/>
      <c r="BX450" s="136"/>
      <c r="BY450" s="136"/>
      <c r="BZ450" s="136"/>
      <c r="CA450" s="136"/>
      <c r="CB450" s="136"/>
      <c r="CC450" s="136"/>
      <c r="CD450" s="136"/>
      <c r="CE450" s="136"/>
      <c r="CF450" s="136"/>
      <c r="CG450" s="136"/>
      <c r="CH450" s="136"/>
      <c r="CI450" s="136"/>
      <c r="CJ450" s="136"/>
      <c r="CK450" s="136"/>
      <c r="CL450" s="136"/>
      <c r="CM450" s="136"/>
      <c r="CN450" s="136"/>
      <c r="CO450" s="136"/>
      <c r="CP450" s="136"/>
      <c r="CQ450" s="136"/>
      <c r="CR450" s="136"/>
      <c r="CS450" s="136"/>
      <c r="CT450" s="136"/>
      <c r="CU450" s="136"/>
      <c r="CV450" s="136"/>
      <c r="CW450" s="136"/>
      <c r="CX450" s="136"/>
      <c r="CY450" s="136"/>
      <c r="CZ450" s="136"/>
      <c r="DA450" s="136"/>
      <c r="DB450" s="136"/>
      <c r="DC450" s="136"/>
      <c r="DD450" s="136"/>
      <c r="DE450" s="136"/>
      <c r="DF450" s="136"/>
      <c r="DG450" s="136"/>
      <c r="DH450" s="136"/>
      <c r="DI450" s="136"/>
      <c r="DJ450" s="136"/>
      <c r="DK450" s="136"/>
      <c r="DL450" s="136"/>
      <c r="DM450" s="136"/>
      <c r="DN450" s="136"/>
      <c r="DO450" s="136"/>
      <c r="DP450" s="136"/>
      <c r="DQ450" s="136"/>
      <c r="DR450" s="136"/>
      <c r="DS450" s="136"/>
      <c r="DT450" s="136"/>
      <c r="DU450" s="136"/>
      <c r="DV450" s="136"/>
      <c r="DW450" s="136"/>
    </row>
    <row r="451" spans="1:127" x14ac:dyDescent="0.3">
      <c r="A451" s="128"/>
      <c r="B451" s="129"/>
      <c r="C451" s="152"/>
      <c r="D451" s="131"/>
      <c r="E451" s="128"/>
      <c r="F451" s="128"/>
      <c r="G451" s="132"/>
      <c r="H451" s="128"/>
      <c r="I451" s="128"/>
      <c r="J451" s="131"/>
      <c r="K451" s="128"/>
      <c r="L451" s="133"/>
      <c r="M451" s="133"/>
      <c r="P451" s="136"/>
      <c r="Q451" s="136"/>
      <c r="R451" s="136"/>
      <c r="S451" s="136"/>
      <c r="T451" s="136"/>
      <c r="U451" s="136"/>
      <c r="V451" s="136"/>
      <c r="W451" s="136"/>
      <c r="X451" s="136"/>
      <c r="Y451" s="136"/>
      <c r="Z451" s="136"/>
      <c r="AA451" s="136"/>
      <c r="AB451" s="136"/>
      <c r="AC451" s="136"/>
      <c r="AD451" s="136"/>
      <c r="AE451" s="136"/>
      <c r="AF451" s="136"/>
      <c r="AG451" s="136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6"/>
      <c r="AV451" s="136"/>
      <c r="AW451" s="136"/>
      <c r="AX451" s="136"/>
      <c r="AY451" s="136"/>
      <c r="AZ451" s="136"/>
      <c r="BA451" s="136"/>
      <c r="BB451" s="136"/>
      <c r="BC451" s="136"/>
      <c r="BD451" s="136"/>
      <c r="BE451" s="136"/>
      <c r="BF451" s="136"/>
      <c r="BG451" s="136"/>
      <c r="BH451" s="136"/>
      <c r="BI451" s="136"/>
      <c r="BJ451" s="136"/>
      <c r="BK451" s="136"/>
      <c r="BL451" s="136"/>
      <c r="BM451" s="136"/>
      <c r="BN451" s="136"/>
      <c r="BO451" s="136"/>
      <c r="BP451" s="136"/>
      <c r="BQ451" s="136"/>
      <c r="BR451" s="136"/>
      <c r="BS451" s="136"/>
      <c r="BT451" s="136"/>
      <c r="BU451" s="136"/>
      <c r="BV451" s="136"/>
      <c r="BW451" s="136"/>
      <c r="BX451" s="136"/>
      <c r="BY451" s="136"/>
      <c r="BZ451" s="136"/>
      <c r="CA451" s="136"/>
      <c r="CB451" s="136"/>
      <c r="CC451" s="136"/>
      <c r="CD451" s="136"/>
      <c r="CE451" s="136"/>
      <c r="CF451" s="136"/>
      <c r="CG451" s="136"/>
      <c r="CH451" s="136"/>
      <c r="CI451" s="136"/>
      <c r="CJ451" s="136"/>
      <c r="CK451" s="136"/>
      <c r="CL451" s="136"/>
      <c r="CM451" s="136"/>
      <c r="CN451" s="136"/>
      <c r="CO451" s="136"/>
      <c r="CP451" s="136"/>
      <c r="CQ451" s="136"/>
      <c r="CR451" s="136"/>
      <c r="CS451" s="136"/>
      <c r="CT451" s="136"/>
      <c r="CU451" s="136"/>
      <c r="CV451" s="136"/>
      <c r="CW451" s="136"/>
      <c r="CX451" s="136"/>
      <c r="CY451" s="136"/>
      <c r="CZ451" s="136"/>
      <c r="DA451" s="136"/>
      <c r="DB451" s="136"/>
      <c r="DC451" s="136"/>
      <c r="DD451" s="136"/>
      <c r="DE451" s="136"/>
      <c r="DF451" s="136"/>
      <c r="DG451" s="136"/>
      <c r="DH451" s="136"/>
      <c r="DI451" s="136"/>
      <c r="DJ451" s="136"/>
      <c r="DK451" s="136"/>
      <c r="DL451" s="136"/>
      <c r="DM451" s="136"/>
      <c r="DN451" s="136"/>
      <c r="DO451" s="136"/>
      <c r="DP451" s="136"/>
      <c r="DQ451" s="136"/>
      <c r="DR451" s="136"/>
      <c r="DS451" s="136"/>
      <c r="DT451" s="136"/>
      <c r="DU451" s="136"/>
      <c r="DV451" s="136"/>
      <c r="DW451" s="136"/>
    </row>
    <row r="452" spans="1:127" x14ac:dyDescent="0.3">
      <c r="A452" s="138"/>
      <c r="B452" s="139"/>
      <c r="C452" s="160"/>
      <c r="D452" s="140"/>
      <c r="E452" s="138"/>
      <c r="F452" s="138"/>
      <c r="G452" s="141"/>
      <c r="H452" s="138"/>
      <c r="I452" s="138"/>
      <c r="J452" s="140"/>
      <c r="K452" s="138"/>
      <c r="L452" s="142"/>
      <c r="M452" s="142"/>
      <c r="N452" s="120"/>
      <c r="O452" s="143"/>
      <c r="P452" s="144"/>
      <c r="Q452" s="144"/>
      <c r="R452" s="144"/>
      <c r="S452" s="144"/>
      <c r="T452" s="144"/>
      <c r="U452" s="144"/>
      <c r="V452" s="144"/>
      <c r="W452" s="144"/>
      <c r="X452" s="144"/>
      <c r="Y452" s="144"/>
      <c r="Z452" s="144"/>
      <c r="AA452" s="144"/>
      <c r="AB452" s="144"/>
      <c r="AC452" s="144"/>
      <c r="AD452" s="144"/>
      <c r="AE452" s="144"/>
      <c r="AF452" s="144"/>
      <c r="AG452" s="144"/>
      <c r="AH452" s="144"/>
      <c r="AI452" s="144"/>
      <c r="AJ452" s="144"/>
      <c r="AK452" s="144"/>
      <c r="AL452" s="144"/>
      <c r="AM452" s="144"/>
      <c r="AN452" s="144"/>
      <c r="AO452" s="144"/>
      <c r="AP452" s="144"/>
      <c r="AQ452" s="144"/>
      <c r="AR452" s="144"/>
      <c r="AS452" s="144"/>
      <c r="AT452" s="144"/>
      <c r="AU452" s="144"/>
      <c r="AV452" s="144"/>
      <c r="AW452" s="144"/>
      <c r="AX452" s="144"/>
      <c r="AY452" s="144"/>
      <c r="AZ452" s="144"/>
      <c r="BA452" s="144"/>
      <c r="BB452" s="144"/>
      <c r="BC452" s="144"/>
      <c r="BD452" s="144"/>
      <c r="BE452" s="144"/>
      <c r="BF452" s="144"/>
      <c r="BG452" s="144"/>
      <c r="BH452" s="144"/>
      <c r="BI452" s="144"/>
      <c r="BJ452" s="144"/>
      <c r="BK452" s="144"/>
      <c r="BL452" s="144"/>
      <c r="BM452" s="144"/>
      <c r="BN452" s="144"/>
      <c r="BO452" s="144"/>
      <c r="BP452" s="144"/>
      <c r="BQ452" s="144"/>
      <c r="BR452" s="144"/>
      <c r="BS452" s="144"/>
      <c r="BT452" s="144"/>
      <c r="BU452" s="144"/>
      <c r="BV452" s="144"/>
      <c r="BW452" s="144"/>
      <c r="BX452" s="144"/>
      <c r="BY452" s="144"/>
      <c r="BZ452" s="144"/>
      <c r="CA452" s="144"/>
      <c r="CB452" s="144"/>
      <c r="CC452" s="144"/>
      <c r="CD452" s="144"/>
      <c r="CE452" s="144"/>
      <c r="CF452" s="144"/>
      <c r="CG452" s="144"/>
      <c r="CH452" s="144"/>
      <c r="CI452" s="144"/>
      <c r="CJ452" s="144"/>
      <c r="CK452" s="144"/>
      <c r="CL452" s="144"/>
      <c r="CM452" s="144"/>
      <c r="CN452" s="144"/>
      <c r="CO452" s="144"/>
      <c r="CP452" s="144"/>
      <c r="CQ452" s="144"/>
      <c r="CR452" s="144"/>
      <c r="CS452" s="144"/>
      <c r="CT452" s="144"/>
      <c r="CU452" s="144"/>
      <c r="CV452" s="144"/>
      <c r="CW452" s="144"/>
      <c r="CX452" s="144"/>
      <c r="CY452" s="144"/>
      <c r="CZ452" s="144"/>
      <c r="DA452" s="144"/>
      <c r="DB452" s="144"/>
      <c r="DC452" s="144"/>
      <c r="DD452" s="144"/>
      <c r="DE452" s="144"/>
      <c r="DF452" s="144"/>
      <c r="DG452" s="144"/>
      <c r="DH452" s="144"/>
      <c r="DI452" s="144"/>
      <c r="DJ452" s="144"/>
      <c r="DK452" s="144"/>
      <c r="DL452" s="144"/>
      <c r="DM452" s="144"/>
      <c r="DN452" s="144"/>
      <c r="DO452" s="144"/>
      <c r="DP452" s="144"/>
      <c r="DQ452" s="144"/>
      <c r="DR452" s="144"/>
      <c r="DS452" s="144"/>
      <c r="DT452" s="144"/>
      <c r="DU452" s="144"/>
      <c r="DV452" s="144"/>
      <c r="DW452" s="144"/>
    </row>
    <row r="453" spans="1:127" x14ac:dyDescent="0.3">
      <c r="A453" s="72"/>
      <c r="B453" s="2"/>
      <c r="C453" s="151"/>
      <c r="D453" s="122"/>
      <c r="E453" s="123"/>
      <c r="F453" s="123"/>
      <c r="G453" s="124"/>
      <c r="H453" s="125"/>
      <c r="I453" s="126"/>
      <c r="J453" s="122"/>
      <c r="K453" s="127"/>
      <c r="P453" s="136"/>
      <c r="Q453" s="136"/>
      <c r="R453" s="136"/>
      <c r="S453" s="136"/>
      <c r="T453" s="136"/>
      <c r="U453" s="136"/>
      <c r="V453" s="136"/>
      <c r="W453" s="136"/>
      <c r="X453" s="136"/>
      <c r="Y453" s="136"/>
      <c r="Z453" s="136"/>
      <c r="AA453" s="136"/>
      <c r="AB453" s="136"/>
      <c r="AC453" s="136"/>
      <c r="AD453" s="136"/>
      <c r="AE453" s="136"/>
      <c r="AF453" s="136"/>
      <c r="AG453" s="136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6"/>
      <c r="AV453" s="136"/>
      <c r="AW453" s="136"/>
      <c r="AX453" s="136"/>
      <c r="AY453" s="136"/>
      <c r="AZ453" s="136"/>
      <c r="BA453" s="136"/>
      <c r="BB453" s="136"/>
      <c r="BC453" s="136"/>
      <c r="BD453" s="136"/>
      <c r="BE453" s="136"/>
      <c r="BF453" s="136"/>
      <c r="BG453" s="136"/>
      <c r="BH453" s="136"/>
      <c r="BI453" s="136"/>
      <c r="BJ453" s="136"/>
      <c r="BK453" s="136"/>
      <c r="BL453" s="136"/>
      <c r="BM453" s="136"/>
      <c r="BN453" s="136"/>
      <c r="BO453" s="136"/>
      <c r="BP453" s="136"/>
      <c r="BQ453" s="136"/>
      <c r="BR453" s="136"/>
      <c r="BS453" s="136"/>
      <c r="BT453" s="136"/>
      <c r="BU453" s="136"/>
      <c r="BV453" s="136"/>
      <c r="BW453" s="136"/>
      <c r="BX453" s="136"/>
      <c r="BY453" s="136"/>
      <c r="BZ453" s="136"/>
      <c r="CA453" s="136"/>
      <c r="CB453" s="136"/>
      <c r="CC453" s="136"/>
      <c r="CD453" s="136"/>
      <c r="CE453" s="136"/>
      <c r="CF453" s="136"/>
      <c r="CG453" s="136"/>
      <c r="CH453" s="136"/>
      <c r="CI453" s="136"/>
      <c r="CJ453" s="136"/>
      <c r="CK453" s="136"/>
      <c r="CL453" s="136"/>
      <c r="CM453" s="136"/>
      <c r="CN453" s="136"/>
      <c r="CO453" s="136"/>
      <c r="CP453" s="136"/>
      <c r="CQ453" s="136"/>
      <c r="CR453" s="136"/>
      <c r="CS453" s="136"/>
      <c r="CT453" s="136"/>
      <c r="CU453" s="136"/>
      <c r="CV453" s="136"/>
      <c r="CW453" s="136"/>
      <c r="CX453" s="136"/>
      <c r="CY453" s="136"/>
      <c r="CZ453" s="136"/>
      <c r="DA453" s="136"/>
      <c r="DB453" s="136"/>
      <c r="DC453" s="136"/>
      <c r="DD453" s="136"/>
      <c r="DE453" s="136"/>
      <c r="DF453" s="136"/>
      <c r="DG453" s="136"/>
      <c r="DH453" s="136"/>
      <c r="DI453" s="136"/>
      <c r="DJ453" s="136"/>
      <c r="DK453" s="136"/>
      <c r="DL453" s="136"/>
      <c r="DM453" s="136"/>
      <c r="DN453" s="136"/>
      <c r="DO453" s="136"/>
      <c r="DP453" s="136"/>
      <c r="DQ453" s="136"/>
      <c r="DR453" s="136"/>
      <c r="DS453" s="136"/>
      <c r="DT453" s="136"/>
      <c r="DU453" s="136"/>
      <c r="DV453" s="136"/>
      <c r="DW453" s="136"/>
    </row>
    <row r="454" spans="1:127" x14ac:dyDescent="0.3">
      <c r="A454" s="128"/>
      <c r="B454" s="129"/>
      <c r="C454" s="152"/>
      <c r="D454" s="131"/>
      <c r="E454" s="128"/>
      <c r="F454" s="128"/>
      <c r="G454" s="132"/>
      <c r="H454" s="128"/>
      <c r="I454" s="128"/>
      <c r="J454" s="131"/>
      <c r="K454" s="128"/>
      <c r="L454" s="133"/>
      <c r="M454" s="133"/>
      <c r="P454" s="136"/>
      <c r="Q454" s="136"/>
      <c r="R454" s="136"/>
      <c r="S454" s="136"/>
      <c r="T454" s="136"/>
      <c r="U454" s="136"/>
      <c r="V454" s="136"/>
      <c r="W454" s="136"/>
      <c r="X454" s="136"/>
      <c r="Y454" s="136"/>
      <c r="Z454" s="136"/>
      <c r="AA454" s="136"/>
      <c r="AB454" s="136"/>
      <c r="AC454" s="136"/>
      <c r="AD454" s="136"/>
      <c r="AE454" s="136"/>
      <c r="AF454" s="136"/>
      <c r="AG454" s="136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6"/>
      <c r="AV454" s="136"/>
      <c r="AW454" s="136"/>
      <c r="AX454" s="136"/>
      <c r="AY454" s="136"/>
      <c r="AZ454" s="136"/>
      <c r="BA454" s="136"/>
      <c r="BB454" s="136"/>
      <c r="BC454" s="136"/>
      <c r="BD454" s="136"/>
      <c r="BE454" s="136"/>
      <c r="BF454" s="136"/>
      <c r="BG454" s="136"/>
      <c r="BH454" s="136"/>
      <c r="BI454" s="136"/>
      <c r="BJ454" s="136"/>
      <c r="BK454" s="136"/>
      <c r="BL454" s="136"/>
      <c r="BM454" s="136"/>
      <c r="BN454" s="136"/>
      <c r="BO454" s="136"/>
      <c r="BP454" s="136"/>
      <c r="BQ454" s="136"/>
      <c r="BR454" s="136"/>
      <c r="BS454" s="136"/>
      <c r="BT454" s="136"/>
      <c r="BU454" s="136"/>
      <c r="BV454" s="136"/>
      <c r="BW454" s="136"/>
      <c r="BX454" s="136"/>
      <c r="BY454" s="136"/>
      <c r="BZ454" s="136"/>
      <c r="CA454" s="136"/>
      <c r="CB454" s="136"/>
      <c r="CC454" s="136"/>
      <c r="CD454" s="136"/>
      <c r="CE454" s="136"/>
      <c r="CF454" s="136"/>
      <c r="CG454" s="136"/>
      <c r="CH454" s="136"/>
      <c r="CI454" s="136"/>
      <c r="CJ454" s="136"/>
      <c r="CK454" s="136"/>
      <c r="CL454" s="136"/>
      <c r="CM454" s="136"/>
      <c r="CN454" s="136"/>
      <c r="CO454" s="136"/>
      <c r="CP454" s="136"/>
      <c r="CQ454" s="136"/>
      <c r="CR454" s="136"/>
      <c r="CS454" s="136"/>
      <c r="CT454" s="136"/>
      <c r="CU454" s="136"/>
      <c r="CV454" s="136"/>
      <c r="CW454" s="136"/>
      <c r="CX454" s="136"/>
      <c r="CY454" s="136"/>
      <c r="CZ454" s="136"/>
      <c r="DA454" s="136"/>
      <c r="DB454" s="136"/>
      <c r="DC454" s="136"/>
      <c r="DD454" s="136"/>
      <c r="DE454" s="136"/>
      <c r="DF454" s="136"/>
      <c r="DG454" s="136"/>
      <c r="DH454" s="136"/>
      <c r="DI454" s="136"/>
      <c r="DJ454" s="136"/>
      <c r="DK454" s="136"/>
      <c r="DL454" s="136"/>
      <c r="DM454" s="136"/>
      <c r="DN454" s="136"/>
      <c r="DO454" s="136"/>
      <c r="DP454" s="136"/>
      <c r="DQ454" s="136"/>
      <c r="DR454" s="136"/>
      <c r="DS454" s="136"/>
      <c r="DT454" s="136"/>
      <c r="DU454" s="136"/>
      <c r="DV454" s="136"/>
      <c r="DW454" s="136"/>
    </row>
    <row r="455" spans="1:127" x14ac:dyDescent="0.3">
      <c r="A455" s="138"/>
      <c r="B455" s="139"/>
      <c r="C455" s="160"/>
      <c r="D455" s="140"/>
      <c r="E455" s="138"/>
      <c r="F455" s="138"/>
      <c r="G455" s="141"/>
      <c r="H455" s="138"/>
      <c r="I455" s="138"/>
      <c r="J455" s="140"/>
      <c r="K455" s="138"/>
      <c r="L455" s="142"/>
      <c r="M455" s="142"/>
      <c r="N455" s="120"/>
      <c r="O455" s="143"/>
      <c r="P455" s="144"/>
      <c r="Q455" s="144"/>
      <c r="R455" s="144"/>
      <c r="S455" s="144"/>
      <c r="T455" s="144"/>
      <c r="U455" s="144"/>
      <c r="V455" s="144"/>
      <c r="W455" s="144"/>
      <c r="X455" s="144"/>
      <c r="Y455" s="144"/>
      <c r="Z455" s="144"/>
      <c r="AA455" s="144"/>
      <c r="AB455" s="144"/>
      <c r="AC455" s="144"/>
      <c r="AD455" s="144"/>
      <c r="AE455" s="144"/>
      <c r="AF455" s="144"/>
      <c r="AG455" s="144"/>
      <c r="AH455" s="144"/>
      <c r="AI455" s="144"/>
      <c r="AJ455" s="144"/>
      <c r="AK455" s="144"/>
      <c r="AL455" s="144"/>
      <c r="AM455" s="144"/>
      <c r="AN455" s="144"/>
      <c r="AO455" s="144"/>
      <c r="AP455" s="144"/>
      <c r="AQ455" s="144"/>
      <c r="AR455" s="144"/>
      <c r="AS455" s="144"/>
      <c r="AT455" s="144"/>
      <c r="AU455" s="144"/>
      <c r="AV455" s="144"/>
      <c r="AW455" s="144"/>
      <c r="AX455" s="144"/>
      <c r="AY455" s="144"/>
      <c r="AZ455" s="144"/>
      <c r="BA455" s="144"/>
      <c r="BB455" s="144"/>
      <c r="BC455" s="144"/>
      <c r="BD455" s="144"/>
      <c r="BE455" s="144"/>
      <c r="BF455" s="144"/>
      <c r="BG455" s="144"/>
      <c r="BH455" s="144"/>
      <c r="BI455" s="144"/>
      <c r="BJ455" s="144"/>
      <c r="BK455" s="144"/>
      <c r="BL455" s="144"/>
      <c r="BM455" s="144"/>
      <c r="BN455" s="144"/>
      <c r="BO455" s="144"/>
      <c r="BP455" s="144"/>
      <c r="BQ455" s="144"/>
      <c r="BR455" s="144"/>
      <c r="BS455" s="144"/>
      <c r="BT455" s="144"/>
      <c r="BU455" s="144"/>
      <c r="BV455" s="144"/>
      <c r="BW455" s="144"/>
      <c r="BX455" s="144"/>
      <c r="BY455" s="144"/>
      <c r="BZ455" s="144"/>
      <c r="CA455" s="144"/>
      <c r="CB455" s="144"/>
      <c r="CC455" s="144"/>
      <c r="CD455" s="144"/>
      <c r="CE455" s="144"/>
      <c r="CF455" s="144"/>
      <c r="CG455" s="144"/>
      <c r="CH455" s="144"/>
      <c r="CI455" s="144"/>
      <c r="CJ455" s="144"/>
      <c r="CK455" s="144"/>
      <c r="CL455" s="144"/>
      <c r="CM455" s="144"/>
      <c r="CN455" s="144"/>
      <c r="CO455" s="144"/>
      <c r="CP455" s="144"/>
      <c r="CQ455" s="144"/>
      <c r="CR455" s="144"/>
      <c r="CS455" s="144"/>
      <c r="CT455" s="144"/>
      <c r="CU455" s="144"/>
      <c r="CV455" s="144"/>
      <c r="CW455" s="144"/>
      <c r="CX455" s="144"/>
      <c r="CY455" s="144"/>
      <c r="CZ455" s="144"/>
      <c r="DA455" s="144"/>
      <c r="DB455" s="144"/>
      <c r="DC455" s="144"/>
      <c r="DD455" s="144"/>
      <c r="DE455" s="144"/>
      <c r="DF455" s="144"/>
      <c r="DG455" s="144"/>
      <c r="DH455" s="144"/>
      <c r="DI455" s="144"/>
      <c r="DJ455" s="144"/>
      <c r="DK455" s="144"/>
      <c r="DL455" s="144"/>
      <c r="DM455" s="144"/>
      <c r="DN455" s="144"/>
      <c r="DO455" s="144"/>
      <c r="DP455" s="144"/>
      <c r="DQ455" s="144"/>
      <c r="DR455" s="144"/>
      <c r="DS455" s="144"/>
      <c r="DT455" s="144"/>
      <c r="DU455" s="144"/>
      <c r="DV455" s="144"/>
      <c r="DW455" s="144"/>
    </row>
    <row r="456" spans="1:127" x14ac:dyDescent="0.3">
      <c r="A456" s="72"/>
      <c r="B456" s="2"/>
      <c r="C456" s="148"/>
      <c r="D456" s="122"/>
      <c r="E456" s="123"/>
      <c r="F456" s="123"/>
      <c r="G456" s="124"/>
      <c r="H456" s="125"/>
      <c r="I456" s="126"/>
      <c r="J456" s="122"/>
      <c r="K456" s="127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  <c r="AP456" s="33"/>
      <c r="AQ456" s="33"/>
      <c r="AR456" s="33"/>
      <c r="AS456" s="33"/>
      <c r="AT456" s="33"/>
      <c r="AU456" s="33"/>
      <c r="AV456" s="33"/>
      <c r="AW456" s="33"/>
      <c r="AX456" s="33"/>
      <c r="AY456" s="33"/>
      <c r="AZ456" s="33"/>
      <c r="BA456" s="33"/>
      <c r="BB456" s="33"/>
      <c r="BC456" s="33"/>
      <c r="BD456" s="33"/>
      <c r="BE456" s="33"/>
      <c r="BF456" s="33"/>
      <c r="BG456" s="33"/>
      <c r="BH456" s="33"/>
      <c r="BI456" s="33"/>
      <c r="BJ456" s="33"/>
      <c r="BK456" s="33"/>
      <c r="BL456" s="33"/>
      <c r="BM456" s="33"/>
      <c r="BN456" s="33"/>
      <c r="BO456" s="33"/>
      <c r="BP456" s="33"/>
      <c r="BQ456" s="33"/>
      <c r="BR456" s="33"/>
      <c r="BS456" s="33"/>
      <c r="BT456" s="33"/>
      <c r="BU456" s="33"/>
      <c r="BV456" s="33"/>
      <c r="BW456" s="33"/>
      <c r="BX456" s="33"/>
      <c r="BY456" s="33"/>
      <c r="BZ456" s="33"/>
      <c r="CA456" s="33"/>
      <c r="CB456" s="33"/>
      <c r="CC456" s="33"/>
      <c r="CD456" s="33"/>
      <c r="CE456" s="33"/>
      <c r="CF456" s="33"/>
      <c r="CG456" s="33"/>
      <c r="CH456" s="33"/>
      <c r="CI456" s="33"/>
      <c r="CJ456" s="33"/>
      <c r="CK456" s="33"/>
      <c r="CL456" s="33"/>
      <c r="CM456" s="33"/>
      <c r="CN456" s="33"/>
      <c r="CO456" s="33"/>
      <c r="CP456" s="33"/>
      <c r="CQ456" s="33"/>
      <c r="CR456" s="33"/>
      <c r="CS456" s="33"/>
      <c r="CT456" s="33"/>
      <c r="CU456" s="33"/>
      <c r="CV456" s="33"/>
      <c r="CW456" s="33"/>
      <c r="CX456" s="33"/>
      <c r="CY456" s="33"/>
      <c r="CZ456" s="33"/>
      <c r="DA456" s="33"/>
      <c r="DB456" s="33"/>
      <c r="DC456" s="33"/>
      <c r="DD456" s="33"/>
      <c r="DE456" s="33"/>
      <c r="DF456" s="33"/>
      <c r="DG456" s="33"/>
      <c r="DH456" s="33"/>
      <c r="DI456" s="33"/>
      <c r="DJ456" s="33"/>
      <c r="DK456" s="33"/>
      <c r="DL456" s="33"/>
      <c r="DM456" s="33"/>
      <c r="DN456" s="33"/>
      <c r="DO456" s="33"/>
      <c r="DP456" s="33"/>
      <c r="DQ456" s="33"/>
      <c r="DR456" s="33"/>
      <c r="DS456" s="33"/>
      <c r="DT456" s="33"/>
      <c r="DU456" s="33"/>
      <c r="DV456" s="33"/>
      <c r="DW456" s="33"/>
    </row>
    <row r="457" spans="1:127" x14ac:dyDescent="0.3">
      <c r="A457" s="128"/>
      <c r="B457" s="129"/>
      <c r="C457" s="149"/>
      <c r="D457" s="131"/>
      <c r="E457" s="128"/>
      <c r="F457" s="128"/>
      <c r="G457" s="132"/>
      <c r="H457" s="128"/>
      <c r="I457" s="128"/>
      <c r="J457" s="131"/>
      <c r="K457" s="128"/>
      <c r="L457" s="133"/>
      <c r="M457" s="133"/>
      <c r="N457" s="134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  <c r="AP457" s="33"/>
      <c r="AQ457" s="33"/>
      <c r="AR457" s="33"/>
      <c r="AS457" s="33"/>
      <c r="AT457" s="33"/>
      <c r="AU457" s="33"/>
      <c r="AV457" s="33"/>
      <c r="AW457" s="33"/>
      <c r="AX457" s="33"/>
      <c r="AY457" s="33"/>
      <c r="AZ457" s="33"/>
      <c r="BA457" s="33"/>
      <c r="BB457" s="33"/>
      <c r="BC457" s="33"/>
      <c r="BD457" s="33"/>
      <c r="BE457" s="33"/>
      <c r="BF457" s="33"/>
      <c r="BG457" s="33"/>
      <c r="BH457" s="33"/>
      <c r="BI457" s="33"/>
      <c r="BJ457" s="33"/>
      <c r="BK457" s="33"/>
      <c r="BL457" s="33"/>
      <c r="BM457" s="33"/>
      <c r="BN457" s="33"/>
      <c r="BO457" s="33"/>
      <c r="BP457" s="33"/>
      <c r="BQ457" s="33"/>
      <c r="BR457" s="33"/>
      <c r="BS457" s="33"/>
      <c r="BT457" s="33"/>
      <c r="BU457" s="33"/>
      <c r="BV457" s="33"/>
      <c r="BW457" s="33"/>
      <c r="BX457" s="33"/>
      <c r="BY457" s="33"/>
      <c r="BZ457" s="33"/>
      <c r="CA457" s="33"/>
      <c r="CB457" s="33"/>
      <c r="CC457" s="33"/>
      <c r="CD457" s="33"/>
      <c r="CE457" s="33"/>
      <c r="CF457" s="33"/>
      <c r="CG457" s="33"/>
      <c r="CH457" s="33"/>
      <c r="CI457" s="33"/>
      <c r="CJ457" s="33"/>
      <c r="CK457" s="33"/>
      <c r="CL457" s="33"/>
      <c r="CM457" s="33"/>
      <c r="CN457" s="33"/>
      <c r="CO457" s="33"/>
      <c r="CP457" s="33"/>
      <c r="CQ457" s="33"/>
      <c r="CR457" s="33"/>
      <c r="CS457" s="33"/>
      <c r="CT457" s="33"/>
      <c r="CU457" s="33"/>
      <c r="CV457" s="33"/>
      <c r="CW457" s="33"/>
      <c r="CX457" s="33"/>
      <c r="CY457" s="33"/>
      <c r="CZ457" s="33"/>
      <c r="DA457" s="33"/>
      <c r="DB457" s="33"/>
      <c r="DC457" s="33"/>
      <c r="DD457" s="33"/>
      <c r="DE457" s="33"/>
      <c r="DF457" s="33"/>
      <c r="DG457" s="33"/>
      <c r="DH457" s="33"/>
      <c r="DI457" s="33"/>
      <c r="DJ457" s="33"/>
      <c r="DK457" s="33"/>
      <c r="DL457" s="33"/>
      <c r="DM457" s="33"/>
      <c r="DN457" s="33"/>
      <c r="DO457" s="33"/>
      <c r="DP457" s="33"/>
      <c r="DQ457" s="33"/>
      <c r="DR457" s="33"/>
      <c r="DS457" s="33"/>
      <c r="DT457" s="33"/>
      <c r="DU457" s="33"/>
      <c r="DV457" s="33"/>
      <c r="DW457" s="33"/>
    </row>
    <row r="458" spans="1:127" x14ac:dyDescent="0.3">
      <c r="A458" s="72"/>
      <c r="B458" s="2"/>
      <c r="C458" s="151"/>
      <c r="D458" s="122"/>
      <c r="E458" s="123"/>
      <c r="F458" s="123"/>
      <c r="G458" s="124"/>
      <c r="H458" s="125"/>
      <c r="I458" s="126"/>
      <c r="J458" s="122"/>
      <c r="K458" s="127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  <c r="AP458" s="33"/>
      <c r="AQ458" s="33"/>
      <c r="AR458" s="33"/>
      <c r="AS458" s="33"/>
      <c r="AT458" s="33"/>
      <c r="AU458" s="33"/>
      <c r="AV458" s="33"/>
      <c r="AW458" s="33"/>
      <c r="AX458" s="33"/>
      <c r="AY458" s="33"/>
      <c r="AZ458" s="33"/>
      <c r="BA458" s="33"/>
      <c r="BB458" s="33"/>
      <c r="BC458" s="33"/>
      <c r="BD458" s="33"/>
      <c r="BE458" s="33"/>
      <c r="BF458" s="33"/>
      <c r="BG458" s="33"/>
      <c r="BH458" s="33"/>
      <c r="BI458" s="33"/>
      <c r="BJ458" s="33"/>
      <c r="BK458" s="33"/>
      <c r="BL458" s="33"/>
      <c r="BM458" s="33"/>
      <c r="BN458" s="33"/>
      <c r="BO458" s="33"/>
      <c r="BP458" s="33"/>
      <c r="BQ458" s="33"/>
      <c r="BR458" s="33"/>
      <c r="BS458" s="33"/>
      <c r="BT458" s="33"/>
      <c r="BU458" s="33"/>
      <c r="BV458" s="33"/>
      <c r="BW458" s="33"/>
      <c r="BX458" s="33"/>
      <c r="BY458" s="33"/>
      <c r="BZ458" s="33"/>
      <c r="CA458" s="33"/>
      <c r="CB458" s="33"/>
      <c r="CC458" s="33"/>
      <c r="CD458" s="33"/>
      <c r="CE458" s="33"/>
      <c r="CF458" s="33"/>
      <c r="CG458" s="33"/>
      <c r="CH458" s="33"/>
      <c r="CI458" s="33"/>
      <c r="CJ458" s="33"/>
      <c r="CK458" s="33"/>
      <c r="CL458" s="33"/>
      <c r="CM458" s="33"/>
      <c r="CN458" s="33"/>
      <c r="CO458" s="33"/>
      <c r="CP458" s="33"/>
      <c r="CQ458" s="33"/>
      <c r="CR458" s="33"/>
      <c r="CS458" s="33"/>
      <c r="CT458" s="33"/>
      <c r="CU458" s="33"/>
      <c r="CV458" s="33"/>
      <c r="CW458" s="33"/>
      <c r="CX458" s="33"/>
      <c r="CY458" s="33"/>
      <c r="CZ458" s="33"/>
      <c r="DA458" s="33"/>
      <c r="DB458" s="33"/>
      <c r="DC458" s="33"/>
      <c r="DD458" s="33"/>
      <c r="DE458" s="33"/>
      <c r="DF458" s="33"/>
      <c r="DG458" s="33"/>
      <c r="DH458" s="33"/>
      <c r="DI458" s="33"/>
      <c r="DJ458" s="33"/>
      <c r="DK458" s="33"/>
      <c r="DL458" s="33"/>
      <c r="DM458" s="33"/>
      <c r="DN458" s="33"/>
      <c r="DO458" s="33"/>
      <c r="DP458" s="33"/>
      <c r="DQ458" s="33"/>
      <c r="DR458" s="33"/>
      <c r="DS458" s="33"/>
      <c r="DT458" s="33"/>
      <c r="DU458" s="33"/>
      <c r="DV458" s="33"/>
      <c r="DW458" s="33"/>
    </row>
    <row r="459" spans="1:127" x14ac:dyDescent="0.3">
      <c r="A459" s="128"/>
      <c r="B459" s="129"/>
      <c r="C459" s="152"/>
      <c r="D459" s="131"/>
      <c r="E459" s="128"/>
      <c r="F459" s="128"/>
      <c r="G459" s="132"/>
      <c r="H459" s="128"/>
      <c r="I459" s="128"/>
      <c r="J459" s="131"/>
      <c r="K459" s="128"/>
      <c r="L459" s="133"/>
      <c r="M459" s="133"/>
      <c r="N459" s="134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  <c r="AP459" s="33"/>
      <c r="AQ459" s="33"/>
      <c r="AR459" s="33"/>
      <c r="AS459" s="33"/>
      <c r="AT459" s="33"/>
      <c r="AU459" s="33"/>
      <c r="AV459" s="33"/>
      <c r="AW459" s="33"/>
      <c r="AX459" s="33"/>
      <c r="AY459" s="33"/>
      <c r="AZ459" s="33"/>
      <c r="BA459" s="33"/>
      <c r="BB459" s="33"/>
      <c r="BC459" s="33"/>
      <c r="BD459" s="33"/>
      <c r="BE459" s="33"/>
      <c r="BF459" s="33"/>
      <c r="BG459" s="33"/>
      <c r="BH459" s="33"/>
      <c r="BI459" s="33"/>
      <c r="BJ459" s="33"/>
      <c r="BK459" s="33"/>
      <c r="BL459" s="33"/>
      <c r="BM459" s="33"/>
      <c r="BN459" s="33"/>
      <c r="BO459" s="33"/>
      <c r="BP459" s="33"/>
      <c r="BQ459" s="33"/>
      <c r="BR459" s="33"/>
      <c r="BS459" s="33"/>
      <c r="BT459" s="33"/>
      <c r="BU459" s="33"/>
      <c r="BV459" s="33"/>
      <c r="BW459" s="33"/>
      <c r="BX459" s="33"/>
      <c r="BY459" s="33"/>
      <c r="BZ459" s="33"/>
      <c r="CA459" s="33"/>
      <c r="CB459" s="33"/>
      <c r="CC459" s="33"/>
      <c r="CD459" s="33"/>
      <c r="CE459" s="33"/>
      <c r="CF459" s="33"/>
      <c r="CG459" s="33"/>
      <c r="CH459" s="33"/>
      <c r="CI459" s="33"/>
      <c r="CJ459" s="33"/>
      <c r="CK459" s="33"/>
      <c r="CL459" s="33"/>
      <c r="CM459" s="33"/>
      <c r="CN459" s="33"/>
      <c r="CO459" s="33"/>
      <c r="CP459" s="33"/>
      <c r="CQ459" s="33"/>
      <c r="CR459" s="33"/>
      <c r="CS459" s="33"/>
      <c r="CT459" s="33"/>
      <c r="CU459" s="33"/>
      <c r="CV459" s="33"/>
      <c r="CW459" s="33"/>
      <c r="CX459" s="33"/>
      <c r="CY459" s="33"/>
      <c r="CZ459" s="33"/>
      <c r="DA459" s="33"/>
      <c r="DB459" s="33"/>
      <c r="DC459" s="33"/>
      <c r="DD459" s="33"/>
      <c r="DE459" s="33"/>
      <c r="DF459" s="33"/>
      <c r="DG459" s="33"/>
      <c r="DH459" s="33"/>
      <c r="DI459" s="33"/>
      <c r="DJ459" s="33"/>
      <c r="DK459" s="33"/>
      <c r="DL459" s="33"/>
      <c r="DM459" s="33"/>
      <c r="DN459" s="33"/>
      <c r="DO459" s="33"/>
      <c r="DP459" s="33"/>
      <c r="DQ459" s="33"/>
      <c r="DR459" s="33"/>
      <c r="DS459" s="33"/>
      <c r="DT459" s="33"/>
      <c r="DU459" s="33"/>
      <c r="DV459" s="33"/>
      <c r="DW459" s="33"/>
    </row>
    <row r="460" spans="1:127" x14ac:dyDescent="0.3">
      <c r="A460" s="72"/>
      <c r="B460" s="2"/>
      <c r="C460" s="153"/>
      <c r="D460" s="122"/>
      <c r="E460" s="123"/>
      <c r="F460" s="123"/>
      <c r="G460" s="124"/>
      <c r="H460" s="125"/>
      <c r="I460" s="126"/>
      <c r="J460" s="122"/>
      <c r="K460" s="127"/>
      <c r="P460" s="136"/>
      <c r="Q460" s="136"/>
      <c r="R460" s="136"/>
      <c r="S460" s="136"/>
      <c r="T460" s="136"/>
      <c r="U460" s="136"/>
      <c r="V460" s="136"/>
      <c r="W460" s="136"/>
      <c r="X460" s="136"/>
      <c r="Y460" s="136"/>
      <c r="Z460" s="136"/>
      <c r="AA460" s="136"/>
      <c r="AB460" s="136"/>
      <c r="AC460" s="136"/>
      <c r="AD460" s="136"/>
      <c r="AE460" s="136"/>
      <c r="AF460" s="136"/>
      <c r="AG460" s="136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6"/>
      <c r="AV460" s="136"/>
      <c r="AW460" s="136"/>
      <c r="AX460" s="136"/>
      <c r="AY460" s="136"/>
      <c r="AZ460" s="136"/>
      <c r="BA460" s="136"/>
      <c r="BB460" s="136"/>
      <c r="BC460" s="136"/>
      <c r="BD460" s="136"/>
      <c r="BE460" s="136"/>
      <c r="BF460" s="136"/>
      <c r="BG460" s="136"/>
      <c r="BH460" s="136"/>
      <c r="BI460" s="136"/>
      <c r="BJ460" s="136"/>
      <c r="BK460" s="136"/>
      <c r="BL460" s="136"/>
      <c r="BM460" s="136"/>
      <c r="BN460" s="136"/>
      <c r="BO460" s="136"/>
      <c r="BP460" s="136"/>
      <c r="BQ460" s="136"/>
      <c r="BR460" s="136"/>
      <c r="BS460" s="136"/>
      <c r="BT460" s="136"/>
      <c r="BU460" s="136"/>
      <c r="BV460" s="136"/>
      <c r="BW460" s="136"/>
      <c r="BX460" s="136"/>
      <c r="BY460" s="136"/>
      <c r="BZ460" s="136"/>
      <c r="CA460" s="136"/>
      <c r="CB460" s="136"/>
      <c r="CC460" s="136"/>
      <c r="CD460" s="136"/>
      <c r="CE460" s="136"/>
      <c r="CF460" s="136"/>
      <c r="CG460" s="136"/>
      <c r="CH460" s="136"/>
      <c r="CI460" s="136"/>
      <c r="CJ460" s="136"/>
      <c r="CK460" s="136"/>
      <c r="CL460" s="136"/>
      <c r="CM460" s="136"/>
      <c r="CN460" s="136"/>
      <c r="CO460" s="136"/>
      <c r="CP460" s="136"/>
      <c r="CQ460" s="136"/>
      <c r="CR460" s="136"/>
      <c r="CS460" s="136"/>
      <c r="CT460" s="136"/>
      <c r="CU460" s="136"/>
      <c r="CV460" s="136"/>
      <c r="CW460" s="136"/>
      <c r="CX460" s="136"/>
      <c r="CY460" s="136"/>
      <c r="CZ460" s="136"/>
      <c r="DA460" s="136"/>
      <c r="DB460" s="136"/>
      <c r="DC460" s="136"/>
      <c r="DD460" s="136"/>
      <c r="DE460" s="136"/>
      <c r="DF460" s="136"/>
      <c r="DG460" s="136"/>
      <c r="DH460" s="136"/>
      <c r="DI460" s="136"/>
      <c r="DJ460" s="136"/>
      <c r="DK460" s="136"/>
      <c r="DL460" s="136"/>
      <c r="DM460" s="136"/>
      <c r="DN460" s="136"/>
      <c r="DO460" s="136"/>
      <c r="DP460" s="136"/>
      <c r="DQ460" s="136"/>
      <c r="DR460" s="136"/>
      <c r="DS460" s="136"/>
      <c r="DT460" s="136"/>
      <c r="DU460" s="136"/>
      <c r="DV460" s="136"/>
      <c r="DW460" s="136"/>
    </row>
    <row r="461" spans="1:127" x14ac:dyDescent="0.3">
      <c r="A461" s="128"/>
      <c r="B461" s="129"/>
      <c r="C461" s="154"/>
      <c r="D461" s="131"/>
      <c r="E461" s="128"/>
      <c r="F461" s="128"/>
      <c r="G461" s="132"/>
      <c r="H461" s="128"/>
      <c r="I461" s="128"/>
      <c r="J461" s="131"/>
      <c r="K461" s="128"/>
      <c r="L461" s="133"/>
      <c r="M461" s="133"/>
      <c r="P461" s="136"/>
      <c r="Q461" s="136"/>
      <c r="R461" s="136"/>
      <c r="S461" s="136"/>
      <c r="T461" s="136"/>
      <c r="U461" s="136"/>
      <c r="V461" s="136"/>
      <c r="W461" s="136"/>
      <c r="X461" s="136"/>
      <c r="Y461" s="136"/>
      <c r="Z461" s="136"/>
      <c r="AA461" s="136"/>
      <c r="AB461" s="136"/>
      <c r="AC461" s="136"/>
      <c r="AD461" s="136"/>
      <c r="AE461" s="136"/>
      <c r="AF461" s="136"/>
      <c r="AG461" s="136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6"/>
      <c r="AV461" s="136"/>
      <c r="AW461" s="136"/>
      <c r="AX461" s="136"/>
      <c r="AY461" s="136"/>
      <c r="AZ461" s="136"/>
      <c r="BA461" s="136"/>
      <c r="BB461" s="136"/>
      <c r="BC461" s="136"/>
      <c r="BD461" s="136"/>
      <c r="BE461" s="136"/>
      <c r="BF461" s="136"/>
      <c r="BG461" s="136"/>
      <c r="BH461" s="136"/>
      <c r="BI461" s="136"/>
      <c r="BJ461" s="136"/>
      <c r="BK461" s="136"/>
      <c r="BL461" s="136"/>
      <c r="BM461" s="136"/>
      <c r="BN461" s="136"/>
      <c r="BO461" s="136"/>
      <c r="BP461" s="136"/>
      <c r="BQ461" s="136"/>
      <c r="BR461" s="136"/>
      <c r="BS461" s="136"/>
      <c r="BT461" s="136"/>
      <c r="BU461" s="136"/>
      <c r="BV461" s="136"/>
      <c r="BW461" s="136"/>
      <c r="BX461" s="136"/>
      <c r="BY461" s="136"/>
      <c r="BZ461" s="136"/>
      <c r="CA461" s="136"/>
      <c r="CB461" s="136"/>
      <c r="CC461" s="136"/>
      <c r="CD461" s="136"/>
      <c r="CE461" s="136"/>
      <c r="CF461" s="136"/>
      <c r="CG461" s="136"/>
      <c r="CH461" s="136"/>
      <c r="CI461" s="136"/>
      <c r="CJ461" s="136"/>
      <c r="CK461" s="136"/>
      <c r="CL461" s="136"/>
      <c r="CM461" s="136"/>
      <c r="CN461" s="136"/>
      <c r="CO461" s="136"/>
      <c r="CP461" s="136"/>
      <c r="CQ461" s="136"/>
      <c r="CR461" s="136"/>
      <c r="CS461" s="136"/>
      <c r="CT461" s="136"/>
      <c r="CU461" s="136"/>
      <c r="CV461" s="136"/>
      <c r="CW461" s="136"/>
      <c r="CX461" s="136"/>
      <c r="CY461" s="136"/>
      <c r="CZ461" s="136"/>
      <c r="DA461" s="136"/>
      <c r="DB461" s="136"/>
      <c r="DC461" s="136"/>
      <c r="DD461" s="136"/>
      <c r="DE461" s="136"/>
      <c r="DF461" s="136"/>
      <c r="DG461" s="136"/>
      <c r="DH461" s="136"/>
      <c r="DI461" s="136"/>
      <c r="DJ461" s="136"/>
      <c r="DK461" s="136"/>
      <c r="DL461" s="136"/>
      <c r="DM461" s="136"/>
      <c r="DN461" s="136"/>
      <c r="DO461" s="136"/>
      <c r="DP461" s="136"/>
      <c r="DQ461" s="136"/>
      <c r="DR461" s="136"/>
      <c r="DS461" s="136"/>
      <c r="DT461" s="136"/>
      <c r="DU461" s="136"/>
      <c r="DV461" s="136"/>
      <c r="DW461" s="136"/>
    </row>
    <row r="462" spans="1:127" x14ac:dyDescent="0.3">
      <c r="A462" s="138"/>
      <c r="B462" s="139"/>
      <c r="C462" s="155"/>
      <c r="D462" s="140"/>
      <c r="E462" s="138"/>
      <c r="F462" s="138"/>
      <c r="G462" s="141"/>
      <c r="H462" s="138"/>
      <c r="I462" s="138"/>
      <c r="J462" s="140"/>
      <c r="K462" s="138"/>
      <c r="L462" s="142"/>
      <c r="M462" s="142"/>
      <c r="N462" s="120"/>
      <c r="O462" s="143"/>
      <c r="P462" s="144"/>
      <c r="Q462" s="144"/>
      <c r="R462" s="144"/>
      <c r="S462" s="144"/>
      <c r="T462" s="144"/>
      <c r="U462" s="144"/>
      <c r="V462" s="144"/>
      <c r="W462" s="144"/>
      <c r="X462" s="144"/>
      <c r="Y462" s="144"/>
      <c r="Z462" s="144"/>
      <c r="AA462" s="144"/>
      <c r="AB462" s="144"/>
      <c r="AC462" s="144"/>
      <c r="AD462" s="144"/>
      <c r="AE462" s="144"/>
      <c r="AF462" s="144"/>
      <c r="AG462" s="144"/>
      <c r="AH462" s="144"/>
      <c r="AI462" s="144"/>
      <c r="AJ462" s="144"/>
      <c r="AK462" s="144"/>
      <c r="AL462" s="144"/>
      <c r="AM462" s="144"/>
      <c r="AN462" s="144"/>
      <c r="AO462" s="144"/>
      <c r="AP462" s="144"/>
      <c r="AQ462" s="144"/>
      <c r="AR462" s="144"/>
      <c r="AS462" s="144"/>
      <c r="AT462" s="144"/>
      <c r="AU462" s="144"/>
      <c r="AV462" s="144"/>
      <c r="AW462" s="144"/>
      <c r="AX462" s="144"/>
      <c r="AY462" s="144"/>
      <c r="AZ462" s="144"/>
      <c r="BA462" s="144"/>
      <c r="BB462" s="144"/>
      <c r="BC462" s="144"/>
      <c r="BD462" s="144"/>
      <c r="BE462" s="144"/>
      <c r="BF462" s="144"/>
      <c r="BG462" s="144"/>
      <c r="BH462" s="144"/>
      <c r="BI462" s="144"/>
      <c r="BJ462" s="144"/>
      <c r="BK462" s="144"/>
      <c r="BL462" s="144"/>
      <c r="BM462" s="144"/>
      <c r="BN462" s="144"/>
      <c r="BO462" s="144"/>
      <c r="BP462" s="144"/>
      <c r="BQ462" s="144"/>
      <c r="BR462" s="144"/>
      <c r="BS462" s="144"/>
      <c r="BT462" s="144"/>
      <c r="BU462" s="144"/>
      <c r="BV462" s="144"/>
      <c r="BW462" s="144"/>
      <c r="BX462" s="144"/>
      <c r="BY462" s="144"/>
      <c r="BZ462" s="144"/>
      <c r="CA462" s="144"/>
      <c r="CB462" s="144"/>
      <c r="CC462" s="144"/>
      <c r="CD462" s="144"/>
      <c r="CE462" s="144"/>
      <c r="CF462" s="144"/>
      <c r="CG462" s="144"/>
      <c r="CH462" s="144"/>
      <c r="CI462" s="144"/>
      <c r="CJ462" s="144"/>
      <c r="CK462" s="144"/>
      <c r="CL462" s="144"/>
      <c r="CM462" s="144"/>
      <c r="CN462" s="144"/>
      <c r="CO462" s="144"/>
      <c r="CP462" s="144"/>
      <c r="CQ462" s="144"/>
      <c r="CR462" s="144"/>
      <c r="CS462" s="144"/>
      <c r="CT462" s="144"/>
      <c r="CU462" s="144"/>
      <c r="CV462" s="144"/>
      <c r="CW462" s="144"/>
      <c r="CX462" s="144"/>
      <c r="CY462" s="144"/>
      <c r="CZ462" s="144"/>
      <c r="DA462" s="144"/>
      <c r="DB462" s="144"/>
      <c r="DC462" s="144"/>
      <c r="DD462" s="144"/>
      <c r="DE462" s="144"/>
      <c r="DF462" s="144"/>
      <c r="DG462" s="144"/>
      <c r="DH462" s="144"/>
      <c r="DI462" s="144"/>
      <c r="DJ462" s="144"/>
      <c r="DK462" s="144"/>
      <c r="DL462" s="144"/>
      <c r="DM462" s="144"/>
      <c r="DN462" s="144"/>
      <c r="DO462" s="144"/>
      <c r="DP462" s="144"/>
      <c r="DQ462" s="144"/>
      <c r="DR462" s="144"/>
      <c r="DS462" s="144"/>
      <c r="DT462" s="144"/>
      <c r="DU462" s="144"/>
      <c r="DV462" s="144"/>
      <c r="DW462" s="144"/>
    </row>
    <row r="463" spans="1:127" x14ac:dyDescent="0.3">
      <c r="A463" s="72"/>
      <c r="B463" s="2"/>
      <c r="C463" s="153"/>
      <c r="D463" s="122"/>
      <c r="E463" s="123"/>
      <c r="F463" s="123"/>
      <c r="G463" s="124"/>
      <c r="H463" s="125"/>
      <c r="I463" s="126"/>
      <c r="J463" s="122"/>
      <c r="K463" s="127"/>
      <c r="P463" s="136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  <c r="AA463" s="136"/>
      <c r="AB463" s="136"/>
      <c r="AC463" s="136"/>
      <c r="AD463" s="136"/>
      <c r="AE463" s="136"/>
      <c r="AF463" s="136"/>
      <c r="AG463" s="136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6"/>
      <c r="AV463" s="136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6"/>
      <c r="BP463" s="136"/>
      <c r="BQ463" s="136"/>
      <c r="BR463" s="136"/>
      <c r="BS463" s="136"/>
      <c r="BT463" s="136"/>
      <c r="BU463" s="136"/>
      <c r="BV463" s="136"/>
      <c r="BW463" s="136"/>
      <c r="BX463" s="136"/>
      <c r="BY463" s="136"/>
      <c r="BZ463" s="136"/>
      <c r="CA463" s="136"/>
      <c r="CB463" s="136"/>
      <c r="CC463" s="136"/>
      <c r="CD463" s="136"/>
      <c r="CE463" s="136"/>
      <c r="CF463" s="136"/>
      <c r="CG463" s="136"/>
      <c r="CH463" s="136"/>
      <c r="CI463" s="136"/>
      <c r="CJ463" s="136"/>
      <c r="CK463" s="136"/>
      <c r="CL463" s="136"/>
      <c r="CM463" s="136"/>
      <c r="CN463" s="136"/>
      <c r="CO463" s="136"/>
      <c r="CP463" s="136"/>
      <c r="CQ463" s="136"/>
      <c r="CR463" s="136"/>
      <c r="CS463" s="136"/>
      <c r="CT463" s="136"/>
      <c r="CU463" s="136"/>
      <c r="CV463" s="136"/>
      <c r="CW463" s="136"/>
      <c r="CX463" s="136"/>
      <c r="CY463" s="136"/>
      <c r="CZ463" s="136"/>
      <c r="DA463" s="136"/>
      <c r="DB463" s="136"/>
      <c r="DC463" s="136"/>
      <c r="DD463" s="136"/>
      <c r="DE463" s="136"/>
      <c r="DF463" s="136"/>
      <c r="DG463" s="136"/>
      <c r="DH463" s="136"/>
      <c r="DI463" s="136"/>
      <c r="DJ463" s="136"/>
      <c r="DK463" s="136"/>
      <c r="DL463" s="136"/>
      <c r="DM463" s="136"/>
      <c r="DN463" s="136"/>
      <c r="DO463" s="136"/>
      <c r="DP463" s="136"/>
      <c r="DQ463" s="136"/>
      <c r="DR463" s="136"/>
      <c r="DS463" s="136"/>
      <c r="DT463" s="136"/>
      <c r="DU463" s="136"/>
      <c r="DV463" s="136"/>
      <c r="DW463" s="136"/>
    </row>
    <row r="464" spans="1:127" x14ac:dyDescent="0.3">
      <c r="A464" s="128"/>
      <c r="B464" s="129"/>
      <c r="C464" s="154"/>
      <c r="D464" s="131"/>
      <c r="E464" s="128"/>
      <c r="F464" s="128"/>
      <c r="G464" s="132"/>
      <c r="H464" s="128"/>
      <c r="I464" s="128"/>
      <c r="J464" s="131"/>
      <c r="K464" s="128"/>
      <c r="L464" s="133"/>
      <c r="M464" s="133"/>
      <c r="P464" s="136"/>
      <c r="Q464" s="136"/>
      <c r="R464" s="136"/>
      <c r="S464" s="136"/>
      <c r="T464" s="136"/>
      <c r="U464" s="136"/>
      <c r="V464" s="136"/>
      <c r="W464" s="136"/>
      <c r="X464" s="136"/>
      <c r="Y464" s="136"/>
      <c r="Z464" s="136"/>
      <c r="AA464" s="136"/>
      <c r="AB464" s="136"/>
      <c r="AC464" s="136"/>
      <c r="AD464" s="136"/>
      <c r="AE464" s="136"/>
      <c r="AF464" s="136"/>
      <c r="AG464" s="136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6"/>
      <c r="AV464" s="136"/>
      <c r="AW464" s="136"/>
      <c r="AX464" s="136"/>
      <c r="AY464" s="136"/>
      <c r="AZ464" s="136"/>
      <c r="BA464" s="136"/>
      <c r="BB464" s="136"/>
      <c r="BC464" s="136"/>
      <c r="BD464" s="136"/>
      <c r="BE464" s="136"/>
      <c r="BF464" s="136"/>
      <c r="BG464" s="136"/>
      <c r="BH464" s="136"/>
      <c r="BI464" s="136"/>
      <c r="BJ464" s="136"/>
      <c r="BK464" s="136"/>
      <c r="BL464" s="136"/>
      <c r="BM464" s="136"/>
      <c r="BN464" s="136"/>
      <c r="BO464" s="136"/>
      <c r="BP464" s="136"/>
      <c r="BQ464" s="136"/>
      <c r="BR464" s="136"/>
      <c r="BS464" s="136"/>
      <c r="BT464" s="136"/>
      <c r="BU464" s="136"/>
      <c r="BV464" s="136"/>
      <c r="BW464" s="136"/>
      <c r="BX464" s="136"/>
      <c r="BY464" s="136"/>
      <c r="BZ464" s="136"/>
      <c r="CA464" s="136"/>
      <c r="CB464" s="136"/>
      <c r="CC464" s="136"/>
      <c r="CD464" s="136"/>
      <c r="CE464" s="136"/>
      <c r="CF464" s="136"/>
      <c r="CG464" s="136"/>
      <c r="CH464" s="136"/>
      <c r="CI464" s="136"/>
      <c r="CJ464" s="136"/>
      <c r="CK464" s="136"/>
      <c r="CL464" s="136"/>
      <c r="CM464" s="136"/>
      <c r="CN464" s="136"/>
      <c r="CO464" s="136"/>
      <c r="CP464" s="136"/>
      <c r="CQ464" s="136"/>
      <c r="CR464" s="136"/>
      <c r="CS464" s="136"/>
      <c r="CT464" s="136"/>
      <c r="CU464" s="136"/>
      <c r="CV464" s="136"/>
      <c r="CW464" s="136"/>
      <c r="CX464" s="136"/>
      <c r="CY464" s="136"/>
      <c r="CZ464" s="136"/>
      <c r="DA464" s="136"/>
      <c r="DB464" s="136"/>
      <c r="DC464" s="136"/>
      <c r="DD464" s="136"/>
      <c r="DE464" s="136"/>
      <c r="DF464" s="136"/>
      <c r="DG464" s="136"/>
      <c r="DH464" s="136"/>
      <c r="DI464" s="136"/>
      <c r="DJ464" s="136"/>
      <c r="DK464" s="136"/>
      <c r="DL464" s="136"/>
      <c r="DM464" s="136"/>
      <c r="DN464" s="136"/>
      <c r="DO464" s="136"/>
      <c r="DP464" s="136"/>
      <c r="DQ464" s="136"/>
      <c r="DR464" s="136"/>
      <c r="DS464" s="136"/>
      <c r="DT464" s="136"/>
      <c r="DU464" s="136"/>
      <c r="DV464" s="136"/>
      <c r="DW464" s="136"/>
    </row>
    <row r="465" spans="1:127" x14ac:dyDescent="0.3">
      <c r="A465" s="138"/>
      <c r="B465" s="139"/>
      <c r="C465" s="155"/>
      <c r="D465" s="140"/>
      <c r="E465" s="138"/>
      <c r="F465" s="138"/>
      <c r="G465" s="141"/>
      <c r="H465" s="138"/>
      <c r="I465" s="138"/>
      <c r="J465" s="140"/>
      <c r="K465" s="138"/>
      <c r="L465" s="142"/>
      <c r="M465" s="142"/>
      <c r="N465" s="120"/>
      <c r="O465" s="143"/>
      <c r="P465" s="144"/>
      <c r="Q465" s="144"/>
      <c r="R465" s="144"/>
      <c r="S465" s="144"/>
      <c r="T465" s="144"/>
      <c r="U465" s="144"/>
      <c r="V465" s="144"/>
      <c r="W465" s="144"/>
      <c r="X465" s="144"/>
      <c r="Y465" s="144"/>
      <c r="Z465" s="144"/>
      <c r="AA465" s="144"/>
      <c r="AB465" s="144"/>
      <c r="AC465" s="144"/>
      <c r="AD465" s="144"/>
      <c r="AE465" s="144"/>
      <c r="AF465" s="144"/>
      <c r="AG465" s="144"/>
      <c r="AH465" s="144"/>
      <c r="AI465" s="144"/>
      <c r="AJ465" s="144"/>
      <c r="AK465" s="144"/>
      <c r="AL465" s="144"/>
      <c r="AM465" s="144"/>
      <c r="AN465" s="144"/>
      <c r="AO465" s="144"/>
      <c r="AP465" s="144"/>
      <c r="AQ465" s="144"/>
      <c r="AR465" s="144"/>
      <c r="AS465" s="144"/>
      <c r="AT465" s="144"/>
      <c r="AU465" s="144"/>
      <c r="AV465" s="144"/>
      <c r="AW465" s="144"/>
      <c r="AX465" s="144"/>
      <c r="AY465" s="144"/>
      <c r="AZ465" s="144"/>
      <c r="BA465" s="144"/>
      <c r="BB465" s="144"/>
      <c r="BC465" s="144"/>
      <c r="BD465" s="144"/>
      <c r="BE465" s="144"/>
      <c r="BF465" s="144"/>
      <c r="BG465" s="144"/>
      <c r="BH465" s="144"/>
      <c r="BI465" s="144"/>
      <c r="BJ465" s="144"/>
      <c r="BK465" s="144"/>
      <c r="BL465" s="144"/>
      <c r="BM465" s="144"/>
      <c r="BN465" s="144"/>
      <c r="BO465" s="144"/>
      <c r="BP465" s="144"/>
      <c r="BQ465" s="144"/>
      <c r="BR465" s="144"/>
      <c r="BS465" s="144"/>
      <c r="BT465" s="144"/>
      <c r="BU465" s="144"/>
      <c r="BV465" s="144"/>
      <c r="BW465" s="144"/>
      <c r="BX465" s="144"/>
      <c r="BY465" s="144"/>
      <c r="BZ465" s="144"/>
      <c r="CA465" s="144"/>
      <c r="CB465" s="144"/>
      <c r="CC465" s="144"/>
      <c r="CD465" s="144"/>
      <c r="CE465" s="144"/>
      <c r="CF465" s="144"/>
      <c r="CG465" s="144"/>
      <c r="CH465" s="144"/>
      <c r="CI465" s="144"/>
      <c r="CJ465" s="144"/>
      <c r="CK465" s="144"/>
      <c r="CL465" s="144"/>
      <c r="CM465" s="144"/>
      <c r="CN465" s="144"/>
      <c r="CO465" s="144"/>
      <c r="CP465" s="144"/>
      <c r="CQ465" s="144"/>
      <c r="CR465" s="144"/>
      <c r="CS465" s="144"/>
      <c r="CT465" s="144"/>
      <c r="CU465" s="144"/>
      <c r="CV465" s="144"/>
      <c r="CW465" s="144"/>
      <c r="CX465" s="144"/>
      <c r="CY465" s="144"/>
      <c r="CZ465" s="144"/>
      <c r="DA465" s="144"/>
      <c r="DB465" s="144"/>
      <c r="DC465" s="144"/>
      <c r="DD465" s="144"/>
      <c r="DE465" s="144"/>
      <c r="DF465" s="144"/>
      <c r="DG465" s="144"/>
      <c r="DH465" s="144"/>
      <c r="DI465" s="144"/>
      <c r="DJ465" s="144"/>
      <c r="DK465" s="144"/>
      <c r="DL465" s="144"/>
      <c r="DM465" s="144"/>
      <c r="DN465" s="144"/>
      <c r="DO465" s="144"/>
      <c r="DP465" s="144"/>
      <c r="DQ465" s="144"/>
      <c r="DR465" s="144"/>
      <c r="DS465" s="144"/>
      <c r="DT465" s="144"/>
      <c r="DU465" s="144"/>
      <c r="DV465" s="144"/>
      <c r="DW465" s="144"/>
    </row>
    <row r="466" spans="1:127" x14ac:dyDescent="0.3">
      <c r="A466" s="72"/>
      <c r="B466" s="2"/>
      <c r="C466" s="153"/>
      <c r="D466" s="122"/>
      <c r="E466" s="123"/>
      <c r="F466" s="123"/>
      <c r="G466" s="124"/>
      <c r="H466" s="125"/>
      <c r="I466" s="126"/>
      <c r="J466" s="122"/>
      <c r="K466" s="127"/>
      <c r="P466" s="136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  <c r="AA466" s="136"/>
      <c r="AB466" s="136"/>
      <c r="AC466" s="136"/>
      <c r="AD466" s="136"/>
      <c r="AE466" s="136"/>
      <c r="AF466" s="136"/>
      <c r="AG466" s="136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6"/>
      <c r="AV466" s="136"/>
      <c r="AW466" s="136"/>
      <c r="AX466" s="136"/>
      <c r="AY466" s="136"/>
      <c r="AZ466" s="136"/>
      <c r="BA466" s="136"/>
      <c r="BB466" s="136"/>
      <c r="BC466" s="136"/>
      <c r="BD466" s="136"/>
      <c r="BE466" s="136"/>
      <c r="BF466" s="136"/>
      <c r="BG466" s="136"/>
      <c r="BH466" s="136"/>
      <c r="BI466" s="136"/>
      <c r="BJ466" s="136"/>
      <c r="BK466" s="136"/>
      <c r="BL466" s="136"/>
      <c r="BM466" s="136"/>
      <c r="BN466" s="136"/>
      <c r="BO466" s="136"/>
      <c r="BP466" s="136"/>
      <c r="BQ466" s="136"/>
      <c r="BR466" s="136"/>
      <c r="BS466" s="136"/>
      <c r="BT466" s="136"/>
      <c r="BU466" s="136"/>
      <c r="BV466" s="136"/>
      <c r="BW466" s="136"/>
      <c r="BX466" s="136"/>
      <c r="BY466" s="136"/>
      <c r="BZ466" s="136"/>
      <c r="CA466" s="136"/>
      <c r="CB466" s="136"/>
      <c r="CC466" s="136"/>
      <c r="CD466" s="136"/>
      <c r="CE466" s="136"/>
      <c r="CF466" s="136"/>
      <c r="CG466" s="136"/>
      <c r="CH466" s="136"/>
      <c r="CI466" s="136"/>
      <c r="CJ466" s="136"/>
      <c r="CK466" s="136"/>
      <c r="CL466" s="136"/>
      <c r="CM466" s="136"/>
      <c r="CN466" s="136"/>
      <c r="CO466" s="136"/>
      <c r="CP466" s="136"/>
      <c r="CQ466" s="136"/>
      <c r="CR466" s="136"/>
      <c r="CS466" s="136"/>
      <c r="CT466" s="136"/>
      <c r="CU466" s="136"/>
      <c r="CV466" s="136"/>
      <c r="CW466" s="136"/>
      <c r="CX466" s="136"/>
      <c r="CY466" s="136"/>
      <c r="CZ466" s="136"/>
      <c r="DA466" s="136"/>
      <c r="DB466" s="136"/>
      <c r="DC466" s="136"/>
      <c r="DD466" s="136"/>
      <c r="DE466" s="136"/>
      <c r="DF466" s="136"/>
      <c r="DG466" s="136"/>
      <c r="DH466" s="136"/>
      <c r="DI466" s="136"/>
      <c r="DJ466" s="136"/>
      <c r="DK466" s="136"/>
      <c r="DL466" s="136"/>
      <c r="DM466" s="136"/>
      <c r="DN466" s="136"/>
      <c r="DO466" s="136"/>
      <c r="DP466" s="136"/>
      <c r="DQ466" s="136"/>
      <c r="DR466" s="136"/>
      <c r="DS466" s="136"/>
      <c r="DT466" s="136"/>
      <c r="DU466" s="136"/>
      <c r="DV466" s="136"/>
      <c r="DW466" s="136"/>
    </row>
    <row r="467" spans="1:127" x14ac:dyDescent="0.3">
      <c r="A467" s="128"/>
      <c r="B467" s="129"/>
      <c r="C467" s="154"/>
      <c r="D467" s="131"/>
      <c r="E467" s="128"/>
      <c r="F467" s="128"/>
      <c r="G467" s="132"/>
      <c r="H467" s="128"/>
      <c r="I467" s="128"/>
      <c r="J467" s="131"/>
      <c r="K467" s="128"/>
      <c r="L467" s="133"/>
      <c r="M467" s="133"/>
      <c r="P467" s="136"/>
      <c r="Q467" s="136"/>
      <c r="R467" s="136"/>
      <c r="S467" s="136"/>
      <c r="T467" s="136"/>
      <c r="U467" s="136"/>
      <c r="V467" s="136"/>
      <c r="W467" s="136"/>
      <c r="X467" s="136"/>
      <c r="Y467" s="136"/>
      <c r="Z467" s="136"/>
      <c r="AA467" s="136"/>
      <c r="AB467" s="136"/>
      <c r="AC467" s="136"/>
      <c r="AD467" s="136"/>
      <c r="AE467" s="136"/>
      <c r="AF467" s="136"/>
      <c r="AG467" s="136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6"/>
      <c r="AV467" s="136"/>
      <c r="AW467" s="136"/>
      <c r="AX467" s="136"/>
      <c r="AY467" s="136"/>
      <c r="AZ467" s="136"/>
      <c r="BA467" s="136"/>
      <c r="BB467" s="136"/>
      <c r="BC467" s="136"/>
      <c r="BD467" s="136"/>
      <c r="BE467" s="136"/>
      <c r="BF467" s="136"/>
      <c r="BG467" s="136"/>
      <c r="BH467" s="136"/>
      <c r="BI467" s="136"/>
      <c r="BJ467" s="136"/>
      <c r="BK467" s="136"/>
      <c r="BL467" s="136"/>
      <c r="BM467" s="136"/>
      <c r="BN467" s="136"/>
      <c r="BO467" s="136"/>
      <c r="BP467" s="136"/>
      <c r="BQ467" s="136"/>
      <c r="BR467" s="136"/>
      <c r="BS467" s="136"/>
      <c r="BT467" s="136"/>
      <c r="BU467" s="136"/>
      <c r="BV467" s="136"/>
      <c r="BW467" s="136"/>
      <c r="BX467" s="136"/>
      <c r="BY467" s="136"/>
      <c r="BZ467" s="136"/>
      <c r="CA467" s="136"/>
      <c r="CB467" s="136"/>
      <c r="CC467" s="136"/>
      <c r="CD467" s="136"/>
      <c r="CE467" s="136"/>
      <c r="CF467" s="136"/>
      <c r="CG467" s="136"/>
      <c r="CH467" s="136"/>
      <c r="CI467" s="136"/>
      <c r="CJ467" s="136"/>
      <c r="CK467" s="136"/>
      <c r="CL467" s="136"/>
      <c r="CM467" s="136"/>
      <c r="CN467" s="136"/>
      <c r="CO467" s="136"/>
      <c r="CP467" s="136"/>
      <c r="CQ467" s="136"/>
      <c r="CR467" s="136"/>
      <c r="CS467" s="136"/>
      <c r="CT467" s="136"/>
      <c r="CU467" s="136"/>
      <c r="CV467" s="136"/>
      <c r="CW467" s="136"/>
      <c r="CX467" s="136"/>
      <c r="CY467" s="136"/>
      <c r="CZ467" s="136"/>
      <c r="DA467" s="136"/>
      <c r="DB467" s="136"/>
      <c r="DC467" s="136"/>
      <c r="DD467" s="136"/>
      <c r="DE467" s="136"/>
      <c r="DF467" s="136"/>
      <c r="DG467" s="136"/>
      <c r="DH467" s="136"/>
      <c r="DI467" s="136"/>
      <c r="DJ467" s="136"/>
      <c r="DK467" s="136"/>
      <c r="DL467" s="136"/>
      <c r="DM467" s="136"/>
      <c r="DN467" s="136"/>
      <c r="DO467" s="136"/>
      <c r="DP467" s="136"/>
      <c r="DQ467" s="136"/>
      <c r="DR467" s="136"/>
      <c r="DS467" s="136"/>
      <c r="DT467" s="136"/>
      <c r="DU467" s="136"/>
      <c r="DV467" s="136"/>
      <c r="DW467" s="136"/>
    </row>
    <row r="468" spans="1:127" x14ac:dyDescent="0.3">
      <c r="A468" s="138"/>
      <c r="B468" s="139"/>
      <c r="C468" s="155"/>
      <c r="D468" s="140"/>
      <c r="E468" s="138"/>
      <c r="F468" s="138"/>
      <c r="G468" s="141"/>
      <c r="H468" s="138"/>
      <c r="I468" s="138"/>
      <c r="J468" s="140"/>
      <c r="K468" s="138"/>
      <c r="L468" s="142"/>
      <c r="M468" s="142"/>
      <c r="N468" s="120"/>
      <c r="O468" s="143"/>
      <c r="P468" s="144"/>
      <c r="Q468" s="144"/>
      <c r="R468" s="144"/>
      <c r="S468" s="144"/>
      <c r="T468" s="144"/>
      <c r="U468" s="144"/>
      <c r="V468" s="144"/>
      <c r="W468" s="144"/>
      <c r="X468" s="144"/>
      <c r="Y468" s="144"/>
      <c r="Z468" s="144"/>
      <c r="AA468" s="144"/>
      <c r="AB468" s="144"/>
      <c r="AC468" s="144"/>
      <c r="AD468" s="144"/>
      <c r="AE468" s="144"/>
      <c r="AF468" s="144"/>
      <c r="AG468" s="144"/>
      <c r="AH468" s="144"/>
      <c r="AI468" s="144"/>
      <c r="AJ468" s="144"/>
      <c r="AK468" s="144"/>
      <c r="AL468" s="144"/>
      <c r="AM468" s="144"/>
      <c r="AN468" s="144"/>
      <c r="AO468" s="144"/>
      <c r="AP468" s="144"/>
      <c r="AQ468" s="144"/>
      <c r="AR468" s="144"/>
      <c r="AS468" s="144"/>
      <c r="AT468" s="144"/>
      <c r="AU468" s="144"/>
      <c r="AV468" s="144"/>
      <c r="AW468" s="144"/>
      <c r="AX468" s="144"/>
      <c r="AY468" s="144"/>
      <c r="AZ468" s="144"/>
      <c r="BA468" s="144"/>
      <c r="BB468" s="144"/>
      <c r="BC468" s="144"/>
      <c r="BD468" s="144"/>
      <c r="BE468" s="144"/>
      <c r="BF468" s="144"/>
      <c r="BG468" s="144"/>
      <c r="BH468" s="144"/>
      <c r="BI468" s="144"/>
      <c r="BJ468" s="144"/>
      <c r="BK468" s="144"/>
      <c r="BL468" s="144"/>
      <c r="BM468" s="144"/>
      <c r="BN468" s="144"/>
      <c r="BO468" s="144"/>
      <c r="BP468" s="144"/>
      <c r="BQ468" s="144"/>
      <c r="BR468" s="144"/>
      <c r="BS468" s="144"/>
      <c r="BT468" s="144"/>
      <c r="BU468" s="144"/>
      <c r="BV468" s="144"/>
      <c r="BW468" s="144"/>
      <c r="BX468" s="144"/>
      <c r="BY468" s="144"/>
      <c r="BZ468" s="144"/>
      <c r="CA468" s="144"/>
      <c r="CB468" s="144"/>
      <c r="CC468" s="144"/>
      <c r="CD468" s="144"/>
      <c r="CE468" s="144"/>
      <c r="CF468" s="144"/>
      <c r="CG468" s="144"/>
      <c r="CH468" s="144"/>
      <c r="CI468" s="144"/>
      <c r="CJ468" s="144"/>
      <c r="CK468" s="144"/>
      <c r="CL468" s="144"/>
      <c r="CM468" s="144"/>
      <c r="CN468" s="144"/>
      <c r="CO468" s="144"/>
      <c r="CP468" s="144"/>
      <c r="CQ468" s="144"/>
      <c r="CR468" s="144"/>
      <c r="CS468" s="144"/>
      <c r="CT468" s="144"/>
      <c r="CU468" s="144"/>
      <c r="CV468" s="144"/>
      <c r="CW468" s="144"/>
      <c r="CX468" s="144"/>
      <c r="CY468" s="144"/>
      <c r="CZ468" s="144"/>
      <c r="DA468" s="144"/>
      <c r="DB468" s="144"/>
      <c r="DC468" s="144"/>
      <c r="DD468" s="144"/>
      <c r="DE468" s="144"/>
      <c r="DF468" s="144"/>
      <c r="DG468" s="144"/>
      <c r="DH468" s="144"/>
      <c r="DI468" s="144"/>
      <c r="DJ468" s="144"/>
      <c r="DK468" s="144"/>
      <c r="DL468" s="144"/>
      <c r="DM468" s="144"/>
      <c r="DN468" s="144"/>
      <c r="DO468" s="144"/>
      <c r="DP468" s="144"/>
      <c r="DQ468" s="144"/>
      <c r="DR468" s="144"/>
      <c r="DS468" s="144"/>
      <c r="DT468" s="144"/>
      <c r="DU468" s="144"/>
      <c r="DV468" s="144"/>
      <c r="DW468" s="144"/>
    </row>
    <row r="469" spans="1:127" x14ac:dyDescent="0.3">
      <c r="A469" s="72"/>
      <c r="B469" s="2"/>
      <c r="C469" s="153"/>
      <c r="D469" s="122"/>
      <c r="E469" s="123"/>
      <c r="F469" s="123"/>
      <c r="G469" s="124"/>
      <c r="H469" s="125"/>
      <c r="I469" s="126"/>
      <c r="J469" s="122"/>
      <c r="K469" s="127"/>
      <c r="P469" s="136"/>
      <c r="Q469" s="136"/>
      <c r="R469" s="136"/>
      <c r="S469" s="136"/>
      <c r="T469" s="136"/>
      <c r="U469" s="136"/>
      <c r="V469" s="136"/>
      <c r="W469" s="136"/>
      <c r="X469" s="136"/>
      <c r="Y469" s="136"/>
      <c r="Z469" s="136"/>
      <c r="AA469" s="136"/>
      <c r="AB469" s="136"/>
      <c r="AC469" s="136"/>
      <c r="AD469" s="136"/>
      <c r="AE469" s="136"/>
      <c r="AF469" s="136"/>
      <c r="AG469" s="136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6"/>
      <c r="AV469" s="136"/>
      <c r="AW469" s="136"/>
      <c r="AX469" s="136"/>
      <c r="AY469" s="136"/>
      <c r="AZ469" s="136"/>
      <c r="BA469" s="136"/>
      <c r="BB469" s="136"/>
      <c r="BC469" s="136"/>
      <c r="BD469" s="136"/>
      <c r="BE469" s="136"/>
      <c r="BF469" s="136"/>
      <c r="BG469" s="136"/>
      <c r="BH469" s="136"/>
      <c r="BI469" s="136"/>
      <c r="BJ469" s="136"/>
      <c r="BK469" s="136"/>
      <c r="BL469" s="136"/>
      <c r="BM469" s="136"/>
      <c r="BN469" s="136"/>
      <c r="BO469" s="136"/>
      <c r="BP469" s="136"/>
      <c r="BQ469" s="136"/>
      <c r="BR469" s="136"/>
      <c r="BS469" s="136"/>
      <c r="BT469" s="136"/>
      <c r="BU469" s="136"/>
      <c r="BV469" s="136"/>
      <c r="BW469" s="136"/>
      <c r="BX469" s="136"/>
      <c r="BY469" s="136"/>
      <c r="BZ469" s="136"/>
      <c r="CA469" s="136"/>
      <c r="CB469" s="136"/>
      <c r="CC469" s="136"/>
      <c r="CD469" s="136"/>
      <c r="CE469" s="136"/>
      <c r="CF469" s="136"/>
      <c r="CG469" s="136"/>
      <c r="CH469" s="136"/>
      <c r="CI469" s="136"/>
      <c r="CJ469" s="136"/>
      <c r="CK469" s="136"/>
      <c r="CL469" s="136"/>
      <c r="CM469" s="136"/>
      <c r="CN469" s="136"/>
      <c r="CO469" s="136"/>
      <c r="CP469" s="136"/>
      <c r="CQ469" s="136"/>
      <c r="CR469" s="136"/>
      <c r="CS469" s="136"/>
      <c r="CT469" s="136"/>
      <c r="CU469" s="136"/>
      <c r="CV469" s="136"/>
      <c r="CW469" s="136"/>
      <c r="CX469" s="136"/>
      <c r="CY469" s="136"/>
      <c r="CZ469" s="136"/>
      <c r="DA469" s="136"/>
      <c r="DB469" s="136"/>
      <c r="DC469" s="136"/>
      <c r="DD469" s="136"/>
      <c r="DE469" s="136"/>
      <c r="DF469" s="136"/>
      <c r="DG469" s="136"/>
      <c r="DH469" s="136"/>
      <c r="DI469" s="136"/>
      <c r="DJ469" s="136"/>
      <c r="DK469" s="136"/>
      <c r="DL469" s="136"/>
      <c r="DM469" s="136"/>
      <c r="DN469" s="136"/>
      <c r="DO469" s="136"/>
      <c r="DP469" s="136"/>
      <c r="DQ469" s="136"/>
      <c r="DR469" s="136"/>
      <c r="DS469" s="136"/>
      <c r="DT469" s="136"/>
      <c r="DU469" s="136"/>
      <c r="DV469" s="136"/>
      <c r="DW469" s="136"/>
    </row>
    <row r="470" spans="1:127" x14ac:dyDescent="0.3">
      <c r="A470" s="128"/>
      <c r="B470" s="129"/>
      <c r="C470" s="154"/>
      <c r="D470" s="131"/>
      <c r="E470" s="128"/>
      <c r="F470" s="128"/>
      <c r="G470" s="132"/>
      <c r="H470" s="128"/>
      <c r="I470" s="128"/>
      <c r="J470" s="131"/>
      <c r="K470" s="128"/>
      <c r="L470" s="133"/>
      <c r="M470" s="133"/>
      <c r="P470" s="136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  <c r="AA470" s="136"/>
      <c r="AB470" s="136"/>
      <c r="AC470" s="136"/>
      <c r="AD470" s="136"/>
      <c r="AE470" s="136"/>
      <c r="AF470" s="136"/>
      <c r="AG470" s="136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6"/>
      <c r="AV470" s="136"/>
      <c r="AW470" s="136"/>
      <c r="AX470" s="136"/>
      <c r="AY470" s="136"/>
      <c r="AZ470" s="136"/>
      <c r="BA470" s="136"/>
      <c r="BB470" s="136"/>
      <c r="BC470" s="136"/>
      <c r="BD470" s="136"/>
      <c r="BE470" s="136"/>
      <c r="BF470" s="136"/>
      <c r="BG470" s="136"/>
      <c r="BH470" s="136"/>
      <c r="BI470" s="136"/>
      <c r="BJ470" s="136"/>
      <c r="BK470" s="136"/>
      <c r="BL470" s="136"/>
      <c r="BM470" s="136"/>
      <c r="BN470" s="136"/>
      <c r="BO470" s="136"/>
      <c r="BP470" s="136"/>
      <c r="BQ470" s="136"/>
      <c r="BR470" s="136"/>
      <c r="BS470" s="136"/>
      <c r="BT470" s="136"/>
      <c r="BU470" s="136"/>
      <c r="BV470" s="136"/>
      <c r="BW470" s="136"/>
      <c r="BX470" s="136"/>
      <c r="BY470" s="136"/>
      <c r="BZ470" s="136"/>
      <c r="CA470" s="136"/>
      <c r="CB470" s="136"/>
      <c r="CC470" s="136"/>
      <c r="CD470" s="136"/>
      <c r="CE470" s="136"/>
      <c r="CF470" s="136"/>
      <c r="CG470" s="136"/>
      <c r="CH470" s="136"/>
      <c r="CI470" s="136"/>
      <c r="CJ470" s="136"/>
      <c r="CK470" s="136"/>
      <c r="CL470" s="136"/>
      <c r="CM470" s="136"/>
      <c r="CN470" s="136"/>
      <c r="CO470" s="136"/>
      <c r="CP470" s="136"/>
      <c r="CQ470" s="136"/>
      <c r="CR470" s="136"/>
      <c r="CS470" s="136"/>
      <c r="CT470" s="136"/>
      <c r="CU470" s="136"/>
      <c r="CV470" s="136"/>
      <c r="CW470" s="136"/>
      <c r="CX470" s="136"/>
      <c r="CY470" s="136"/>
      <c r="CZ470" s="136"/>
      <c r="DA470" s="136"/>
      <c r="DB470" s="136"/>
      <c r="DC470" s="136"/>
      <c r="DD470" s="136"/>
      <c r="DE470" s="136"/>
      <c r="DF470" s="136"/>
      <c r="DG470" s="136"/>
      <c r="DH470" s="136"/>
      <c r="DI470" s="136"/>
      <c r="DJ470" s="136"/>
      <c r="DK470" s="136"/>
      <c r="DL470" s="136"/>
      <c r="DM470" s="136"/>
      <c r="DN470" s="136"/>
      <c r="DO470" s="136"/>
      <c r="DP470" s="136"/>
      <c r="DQ470" s="136"/>
      <c r="DR470" s="136"/>
      <c r="DS470" s="136"/>
      <c r="DT470" s="136"/>
      <c r="DU470" s="136"/>
      <c r="DV470" s="136"/>
      <c r="DW470" s="136"/>
    </row>
    <row r="471" spans="1:127" x14ac:dyDescent="0.3">
      <c r="A471" s="138"/>
      <c r="B471" s="139"/>
      <c r="C471" s="155"/>
      <c r="D471" s="140"/>
      <c r="E471" s="138"/>
      <c r="F471" s="138"/>
      <c r="G471" s="141"/>
      <c r="H471" s="138"/>
      <c r="I471" s="138"/>
      <c r="J471" s="140"/>
      <c r="K471" s="138"/>
      <c r="L471" s="142"/>
      <c r="M471" s="142"/>
      <c r="N471" s="120"/>
      <c r="O471" s="143"/>
      <c r="P471" s="144"/>
      <c r="Q471" s="144"/>
      <c r="R471" s="144"/>
      <c r="S471" s="144"/>
      <c r="T471" s="144"/>
      <c r="U471" s="144"/>
      <c r="V471" s="144"/>
      <c r="W471" s="144"/>
      <c r="X471" s="144"/>
      <c r="Y471" s="144"/>
      <c r="Z471" s="144"/>
      <c r="AA471" s="144"/>
      <c r="AB471" s="144"/>
      <c r="AC471" s="144"/>
      <c r="AD471" s="144"/>
      <c r="AE471" s="144"/>
      <c r="AF471" s="144"/>
      <c r="AG471" s="144"/>
      <c r="AH471" s="144"/>
      <c r="AI471" s="144"/>
      <c r="AJ471" s="144"/>
      <c r="AK471" s="144"/>
      <c r="AL471" s="144"/>
      <c r="AM471" s="144"/>
      <c r="AN471" s="144"/>
      <c r="AO471" s="144"/>
      <c r="AP471" s="144"/>
      <c r="AQ471" s="144"/>
      <c r="AR471" s="144"/>
      <c r="AS471" s="144"/>
      <c r="AT471" s="144"/>
      <c r="AU471" s="144"/>
      <c r="AV471" s="144"/>
      <c r="AW471" s="144"/>
      <c r="AX471" s="144"/>
      <c r="AY471" s="144"/>
      <c r="AZ471" s="144"/>
      <c r="BA471" s="144"/>
      <c r="BB471" s="144"/>
      <c r="BC471" s="144"/>
      <c r="BD471" s="144"/>
      <c r="BE471" s="144"/>
      <c r="BF471" s="144"/>
      <c r="BG471" s="144"/>
      <c r="BH471" s="144"/>
      <c r="BI471" s="144"/>
      <c r="BJ471" s="144"/>
      <c r="BK471" s="144"/>
      <c r="BL471" s="144"/>
      <c r="BM471" s="144"/>
      <c r="BN471" s="144"/>
      <c r="BO471" s="144"/>
      <c r="BP471" s="144"/>
      <c r="BQ471" s="144"/>
      <c r="BR471" s="144"/>
      <c r="BS471" s="144"/>
      <c r="BT471" s="144"/>
      <c r="BU471" s="144"/>
      <c r="BV471" s="144"/>
      <c r="BW471" s="144"/>
      <c r="BX471" s="144"/>
      <c r="BY471" s="144"/>
      <c r="BZ471" s="144"/>
      <c r="CA471" s="144"/>
      <c r="CB471" s="144"/>
      <c r="CC471" s="144"/>
      <c r="CD471" s="144"/>
      <c r="CE471" s="144"/>
      <c r="CF471" s="144"/>
      <c r="CG471" s="144"/>
      <c r="CH471" s="144"/>
      <c r="CI471" s="144"/>
      <c r="CJ471" s="144"/>
      <c r="CK471" s="144"/>
      <c r="CL471" s="144"/>
      <c r="CM471" s="144"/>
      <c r="CN471" s="144"/>
      <c r="CO471" s="144"/>
      <c r="CP471" s="144"/>
      <c r="CQ471" s="144"/>
      <c r="CR471" s="144"/>
      <c r="CS471" s="144"/>
      <c r="CT471" s="144"/>
      <c r="CU471" s="144"/>
      <c r="CV471" s="144"/>
      <c r="CW471" s="144"/>
      <c r="CX471" s="144"/>
      <c r="CY471" s="144"/>
      <c r="CZ471" s="144"/>
      <c r="DA471" s="144"/>
      <c r="DB471" s="144"/>
      <c r="DC471" s="144"/>
      <c r="DD471" s="144"/>
      <c r="DE471" s="144"/>
      <c r="DF471" s="144"/>
      <c r="DG471" s="144"/>
      <c r="DH471" s="144"/>
      <c r="DI471" s="144"/>
      <c r="DJ471" s="144"/>
      <c r="DK471" s="144"/>
      <c r="DL471" s="144"/>
      <c r="DM471" s="144"/>
      <c r="DN471" s="144"/>
      <c r="DO471" s="144"/>
      <c r="DP471" s="144"/>
      <c r="DQ471" s="144"/>
      <c r="DR471" s="144"/>
      <c r="DS471" s="144"/>
      <c r="DT471" s="144"/>
      <c r="DU471" s="144"/>
      <c r="DV471" s="144"/>
      <c r="DW471" s="144"/>
    </row>
    <row r="472" spans="1:127" x14ac:dyDescent="0.3">
      <c r="A472" s="72"/>
      <c r="B472" s="2"/>
      <c r="C472" s="153"/>
      <c r="D472" s="122"/>
      <c r="E472" s="123"/>
      <c r="F472" s="123"/>
      <c r="G472" s="124"/>
      <c r="H472" s="125"/>
      <c r="I472" s="126"/>
      <c r="J472" s="122"/>
      <c r="K472" s="127"/>
      <c r="P472" s="136"/>
      <c r="Q472" s="136"/>
      <c r="R472" s="136"/>
      <c r="S472" s="136"/>
      <c r="T472" s="136"/>
      <c r="U472" s="136"/>
      <c r="V472" s="136"/>
      <c r="W472" s="136"/>
      <c r="X472" s="136"/>
      <c r="Y472" s="136"/>
      <c r="Z472" s="136"/>
      <c r="AA472" s="136"/>
      <c r="AB472" s="136"/>
      <c r="AC472" s="136"/>
      <c r="AD472" s="136"/>
      <c r="AE472" s="136"/>
      <c r="AF472" s="136"/>
      <c r="AG472" s="136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6"/>
      <c r="AV472" s="136"/>
      <c r="AW472" s="136"/>
      <c r="AX472" s="136"/>
      <c r="AY472" s="136"/>
      <c r="AZ472" s="136"/>
      <c r="BA472" s="136"/>
      <c r="BB472" s="136"/>
      <c r="BC472" s="136"/>
      <c r="BD472" s="136"/>
      <c r="BE472" s="136"/>
      <c r="BF472" s="136"/>
      <c r="BG472" s="136"/>
      <c r="BH472" s="136"/>
      <c r="BI472" s="136"/>
      <c r="BJ472" s="136"/>
      <c r="BK472" s="136"/>
      <c r="BL472" s="136"/>
      <c r="BM472" s="136"/>
      <c r="BN472" s="136"/>
      <c r="BO472" s="136"/>
      <c r="BP472" s="136"/>
      <c r="BQ472" s="136"/>
      <c r="BR472" s="136"/>
      <c r="BS472" s="136"/>
      <c r="BT472" s="136"/>
      <c r="BU472" s="136"/>
      <c r="BV472" s="136"/>
      <c r="BW472" s="136"/>
      <c r="BX472" s="136"/>
      <c r="BY472" s="136"/>
      <c r="BZ472" s="136"/>
      <c r="CA472" s="136"/>
      <c r="CB472" s="136"/>
      <c r="CC472" s="136"/>
      <c r="CD472" s="136"/>
      <c r="CE472" s="136"/>
      <c r="CF472" s="136"/>
      <c r="CG472" s="136"/>
      <c r="CH472" s="136"/>
      <c r="CI472" s="136"/>
      <c r="CJ472" s="136"/>
      <c r="CK472" s="136"/>
      <c r="CL472" s="136"/>
      <c r="CM472" s="136"/>
      <c r="CN472" s="136"/>
      <c r="CO472" s="136"/>
      <c r="CP472" s="136"/>
      <c r="CQ472" s="136"/>
      <c r="CR472" s="136"/>
      <c r="CS472" s="136"/>
      <c r="CT472" s="136"/>
      <c r="CU472" s="136"/>
      <c r="CV472" s="136"/>
      <c r="CW472" s="136"/>
      <c r="CX472" s="136"/>
      <c r="CY472" s="136"/>
      <c r="CZ472" s="136"/>
      <c r="DA472" s="136"/>
      <c r="DB472" s="136"/>
      <c r="DC472" s="136"/>
      <c r="DD472" s="136"/>
      <c r="DE472" s="136"/>
      <c r="DF472" s="136"/>
      <c r="DG472" s="136"/>
      <c r="DH472" s="136"/>
      <c r="DI472" s="136"/>
      <c r="DJ472" s="136"/>
      <c r="DK472" s="136"/>
      <c r="DL472" s="136"/>
      <c r="DM472" s="136"/>
      <c r="DN472" s="136"/>
      <c r="DO472" s="136"/>
      <c r="DP472" s="136"/>
      <c r="DQ472" s="136"/>
      <c r="DR472" s="136"/>
      <c r="DS472" s="136"/>
      <c r="DT472" s="136"/>
      <c r="DU472" s="136"/>
      <c r="DV472" s="136"/>
      <c r="DW472" s="136"/>
    </row>
    <row r="473" spans="1:127" x14ac:dyDescent="0.3">
      <c r="A473" s="128"/>
      <c r="B473" s="129"/>
      <c r="C473" s="154"/>
      <c r="D473" s="131"/>
      <c r="E473" s="128"/>
      <c r="F473" s="128"/>
      <c r="G473" s="132"/>
      <c r="H473" s="128"/>
      <c r="I473" s="128"/>
      <c r="J473" s="131"/>
      <c r="K473" s="128"/>
      <c r="L473" s="133"/>
      <c r="M473" s="133"/>
      <c r="P473" s="136"/>
      <c r="Q473" s="136"/>
      <c r="R473" s="136"/>
      <c r="S473" s="136"/>
      <c r="T473" s="136"/>
      <c r="U473" s="136"/>
      <c r="V473" s="136"/>
      <c r="W473" s="136"/>
      <c r="X473" s="136"/>
      <c r="Y473" s="136"/>
      <c r="Z473" s="136"/>
      <c r="AA473" s="136"/>
      <c r="AB473" s="136"/>
      <c r="AC473" s="136"/>
      <c r="AD473" s="136"/>
      <c r="AE473" s="136"/>
      <c r="AF473" s="136"/>
      <c r="AG473" s="136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6"/>
      <c r="AV473" s="136"/>
      <c r="AW473" s="136"/>
      <c r="AX473" s="136"/>
      <c r="AY473" s="136"/>
      <c r="AZ473" s="136"/>
      <c r="BA473" s="136"/>
      <c r="BB473" s="136"/>
      <c r="BC473" s="136"/>
      <c r="BD473" s="136"/>
      <c r="BE473" s="136"/>
      <c r="BF473" s="136"/>
      <c r="BG473" s="136"/>
      <c r="BH473" s="136"/>
      <c r="BI473" s="136"/>
      <c r="BJ473" s="136"/>
      <c r="BK473" s="136"/>
      <c r="BL473" s="136"/>
      <c r="BM473" s="136"/>
      <c r="BN473" s="136"/>
      <c r="BO473" s="136"/>
      <c r="BP473" s="136"/>
      <c r="BQ473" s="136"/>
      <c r="BR473" s="136"/>
      <c r="BS473" s="136"/>
      <c r="BT473" s="136"/>
      <c r="BU473" s="136"/>
      <c r="BV473" s="136"/>
      <c r="BW473" s="136"/>
      <c r="BX473" s="136"/>
      <c r="BY473" s="136"/>
      <c r="BZ473" s="136"/>
      <c r="CA473" s="136"/>
      <c r="CB473" s="136"/>
      <c r="CC473" s="136"/>
      <c r="CD473" s="136"/>
      <c r="CE473" s="136"/>
      <c r="CF473" s="136"/>
      <c r="CG473" s="136"/>
      <c r="CH473" s="136"/>
      <c r="CI473" s="136"/>
      <c r="CJ473" s="136"/>
      <c r="CK473" s="136"/>
      <c r="CL473" s="136"/>
      <c r="CM473" s="136"/>
      <c r="CN473" s="136"/>
      <c r="CO473" s="136"/>
      <c r="CP473" s="136"/>
      <c r="CQ473" s="136"/>
      <c r="CR473" s="136"/>
      <c r="CS473" s="136"/>
      <c r="CT473" s="136"/>
      <c r="CU473" s="136"/>
      <c r="CV473" s="136"/>
      <c r="CW473" s="136"/>
      <c r="CX473" s="136"/>
      <c r="CY473" s="136"/>
      <c r="CZ473" s="136"/>
      <c r="DA473" s="136"/>
      <c r="DB473" s="136"/>
      <c r="DC473" s="136"/>
      <c r="DD473" s="136"/>
      <c r="DE473" s="136"/>
      <c r="DF473" s="136"/>
      <c r="DG473" s="136"/>
      <c r="DH473" s="136"/>
      <c r="DI473" s="136"/>
      <c r="DJ473" s="136"/>
      <c r="DK473" s="136"/>
      <c r="DL473" s="136"/>
      <c r="DM473" s="136"/>
      <c r="DN473" s="136"/>
      <c r="DO473" s="136"/>
      <c r="DP473" s="136"/>
      <c r="DQ473" s="136"/>
      <c r="DR473" s="136"/>
      <c r="DS473" s="136"/>
      <c r="DT473" s="136"/>
      <c r="DU473" s="136"/>
      <c r="DV473" s="136"/>
      <c r="DW473" s="136"/>
    </row>
    <row r="474" spans="1:127" x14ac:dyDescent="0.3">
      <c r="A474" s="138"/>
      <c r="B474" s="139"/>
      <c r="C474" s="155"/>
      <c r="D474" s="140"/>
      <c r="E474" s="138"/>
      <c r="F474" s="138"/>
      <c r="G474" s="141"/>
      <c r="H474" s="138"/>
      <c r="I474" s="138"/>
      <c r="J474" s="140"/>
      <c r="K474" s="138"/>
      <c r="L474" s="142"/>
      <c r="M474" s="142"/>
      <c r="N474" s="120"/>
      <c r="O474" s="143"/>
      <c r="P474" s="144"/>
      <c r="Q474" s="144"/>
      <c r="R474" s="144"/>
      <c r="S474" s="144"/>
      <c r="T474" s="144"/>
      <c r="U474" s="144"/>
      <c r="V474" s="144"/>
      <c r="W474" s="144"/>
      <c r="X474" s="144"/>
      <c r="Y474" s="144"/>
      <c r="Z474" s="144"/>
      <c r="AA474" s="144"/>
      <c r="AB474" s="144"/>
      <c r="AC474" s="144"/>
      <c r="AD474" s="144"/>
      <c r="AE474" s="144"/>
      <c r="AF474" s="144"/>
      <c r="AG474" s="144"/>
      <c r="AH474" s="144"/>
      <c r="AI474" s="144"/>
      <c r="AJ474" s="144"/>
      <c r="AK474" s="144"/>
      <c r="AL474" s="144"/>
      <c r="AM474" s="144"/>
      <c r="AN474" s="144"/>
      <c r="AO474" s="144"/>
      <c r="AP474" s="144"/>
      <c r="AQ474" s="144"/>
      <c r="AR474" s="144"/>
      <c r="AS474" s="144"/>
      <c r="AT474" s="144"/>
      <c r="AU474" s="144"/>
      <c r="AV474" s="144"/>
      <c r="AW474" s="144"/>
      <c r="AX474" s="144"/>
      <c r="AY474" s="144"/>
      <c r="AZ474" s="144"/>
      <c r="BA474" s="144"/>
      <c r="BB474" s="144"/>
      <c r="BC474" s="144"/>
      <c r="BD474" s="144"/>
      <c r="BE474" s="144"/>
      <c r="BF474" s="144"/>
      <c r="BG474" s="144"/>
      <c r="BH474" s="144"/>
      <c r="BI474" s="144"/>
      <c r="BJ474" s="144"/>
      <c r="BK474" s="144"/>
      <c r="BL474" s="144"/>
      <c r="BM474" s="144"/>
      <c r="BN474" s="144"/>
      <c r="BO474" s="144"/>
      <c r="BP474" s="144"/>
      <c r="BQ474" s="144"/>
      <c r="BR474" s="144"/>
      <c r="BS474" s="144"/>
      <c r="BT474" s="144"/>
      <c r="BU474" s="144"/>
      <c r="BV474" s="144"/>
      <c r="BW474" s="144"/>
      <c r="BX474" s="144"/>
      <c r="BY474" s="144"/>
      <c r="BZ474" s="144"/>
      <c r="CA474" s="144"/>
      <c r="CB474" s="144"/>
      <c r="CC474" s="144"/>
      <c r="CD474" s="144"/>
      <c r="CE474" s="144"/>
      <c r="CF474" s="144"/>
      <c r="CG474" s="144"/>
      <c r="CH474" s="144"/>
      <c r="CI474" s="144"/>
      <c r="CJ474" s="144"/>
      <c r="CK474" s="144"/>
      <c r="CL474" s="144"/>
      <c r="CM474" s="144"/>
      <c r="CN474" s="144"/>
      <c r="CO474" s="144"/>
      <c r="CP474" s="144"/>
      <c r="CQ474" s="144"/>
      <c r="CR474" s="144"/>
      <c r="CS474" s="144"/>
      <c r="CT474" s="144"/>
      <c r="CU474" s="144"/>
      <c r="CV474" s="144"/>
      <c r="CW474" s="144"/>
      <c r="CX474" s="144"/>
      <c r="CY474" s="144"/>
      <c r="CZ474" s="144"/>
      <c r="DA474" s="144"/>
      <c r="DB474" s="144"/>
      <c r="DC474" s="144"/>
      <c r="DD474" s="144"/>
      <c r="DE474" s="144"/>
      <c r="DF474" s="144"/>
      <c r="DG474" s="144"/>
      <c r="DH474" s="144"/>
      <c r="DI474" s="144"/>
      <c r="DJ474" s="144"/>
      <c r="DK474" s="144"/>
      <c r="DL474" s="144"/>
      <c r="DM474" s="144"/>
      <c r="DN474" s="144"/>
      <c r="DO474" s="144"/>
      <c r="DP474" s="144"/>
      <c r="DQ474" s="144"/>
      <c r="DR474" s="144"/>
      <c r="DS474" s="144"/>
      <c r="DT474" s="144"/>
      <c r="DU474" s="144"/>
      <c r="DV474" s="144"/>
      <c r="DW474" s="144"/>
    </row>
    <row r="475" spans="1:127" x14ac:dyDescent="0.3">
      <c r="A475" s="72"/>
      <c r="B475" s="2"/>
      <c r="C475" s="151"/>
      <c r="D475" s="122"/>
      <c r="E475" s="123"/>
      <c r="F475" s="123"/>
      <c r="G475" s="124"/>
      <c r="H475" s="125"/>
      <c r="I475" s="126"/>
      <c r="J475" s="122"/>
      <c r="K475" s="127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  <c r="AP475" s="33"/>
      <c r="AQ475" s="33"/>
      <c r="AR475" s="33"/>
      <c r="AS475" s="33"/>
      <c r="AT475" s="33"/>
      <c r="AU475" s="33"/>
      <c r="AV475" s="33"/>
      <c r="AW475" s="33"/>
      <c r="AX475" s="33"/>
      <c r="AY475" s="33"/>
      <c r="AZ475" s="33"/>
      <c r="BA475" s="33"/>
      <c r="BB475" s="33"/>
      <c r="BC475" s="33"/>
      <c r="BD475" s="33"/>
      <c r="BE475" s="33"/>
      <c r="BF475" s="33"/>
      <c r="BG475" s="33"/>
      <c r="BH475" s="33"/>
      <c r="BI475" s="33"/>
      <c r="BJ475" s="33"/>
      <c r="BK475" s="33"/>
      <c r="BL475" s="33"/>
      <c r="BM475" s="33"/>
      <c r="BN475" s="33"/>
      <c r="BO475" s="33"/>
      <c r="BP475" s="33"/>
      <c r="BQ475" s="33"/>
      <c r="BR475" s="33"/>
      <c r="BS475" s="33"/>
      <c r="BT475" s="33"/>
      <c r="BU475" s="33"/>
      <c r="BV475" s="33"/>
      <c r="BW475" s="33"/>
      <c r="BX475" s="33"/>
      <c r="BY475" s="33"/>
      <c r="BZ475" s="33"/>
      <c r="CA475" s="33"/>
      <c r="CB475" s="33"/>
      <c r="CC475" s="33"/>
      <c r="CD475" s="33"/>
      <c r="CE475" s="33"/>
      <c r="CF475" s="33"/>
      <c r="CG475" s="33"/>
      <c r="CH475" s="33"/>
      <c r="CI475" s="33"/>
      <c r="CJ475" s="33"/>
      <c r="CK475" s="33"/>
      <c r="CL475" s="33"/>
      <c r="CM475" s="33"/>
      <c r="CN475" s="33"/>
      <c r="CO475" s="33"/>
      <c r="CP475" s="33"/>
      <c r="CQ475" s="33"/>
      <c r="CR475" s="33"/>
      <c r="CS475" s="33"/>
      <c r="CT475" s="33"/>
      <c r="CU475" s="33"/>
      <c r="CV475" s="33"/>
      <c r="CW475" s="33"/>
      <c r="CX475" s="33"/>
      <c r="CY475" s="33"/>
      <c r="CZ475" s="33"/>
      <c r="DA475" s="33"/>
      <c r="DB475" s="33"/>
      <c r="DC475" s="33"/>
      <c r="DD475" s="33"/>
      <c r="DE475" s="33"/>
      <c r="DF475" s="33"/>
      <c r="DG475" s="33"/>
      <c r="DH475" s="33"/>
      <c r="DI475" s="33"/>
      <c r="DJ475" s="33"/>
      <c r="DK475" s="33"/>
      <c r="DL475" s="33"/>
      <c r="DM475" s="33"/>
      <c r="DN475" s="33"/>
      <c r="DO475" s="33"/>
      <c r="DP475" s="33"/>
      <c r="DQ475" s="33"/>
      <c r="DR475" s="33"/>
      <c r="DS475" s="33"/>
      <c r="DT475" s="33"/>
      <c r="DU475" s="33"/>
      <c r="DV475" s="33"/>
      <c r="DW475" s="33"/>
    </row>
    <row r="476" spans="1:127" x14ac:dyDescent="0.3">
      <c r="A476" s="128"/>
      <c r="B476" s="129"/>
      <c r="C476" s="152"/>
      <c r="D476" s="131"/>
      <c r="E476" s="128"/>
      <c r="F476" s="128"/>
      <c r="G476" s="132"/>
      <c r="H476" s="128"/>
      <c r="I476" s="128"/>
      <c r="J476" s="131"/>
      <c r="K476" s="128"/>
      <c r="L476" s="133"/>
      <c r="M476" s="133"/>
      <c r="N476" s="134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  <c r="AP476" s="33"/>
      <c r="AQ476" s="33"/>
      <c r="AR476" s="33"/>
      <c r="AS476" s="33"/>
      <c r="AT476" s="33"/>
      <c r="AU476" s="33"/>
      <c r="AV476" s="33"/>
      <c r="AW476" s="33"/>
      <c r="AX476" s="33"/>
      <c r="AY476" s="33"/>
      <c r="AZ476" s="33"/>
      <c r="BA476" s="33"/>
      <c r="BB476" s="33"/>
      <c r="BC476" s="33"/>
      <c r="BD476" s="33"/>
      <c r="BE476" s="33"/>
      <c r="BF476" s="33"/>
      <c r="BG476" s="33"/>
      <c r="BH476" s="33"/>
      <c r="BI476" s="33"/>
      <c r="BJ476" s="33"/>
      <c r="BK476" s="33"/>
      <c r="BL476" s="33"/>
      <c r="BM476" s="33"/>
      <c r="BN476" s="33"/>
      <c r="BO476" s="33"/>
      <c r="BP476" s="33"/>
      <c r="BQ476" s="33"/>
      <c r="BR476" s="33"/>
      <c r="BS476" s="33"/>
      <c r="BT476" s="33"/>
      <c r="BU476" s="33"/>
      <c r="BV476" s="33"/>
      <c r="BW476" s="33"/>
      <c r="BX476" s="33"/>
      <c r="BY476" s="33"/>
      <c r="BZ476" s="33"/>
      <c r="CA476" s="33"/>
      <c r="CB476" s="33"/>
      <c r="CC476" s="33"/>
      <c r="CD476" s="33"/>
      <c r="CE476" s="33"/>
      <c r="CF476" s="33"/>
      <c r="CG476" s="33"/>
      <c r="CH476" s="33"/>
      <c r="CI476" s="33"/>
      <c r="CJ476" s="33"/>
      <c r="CK476" s="33"/>
      <c r="CL476" s="33"/>
      <c r="CM476" s="33"/>
      <c r="CN476" s="33"/>
      <c r="CO476" s="33"/>
      <c r="CP476" s="33"/>
      <c r="CQ476" s="33"/>
      <c r="CR476" s="33"/>
      <c r="CS476" s="33"/>
      <c r="CT476" s="33"/>
      <c r="CU476" s="33"/>
      <c r="CV476" s="33"/>
      <c r="CW476" s="33"/>
      <c r="CX476" s="33"/>
      <c r="CY476" s="33"/>
      <c r="CZ476" s="33"/>
      <c r="DA476" s="33"/>
      <c r="DB476" s="33"/>
      <c r="DC476" s="33"/>
      <c r="DD476" s="33"/>
      <c r="DE476" s="33"/>
      <c r="DF476" s="33"/>
      <c r="DG476" s="33"/>
      <c r="DH476" s="33"/>
      <c r="DI476" s="33"/>
      <c r="DJ476" s="33"/>
      <c r="DK476" s="33"/>
      <c r="DL476" s="33"/>
      <c r="DM476" s="33"/>
      <c r="DN476" s="33"/>
      <c r="DO476" s="33"/>
      <c r="DP476" s="33"/>
      <c r="DQ476" s="33"/>
      <c r="DR476" s="33"/>
      <c r="DS476" s="33"/>
      <c r="DT476" s="33"/>
      <c r="DU476" s="33"/>
      <c r="DV476" s="33"/>
      <c r="DW476" s="33"/>
    </row>
    <row r="477" spans="1:127" x14ac:dyDescent="0.3">
      <c r="A477" s="72"/>
      <c r="B477" s="2"/>
      <c r="C477" s="153"/>
      <c r="D477" s="122"/>
      <c r="E477" s="123"/>
      <c r="F477" s="123"/>
      <c r="G477" s="124"/>
      <c r="H477" s="125"/>
      <c r="I477" s="126"/>
      <c r="J477" s="122"/>
      <c r="K477" s="127"/>
      <c r="P477" s="136"/>
      <c r="Q477" s="136"/>
      <c r="R477" s="136"/>
      <c r="S477" s="136"/>
      <c r="T477" s="136"/>
      <c r="U477" s="136"/>
      <c r="V477" s="136"/>
      <c r="W477" s="136"/>
      <c r="X477" s="136"/>
      <c r="Y477" s="136"/>
      <c r="Z477" s="136"/>
      <c r="AA477" s="136"/>
      <c r="AB477" s="136"/>
      <c r="AC477" s="136"/>
      <c r="AD477" s="136"/>
      <c r="AE477" s="136"/>
      <c r="AF477" s="136"/>
      <c r="AG477" s="136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6"/>
      <c r="AV477" s="136"/>
      <c r="AW477" s="136"/>
      <c r="AX477" s="136"/>
      <c r="AY477" s="136"/>
      <c r="AZ477" s="136"/>
      <c r="BA477" s="136"/>
      <c r="BB477" s="136"/>
      <c r="BC477" s="136"/>
      <c r="BD477" s="136"/>
      <c r="BE477" s="136"/>
      <c r="BF477" s="136"/>
      <c r="BG477" s="136"/>
      <c r="BH477" s="136"/>
      <c r="BI477" s="136"/>
      <c r="BJ477" s="136"/>
      <c r="BK477" s="136"/>
      <c r="BL477" s="136"/>
      <c r="BM477" s="136"/>
      <c r="BN477" s="136"/>
      <c r="BO477" s="136"/>
      <c r="BP477" s="136"/>
      <c r="BQ477" s="136"/>
      <c r="BR477" s="136"/>
      <c r="BS477" s="136"/>
      <c r="BT477" s="136"/>
      <c r="BU477" s="136"/>
      <c r="BV477" s="136"/>
      <c r="BW477" s="136"/>
      <c r="BX477" s="136"/>
      <c r="BY477" s="136"/>
      <c r="BZ477" s="136"/>
      <c r="CA477" s="136"/>
      <c r="CB477" s="136"/>
      <c r="CC477" s="136"/>
      <c r="CD477" s="136"/>
      <c r="CE477" s="136"/>
      <c r="CF477" s="136"/>
      <c r="CG477" s="136"/>
      <c r="CH477" s="136"/>
      <c r="CI477" s="136"/>
      <c r="CJ477" s="136"/>
      <c r="CK477" s="136"/>
      <c r="CL477" s="136"/>
      <c r="CM477" s="136"/>
      <c r="CN477" s="136"/>
      <c r="CO477" s="136"/>
      <c r="CP477" s="136"/>
      <c r="CQ477" s="136"/>
      <c r="CR477" s="136"/>
      <c r="CS477" s="136"/>
      <c r="CT477" s="136"/>
      <c r="CU477" s="136"/>
      <c r="CV477" s="136"/>
      <c r="CW477" s="136"/>
      <c r="CX477" s="136"/>
      <c r="CY477" s="136"/>
      <c r="CZ477" s="136"/>
      <c r="DA477" s="136"/>
      <c r="DB477" s="136"/>
      <c r="DC477" s="136"/>
      <c r="DD477" s="136"/>
      <c r="DE477" s="136"/>
      <c r="DF477" s="136"/>
      <c r="DG477" s="136"/>
      <c r="DH477" s="136"/>
      <c r="DI477" s="136"/>
      <c r="DJ477" s="136"/>
      <c r="DK477" s="136"/>
      <c r="DL477" s="136"/>
      <c r="DM477" s="136"/>
      <c r="DN477" s="136"/>
      <c r="DO477" s="136"/>
      <c r="DP477" s="136"/>
      <c r="DQ477" s="136"/>
      <c r="DR477" s="136"/>
      <c r="DS477" s="136"/>
      <c r="DT477" s="136"/>
      <c r="DU477" s="136"/>
      <c r="DV477" s="136"/>
      <c r="DW477" s="136"/>
    </row>
    <row r="478" spans="1:127" x14ac:dyDescent="0.3">
      <c r="A478" s="128"/>
      <c r="B478" s="129"/>
      <c r="C478" s="154"/>
      <c r="D478" s="131"/>
      <c r="E478" s="128"/>
      <c r="F478" s="128"/>
      <c r="G478" s="132"/>
      <c r="H478" s="128"/>
      <c r="I478" s="128"/>
      <c r="J478" s="131"/>
      <c r="K478" s="128"/>
      <c r="L478" s="133"/>
      <c r="M478" s="133"/>
      <c r="P478" s="136"/>
      <c r="Q478" s="136"/>
      <c r="R478" s="136"/>
      <c r="S478" s="136"/>
      <c r="T478" s="136"/>
      <c r="U478" s="136"/>
      <c r="V478" s="136"/>
      <c r="W478" s="136"/>
      <c r="X478" s="136"/>
      <c r="Y478" s="136"/>
      <c r="Z478" s="136"/>
      <c r="AA478" s="136"/>
      <c r="AB478" s="136"/>
      <c r="AC478" s="136"/>
      <c r="AD478" s="136"/>
      <c r="AE478" s="136"/>
      <c r="AF478" s="136"/>
      <c r="AG478" s="136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6"/>
      <c r="AV478" s="136"/>
      <c r="AW478" s="136"/>
      <c r="AX478" s="136"/>
      <c r="AY478" s="136"/>
      <c r="AZ478" s="136"/>
      <c r="BA478" s="136"/>
      <c r="BB478" s="136"/>
      <c r="BC478" s="136"/>
      <c r="BD478" s="136"/>
      <c r="BE478" s="136"/>
      <c r="BF478" s="136"/>
      <c r="BG478" s="136"/>
      <c r="BH478" s="136"/>
      <c r="BI478" s="136"/>
      <c r="BJ478" s="136"/>
      <c r="BK478" s="136"/>
      <c r="BL478" s="136"/>
      <c r="BM478" s="136"/>
      <c r="BN478" s="136"/>
      <c r="BO478" s="136"/>
      <c r="BP478" s="136"/>
      <c r="BQ478" s="136"/>
      <c r="BR478" s="136"/>
      <c r="BS478" s="136"/>
      <c r="BT478" s="136"/>
      <c r="BU478" s="136"/>
      <c r="BV478" s="136"/>
      <c r="BW478" s="136"/>
      <c r="BX478" s="136"/>
      <c r="BY478" s="136"/>
      <c r="BZ478" s="136"/>
      <c r="CA478" s="136"/>
      <c r="CB478" s="136"/>
      <c r="CC478" s="136"/>
      <c r="CD478" s="136"/>
      <c r="CE478" s="136"/>
      <c r="CF478" s="136"/>
      <c r="CG478" s="136"/>
      <c r="CH478" s="136"/>
      <c r="CI478" s="136"/>
      <c r="CJ478" s="136"/>
      <c r="CK478" s="136"/>
      <c r="CL478" s="136"/>
      <c r="CM478" s="136"/>
      <c r="CN478" s="136"/>
      <c r="CO478" s="136"/>
      <c r="CP478" s="136"/>
      <c r="CQ478" s="136"/>
      <c r="CR478" s="136"/>
      <c r="CS478" s="136"/>
      <c r="CT478" s="136"/>
      <c r="CU478" s="136"/>
      <c r="CV478" s="136"/>
      <c r="CW478" s="136"/>
      <c r="CX478" s="136"/>
      <c r="CY478" s="136"/>
      <c r="CZ478" s="136"/>
      <c r="DA478" s="136"/>
      <c r="DB478" s="136"/>
      <c r="DC478" s="136"/>
      <c r="DD478" s="136"/>
      <c r="DE478" s="136"/>
      <c r="DF478" s="136"/>
      <c r="DG478" s="136"/>
      <c r="DH478" s="136"/>
      <c r="DI478" s="136"/>
      <c r="DJ478" s="136"/>
      <c r="DK478" s="136"/>
      <c r="DL478" s="136"/>
      <c r="DM478" s="136"/>
      <c r="DN478" s="136"/>
      <c r="DO478" s="136"/>
      <c r="DP478" s="136"/>
      <c r="DQ478" s="136"/>
      <c r="DR478" s="136"/>
      <c r="DS478" s="136"/>
      <c r="DT478" s="136"/>
      <c r="DU478" s="136"/>
      <c r="DV478" s="136"/>
      <c r="DW478" s="136"/>
    </row>
    <row r="479" spans="1:127" x14ac:dyDescent="0.3">
      <c r="A479" s="138"/>
      <c r="B479" s="139"/>
      <c r="C479" s="155"/>
      <c r="D479" s="140"/>
      <c r="E479" s="138"/>
      <c r="F479" s="138"/>
      <c r="G479" s="141"/>
      <c r="H479" s="138"/>
      <c r="I479" s="138"/>
      <c r="J479" s="140"/>
      <c r="K479" s="138"/>
      <c r="L479" s="142"/>
      <c r="M479" s="142"/>
      <c r="N479" s="120"/>
      <c r="O479" s="143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4"/>
      <c r="AC479" s="144"/>
      <c r="AD479" s="144"/>
      <c r="AE479" s="144"/>
      <c r="AF479" s="144"/>
      <c r="AG479" s="144"/>
      <c r="AH479" s="144"/>
      <c r="AI479" s="144"/>
      <c r="AJ479" s="144"/>
      <c r="AK479" s="144"/>
      <c r="AL479" s="144"/>
      <c r="AM479" s="144"/>
      <c r="AN479" s="144"/>
      <c r="AO479" s="144"/>
      <c r="AP479" s="144"/>
      <c r="AQ479" s="144"/>
      <c r="AR479" s="144"/>
      <c r="AS479" s="144"/>
      <c r="AT479" s="144"/>
      <c r="AU479" s="144"/>
      <c r="AV479" s="144"/>
      <c r="AW479" s="144"/>
      <c r="AX479" s="144"/>
      <c r="AY479" s="144"/>
      <c r="AZ479" s="144"/>
      <c r="BA479" s="144"/>
      <c r="BB479" s="144"/>
      <c r="BC479" s="144"/>
      <c r="BD479" s="144"/>
      <c r="BE479" s="144"/>
      <c r="BF479" s="144"/>
      <c r="BG479" s="144"/>
      <c r="BH479" s="144"/>
      <c r="BI479" s="144"/>
      <c r="BJ479" s="144"/>
      <c r="BK479" s="144"/>
      <c r="BL479" s="144"/>
      <c r="BM479" s="144"/>
      <c r="BN479" s="144"/>
      <c r="BO479" s="144"/>
      <c r="BP479" s="144"/>
      <c r="BQ479" s="144"/>
      <c r="BR479" s="144"/>
      <c r="BS479" s="144"/>
      <c r="BT479" s="144"/>
      <c r="BU479" s="144"/>
      <c r="BV479" s="144"/>
      <c r="BW479" s="144"/>
      <c r="BX479" s="144"/>
      <c r="BY479" s="144"/>
      <c r="BZ479" s="144"/>
      <c r="CA479" s="144"/>
      <c r="CB479" s="144"/>
      <c r="CC479" s="144"/>
      <c r="CD479" s="144"/>
      <c r="CE479" s="144"/>
      <c r="CF479" s="144"/>
      <c r="CG479" s="144"/>
      <c r="CH479" s="144"/>
      <c r="CI479" s="144"/>
      <c r="CJ479" s="144"/>
      <c r="CK479" s="144"/>
      <c r="CL479" s="144"/>
      <c r="CM479" s="144"/>
      <c r="CN479" s="144"/>
      <c r="CO479" s="144"/>
      <c r="CP479" s="144"/>
      <c r="CQ479" s="144"/>
      <c r="CR479" s="144"/>
      <c r="CS479" s="144"/>
      <c r="CT479" s="144"/>
      <c r="CU479" s="144"/>
      <c r="CV479" s="144"/>
      <c r="CW479" s="144"/>
      <c r="CX479" s="144"/>
      <c r="CY479" s="144"/>
      <c r="CZ479" s="144"/>
      <c r="DA479" s="144"/>
      <c r="DB479" s="144"/>
      <c r="DC479" s="144"/>
      <c r="DD479" s="144"/>
      <c r="DE479" s="144"/>
      <c r="DF479" s="144"/>
      <c r="DG479" s="144"/>
      <c r="DH479" s="144"/>
      <c r="DI479" s="144"/>
      <c r="DJ479" s="144"/>
      <c r="DK479" s="144"/>
      <c r="DL479" s="144"/>
      <c r="DM479" s="144"/>
      <c r="DN479" s="144"/>
      <c r="DO479" s="144"/>
      <c r="DP479" s="144"/>
      <c r="DQ479" s="144"/>
      <c r="DR479" s="144"/>
      <c r="DS479" s="144"/>
      <c r="DT479" s="144"/>
      <c r="DU479" s="144"/>
      <c r="DV479" s="144"/>
      <c r="DW479" s="144"/>
    </row>
    <row r="480" spans="1:127" x14ac:dyDescent="0.3">
      <c r="A480" s="72"/>
      <c r="B480" s="2"/>
      <c r="C480" s="151"/>
      <c r="D480" s="122"/>
      <c r="E480" s="123"/>
      <c r="F480" s="123"/>
      <c r="G480" s="124"/>
      <c r="H480" s="125"/>
      <c r="I480" s="126"/>
      <c r="J480" s="122"/>
      <c r="K480" s="127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  <c r="AP480" s="33"/>
      <c r="AQ480" s="33"/>
      <c r="AR480" s="33"/>
      <c r="AS480" s="33"/>
      <c r="AT480" s="33"/>
      <c r="AU480" s="33"/>
      <c r="AV480" s="33"/>
      <c r="AW480" s="33"/>
      <c r="AX480" s="33"/>
      <c r="AY480" s="33"/>
      <c r="AZ480" s="33"/>
      <c r="BA480" s="33"/>
      <c r="BB480" s="33"/>
      <c r="BC480" s="33"/>
      <c r="BD480" s="33"/>
      <c r="BE480" s="33"/>
      <c r="BF480" s="33"/>
      <c r="BG480" s="33"/>
      <c r="BH480" s="33"/>
      <c r="BI480" s="33"/>
      <c r="BJ480" s="33"/>
      <c r="BK480" s="33"/>
      <c r="BL480" s="33"/>
      <c r="BM480" s="33"/>
      <c r="BN480" s="33"/>
      <c r="BO480" s="33"/>
      <c r="BP480" s="33"/>
      <c r="BQ480" s="33"/>
      <c r="BR480" s="33"/>
      <c r="BS480" s="33"/>
      <c r="BT480" s="33"/>
      <c r="BU480" s="33"/>
      <c r="BV480" s="33"/>
      <c r="BW480" s="33"/>
      <c r="BX480" s="33"/>
      <c r="BY480" s="33"/>
      <c r="BZ480" s="33"/>
      <c r="CA480" s="33"/>
      <c r="CB480" s="33"/>
      <c r="CC480" s="33"/>
      <c r="CD480" s="33"/>
      <c r="CE480" s="33"/>
      <c r="CF480" s="33"/>
      <c r="CG480" s="33"/>
      <c r="CH480" s="33"/>
      <c r="CI480" s="33"/>
      <c r="CJ480" s="33"/>
      <c r="CK480" s="33"/>
      <c r="CL480" s="33"/>
      <c r="CM480" s="33"/>
      <c r="CN480" s="33"/>
      <c r="CO480" s="33"/>
      <c r="CP480" s="33"/>
      <c r="CQ480" s="33"/>
      <c r="CR480" s="33"/>
      <c r="CS480" s="33"/>
      <c r="CT480" s="33"/>
      <c r="CU480" s="33"/>
      <c r="CV480" s="33"/>
      <c r="CW480" s="33"/>
      <c r="CX480" s="33"/>
      <c r="CY480" s="33"/>
      <c r="CZ480" s="33"/>
      <c r="DA480" s="33"/>
      <c r="DB480" s="33"/>
      <c r="DC480" s="33"/>
      <c r="DD480" s="33"/>
      <c r="DE480" s="33"/>
      <c r="DF480" s="33"/>
      <c r="DG480" s="33"/>
      <c r="DH480" s="33"/>
      <c r="DI480" s="33"/>
      <c r="DJ480" s="33"/>
      <c r="DK480" s="33"/>
      <c r="DL480" s="33"/>
      <c r="DM480" s="33"/>
      <c r="DN480" s="33"/>
      <c r="DO480" s="33"/>
      <c r="DP480" s="33"/>
      <c r="DQ480" s="33"/>
      <c r="DR480" s="33"/>
      <c r="DS480" s="33"/>
      <c r="DT480" s="33"/>
      <c r="DU480" s="33"/>
      <c r="DV480" s="33"/>
      <c r="DW480" s="33"/>
    </row>
    <row r="481" spans="1:127" x14ac:dyDescent="0.3">
      <c r="A481" s="128"/>
      <c r="B481" s="129"/>
      <c r="C481" s="152"/>
      <c r="D481" s="131"/>
      <c r="E481" s="128"/>
      <c r="F481" s="128"/>
      <c r="G481" s="132"/>
      <c r="H481" s="128"/>
      <c r="I481" s="128"/>
      <c r="J481" s="131"/>
      <c r="K481" s="128"/>
      <c r="L481" s="133"/>
      <c r="M481" s="133"/>
      <c r="N481" s="134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  <c r="AP481" s="33"/>
      <c r="AQ481" s="33"/>
      <c r="AR481" s="33"/>
      <c r="AS481" s="33"/>
      <c r="AT481" s="33"/>
      <c r="AU481" s="33"/>
      <c r="AV481" s="33"/>
      <c r="AW481" s="33"/>
      <c r="AX481" s="33"/>
      <c r="AY481" s="33"/>
      <c r="AZ481" s="33"/>
      <c r="BA481" s="33"/>
      <c r="BB481" s="33"/>
      <c r="BC481" s="33"/>
      <c r="BD481" s="33"/>
      <c r="BE481" s="33"/>
      <c r="BF481" s="33"/>
      <c r="BG481" s="33"/>
      <c r="BH481" s="33"/>
      <c r="BI481" s="33"/>
      <c r="BJ481" s="33"/>
      <c r="BK481" s="33"/>
      <c r="BL481" s="33"/>
      <c r="BM481" s="33"/>
      <c r="BN481" s="33"/>
      <c r="BO481" s="33"/>
      <c r="BP481" s="33"/>
      <c r="BQ481" s="33"/>
      <c r="BR481" s="33"/>
      <c r="BS481" s="33"/>
      <c r="BT481" s="33"/>
      <c r="BU481" s="33"/>
      <c r="BV481" s="33"/>
      <c r="BW481" s="33"/>
      <c r="BX481" s="33"/>
      <c r="BY481" s="33"/>
      <c r="BZ481" s="33"/>
      <c r="CA481" s="33"/>
      <c r="CB481" s="33"/>
      <c r="CC481" s="33"/>
      <c r="CD481" s="33"/>
      <c r="CE481" s="33"/>
      <c r="CF481" s="33"/>
      <c r="CG481" s="33"/>
      <c r="CH481" s="33"/>
      <c r="CI481" s="33"/>
      <c r="CJ481" s="33"/>
      <c r="CK481" s="33"/>
      <c r="CL481" s="33"/>
      <c r="CM481" s="33"/>
      <c r="CN481" s="33"/>
      <c r="CO481" s="33"/>
      <c r="CP481" s="33"/>
      <c r="CQ481" s="33"/>
      <c r="CR481" s="33"/>
      <c r="CS481" s="33"/>
      <c r="CT481" s="33"/>
      <c r="CU481" s="33"/>
      <c r="CV481" s="33"/>
      <c r="CW481" s="33"/>
      <c r="CX481" s="33"/>
      <c r="CY481" s="33"/>
      <c r="CZ481" s="33"/>
      <c r="DA481" s="33"/>
      <c r="DB481" s="33"/>
      <c r="DC481" s="33"/>
      <c r="DD481" s="33"/>
      <c r="DE481" s="33"/>
      <c r="DF481" s="33"/>
      <c r="DG481" s="33"/>
      <c r="DH481" s="33"/>
      <c r="DI481" s="33"/>
      <c r="DJ481" s="33"/>
      <c r="DK481" s="33"/>
      <c r="DL481" s="33"/>
      <c r="DM481" s="33"/>
      <c r="DN481" s="33"/>
      <c r="DO481" s="33"/>
      <c r="DP481" s="33"/>
      <c r="DQ481" s="33"/>
      <c r="DR481" s="33"/>
      <c r="DS481" s="33"/>
      <c r="DT481" s="33"/>
      <c r="DU481" s="33"/>
      <c r="DV481" s="33"/>
      <c r="DW481" s="33"/>
    </row>
    <row r="482" spans="1:127" x14ac:dyDescent="0.3">
      <c r="A482" s="72"/>
      <c r="B482" s="2"/>
      <c r="C482" s="153"/>
      <c r="D482" s="122"/>
      <c r="E482" s="123"/>
      <c r="F482" s="123"/>
      <c r="G482" s="124"/>
      <c r="H482" s="125"/>
      <c r="I482" s="126"/>
      <c r="J482" s="122"/>
      <c r="K482" s="127"/>
      <c r="P482" s="136"/>
      <c r="Q482" s="136"/>
      <c r="R482" s="136"/>
      <c r="S482" s="136"/>
      <c r="T482" s="136"/>
      <c r="U482" s="136"/>
      <c r="V482" s="136"/>
      <c r="W482" s="136"/>
      <c r="X482" s="136"/>
      <c r="Y482" s="136"/>
      <c r="Z482" s="136"/>
      <c r="AA482" s="136"/>
      <c r="AB482" s="136"/>
      <c r="AC482" s="136"/>
      <c r="AD482" s="136"/>
      <c r="AE482" s="136"/>
      <c r="AF482" s="136"/>
      <c r="AG482" s="136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6"/>
      <c r="AV482" s="136"/>
      <c r="AW482" s="136"/>
      <c r="AX482" s="136"/>
      <c r="AY482" s="136"/>
      <c r="AZ482" s="136"/>
      <c r="BA482" s="136"/>
      <c r="BB482" s="136"/>
      <c r="BC482" s="136"/>
      <c r="BD482" s="136"/>
      <c r="BE482" s="136"/>
      <c r="BF482" s="136"/>
      <c r="BG482" s="136"/>
      <c r="BH482" s="136"/>
      <c r="BI482" s="136"/>
      <c r="BJ482" s="136"/>
      <c r="BK482" s="136"/>
      <c r="BL482" s="136"/>
      <c r="BM482" s="136"/>
      <c r="BN482" s="136"/>
      <c r="BO482" s="136"/>
      <c r="BP482" s="136"/>
      <c r="BQ482" s="136"/>
      <c r="BR482" s="136"/>
      <c r="BS482" s="136"/>
      <c r="BT482" s="136"/>
      <c r="BU482" s="136"/>
      <c r="BV482" s="136"/>
      <c r="BW482" s="136"/>
      <c r="BX482" s="136"/>
      <c r="BY482" s="136"/>
      <c r="BZ482" s="136"/>
      <c r="CA482" s="136"/>
      <c r="CB482" s="136"/>
      <c r="CC482" s="136"/>
      <c r="CD482" s="136"/>
      <c r="CE482" s="136"/>
      <c r="CF482" s="136"/>
      <c r="CG482" s="136"/>
      <c r="CH482" s="136"/>
      <c r="CI482" s="136"/>
      <c r="CJ482" s="136"/>
      <c r="CK482" s="136"/>
      <c r="CL482" s="136"/>
      <c r="CM482" s="136"/>
      <c r="CN482" s="136"/>
      <c r="CO482" s="136"/>
      <c r="CP482" s="136"/>
      <c r="CQ482" s="136"/>
      <c r="CR482" s="136"/>
      <c r="CS482" s="136"/>
      <c r="CT482" s="136"/>
      <c r="CU482" s="136"/>
      <c r="CV482" s="136"/>
      <c r="CW482" s="136"/>
      <c r="CX482" s="136"/>
      <c r="CY482" s="136"/>
      <c r="CZ482" s="136"/>
      <c r="DA482" s="136"/>
      <c r="DB482" s="136"/>
      <c r="DC482" s="136"/>
      <c r="DD482" s="136"/>
      <c r="DE482" s="136"/>
      <c r="DF482" s="136"/>
      <c r="DG482" s="136"/>
      <c r="DH482" s="136"/>
      <c r="DI482" s="136"/>
      <c r="DJ482" s="136"/>
      <c r="DK482" s="136"/>
      <c r="DL482" s="136"/>
      <c r="DM482" s="136"/>
      <c r="DN482" s="136"/>
      <c r="DO482" s="136"/>
      <c r="DP482" s="136"/>
      <c r="DQ482" s="136"/>
      <c r="DR482" s="136"/>
      <c r="DS482" s="136"/>
      <c r="DT482" s="136"/>
      <c r="DU482" s="136"/>
      <c r="DV482" s="136"/>
      <c r="DW482" s="136"/>
    </row>
    <row r="483" spans="1:127" x14ac:dyDescent="0.3">
      <c r="A483" s="128"/>
      <c r="B483" s="129"/>
      <c r="C483" s="154"/>
      <c r="D483" s="131"/>
      <c r="E483" s="128"/>
      <c r="F483" s="128"/>
      <c r="G483" s="132"/>
      <c r="H483" s="128"/>
      <c r="I483" s="128"/>
      <c r="J483" s="131"/>
      <c r="K483" s="128"/>
      <c r="L483" s="133"/>
      <c r="M483" s="133"/>
      <c r="P483" s="136"/>
      <c r="Q483" s="136"/>
      <c r="R483" s="136"/>
      <c r="S483" s="136"/>
      <c r="T483" s="136"/>
      <c r="U483" s="136"/>
      <c r="V483" s="136"/>
      <c r="W483" s="136"/>
      <c r="X483" s="136"/>
      <c r="Y483" s="136"/>
      <c r="Z483" s="136"/>
      <c r="AA483" s="136"/>
      <c r="AB483" s="136"/>
      <c r="AC483" s="136"/>
      <c r="AD483" s="136"/>
      <c r="AE483" s="136"/>
      <c r="AF483" s="136"/>
      <c r="AG483" s="136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6"/>
      <c r="AV483" s="136"/>
      <c r="AW483" s="136"/>
      <c r="AX483" s="136"/>
      <c r="AY483" s="136"/>
      <c r="AZ483" s="136"/>
      <c r="BA483" s="136"/>
      <c r="BB483" s="136"/>
      <c r="BC483" s="136"/>
      <c r="BD483" s="136"/>
      <c r="BE483" s="136"/>
      <c r="BF483" s="136"/>
      <c r="BG483" s="136"/>
      <c r="BH483" s="136"/>
      <c r="BI483" s="136"/>
      <c r="BJ483" s="136"/>
      <c r="BK483" s="136"/>
      <c r="BL483" s="136"/>
      <c r="BM483" s="136"/>
      <c r="BN483" s="136"/>
      <c r="BO483" s="136"/>
      <c r="BP483" s="136"/>
      <c r="BQ483" s="136"/>
      <c r="BR483" s="136"/>
      <c r="BS483" s="136"/>
      <c r="BT483" s="136"/>
      <c r="BU483" s="136"/>
      <c r="BV483" s="136"/>
      <c r="BW483" s="136"/>
      <c r="BX483" s="136"/>
      <c r="BY483" s="136"/>
      <c r="BZ483" s="136"/>
      <c r="CA483" s="136"/>
      <c r="CB483" s="136"/>
      <c r="CC483" s="136"/>
      <c r="CD483" s="136"/>
      <c r="CE483" s="136"/>
      <c r="CF483" s="136"/>
      <c r="CG483" s="136"/>
      <c r="CH483" s="136"/>
      <c r="CI483" s="136"/>
      <c r="CJ483" s="136"/>
      <c r="CK483" s="136"/>
      <c r="CL483" s="136"/>
      <c r="CM483" s="136"/>
      <c r="CN483" s="136"/>
      <c r="CO483" s="136"/>
      <c r="CP483" s="136"/>
      <c r="CQ483" s="136"/>
      <c r="CR483" s="136"/>
      <c r="CS483" s="136"/>
      <c r="CT483" s="136"/>
      <c r="CU483" s="136"/>
      <c r="CV483" s="136"/>
      <c r="CW483" s="136"/>
      <c r="CX483" s="136"/>
      <c r="CY483" s="136"/>
      <c r="CZ483" s="136"/>
      <c r="DA483" s="136"/>
      <c r="DB483" s="136"/>
      <c r="DC483" s="136"/>
      <c r="DD483" s="136"/>
      <c r="DE483" s="136"/>
      <c r="DF483" s="136"/>
      <c r="DG483" s="136"/>
      <c r="DH483" s="136"/>
      <c r="DI483" s="136"/>
      <c r="DJ483" s="136"/>
      <c r="DK483" s="136"/>
      <c r="DL483" s="136"/>
      <c r="DM483" s="136"/>
      <c r="DN483" s="136"/>
      <c r="DO483" s="136"/>
      <c r="DP483" s="136"/>
      <c r="DQ483" s="136"/>
      <c r="DR483" s="136"/>
      <c r="DS483" s="136"/>
      <c r="DT483" s="136"/>
      <c r="DU483" s="136"/>
      <c r="DV483" s="136"/>
      <c r="DW483" s="136"/>
    </row>
    <row r="484" spans="1:127" x14ac:dyDescent="0.3">
      <c r="A484" s="138"/>
      <c r="B484" s="139"/>
      <c r="C484" s="155"/>
      <c r="D484" s="140"/>
      <c r="E484" s="138"/>
      <c r="F484" s="138"/>
      <c r="G484" s="141"/>
      <c r="H484" s="138"/>
      <c r="I484" s="138"/>
      <c r="J484" s="140"/>
      <c r="K484" s="138"/>
      <c r="L484" s="142"/>
      <c r="M484" s="142"/>
      <c r="N484" s="120"/>
      <c r="O484" s="143"/>
      <c r="P484" s="144"/>
      <c r="Q484" s="144"/>
      <c r="R484" s="144"/>
      <c r="S484" s="144"/>
      <c r="T484" s="144"/>
      <c r="U484" s="144"/>
      <c r="V484" s="144"/>
      <c r="W484" s="144"/>
      <c r="X484" s="144"/>
      <c r="Y484" s="144"/>
      <c r="Z484" s="144"/>
      <c r="AA484" s="144"/>
      <c r="AB484" s="144"/>
      <c r="AC484" s="144"/>
      <c r="AD484" s="144"/>
      <c r="AE484" s="144"/>
      <c r="AF484" s="144"/>
      <c r="AG484" s="144"/>
      <c r="AH484" s="144"/>
      <c r="AI484" s="144"/>
      <c r="AJ484" s="144"/>
      <c r="AK484" s="144"/>
      <c r="AL484" s="144"/>
      <c r="AM484" s="144"/>
      <c r="AN484" s="144"/>
      <c r="AO484" s="144"/>
      <c r="AP484" s="144"/>
      <c r="AQ484" s="144"/>
      <c r="AR484" s="144"/>
      <c r="AS484" s="144"/>
      <c r="AT484" s="144"/>
      <c r="AU484" s="144"/>
      <c r="AV484" s="144"/>
      <c r="AW484" s="144"/>
      <c r="AX484" s="144"/>
      <c r="AY484" s="144"/>
      <c r="AZ484" s="144"/>
      <c r="BA484" s="144"/>
      <c r="BB484" s="144"/>
      <c r="BC484" s="144"/>
      <c r="BD484" s="144"/>
      <c r="BE484" s="144"/>
      <c r="BF484" s="144"/>
      <c r="BG484" s="144"/>
      <c r="BH484" s="144"/>
      <c r="BI484" s="144"/>
      <c r="BJ484" s="144"/>
      <c r="BK484" s="144"/>
      <c r="BL484" s="144"/>
      <c r="BM484" s="144"/>
      <c r="BN484" s="144"/>
      <c r="BO484" s="144"/>
      <c r="BP484" s="144"/>
      <c r="BQ484" s="144"/>
      <c r="BR484" s="144"/>
      <c r="BS484" s="144"/>
      <c r="BT484" s="144"/>
      <c r="BU484" s="144"/>
      <c r="BV484" s="144"/>
      <c r="BW484" s="144"/>
      <c r="BX484" s="144"/>
      <c r="BY484" s="144"/>
      <c r="BZ484" s="144"/>
      <c r="CA484" s="144"/>
      <c r="CB484" s="144"/>
      <c r="CC484" s="144"/>
      <c r="CD484" s="144"/>
      <c r="CE484" s="144"/>
      <c r="CF484" s="144"/>
      <c r="CG484" s="144"/>
      <c r="CH484" s="144"/>
      <c r="CI484" s="144"/>
      <c r="CJ484" s="144"/>
      <c r="CK484" s="144"/>
      <c r="CL484" s="144"/>
      <c r="CM484" s="144"/>
      <c r="CN484" s="144"/>
      <c r="CO484" s="144"/>
      <c r="CP484" s="144"/>
      <c r="CQ484" s="144"/>
      <c r="CR484" s="144"/>
      <c r="CS484" s="144"/>
      <c r="CT484" s="144"/>
      <c r="CU484" s="144"/>
      <c r="CV484" s="144"/>
      <c r="CW484" s="144"/>
      <c r="CX484" s="144"/>
      <c r="CY484" s="144"/>
      <c r="CZ484" s="144"/>
      <c r="DA484" s="144"/>
      <c r="DB484" s="144"/>
      <c r="DC484" s="144"/>
      <c r="DD484" s="144"/>
      <c r="DE484" s="144"/>
      <c r="DF484" s="144"/>
      <c r="DG484" s="144"/>
      <c r="DH484" s="144"/>
      <c r="DI484" s="144"/>
      <c r="DJ484" s="144"/>
      <c r="DK484" s="144"/>
      <c r="DL484" s="144"/>
      <c r="DM484" s="144"/>
      <c r="DN484" s="144"/>
      <c r="DO484" s="144"/>
      <c r="DP484" s="144"/>
      <c r="DQ484" s="144"/>
      <c r="DR484" s="144"/>
      <c r="DS484" s="144"/>
      <c r="DT484" s="144"/>
      <c r="DU484" s="144"/>
      <c r="DV484" s="144"/>
      <c r="DW484" s="144"/>
    </row>
    <row r="485" spans="1:127" x14ac:dyDescent="0.3">
      <c r="A485" s="72"/>
      <c r="B485" s="2"/>
      <c r="C485" s="153"/>
      <c r="D485" s="122"/>
      <c r="E485" s="123"/>
      <c r="F485" s="123"/>
      <c r="G485" s="124"/>
      <c r="H485" s="125"/>
      <c r="I485" s="126"/>
      <c r="J485" s="122"/>
      <c r="K485" s="127"/>
      <c r="P485" s="136"/>
      <c r="Q485" s="136"/>
      <c r="R485" s="136"/>
      <c r="S485" s="136"/>
      <c r="T485" s="136"/>
      <c r="U485" s="136"/>
      <c r="V485" s="136"/>
      <c r="W485" s="136"/>
      <c r="X485" s="136"/>
      <c r="Y485" s="136"/>
      <c r="Z485" s="136"/>
      <c r="AA485" s="136"/>
      <c r="AB485" s="136"/>
      <c r="AC485" s="136"/>
      <c r="AD485" s="136"/>
      <c r="AE485" s="136"/>
      <c r="AF485" s="136"/>
      <c r="AG485" s="136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6"/>
      <c r="AV485" s="136"/>
      <c r="AW485" s="136"/>
      <c r="AX485" s="136"/>
      <c r="AY485" s="136"/>
      <c r="AZ485" s="136"/>
      <c r="BA485" s="136"/>
      <c r="BB485" s="136"/>
      <c r="BC485" s="136"/>
      <c r="BD485" s="136"/>
      <c r="BE485" s="136"/>
      <c r="BF485" s="136"/>
      <c r="BG485" s="136"/>
      <c r="BH485" s="136"/>
      <c r="BI485" s="136"/>
      <c r="BJ485" s="136"/>
      <c r="BK485" s="136"/>
      <c r="BL485" s="136"/>
      <c r="BM485" s="136"/>
      <c r="BN485" s="136"/>
      <c r="BO485" s="136"/>
      <c r="BP485" s="136"/>
      <c r="BQ485" s="136"/>
      <c r="BR485" s="136"/>
      <c r="BS485" s="136"/>
      <c r="BT485" s="136"/>
      <c r="BU485" s="136"/>
      <c r="BV485" s="136"/>
      <c r="BW485" s="136"/>
      <c r="BX485" s="136"/>
      <c r="BY485" s="136"/>
      <c r="BZ485" s="136"/>
      <c r="CA485" s="136"/>
      <c r="CB485" s="136"/>
      <c r="CC485" s="136"/>
      <c r="CD485" s="136"/>
      <c r="CE485" s="136"/>
      <c r="CF485" s="136"/>
      <c r="CG485" s="136"/>
      <c r="CH485" s="136"/>
      <c r="CI485" s="136"/>
      <c r="CJ485" s="136"/>
      <c r="CK485" s="136"/>
      <c r="CL485" s="136"/>
      <c r="CM485" s="136"/>
      <c r="CN485" s="136"/>
      <c r="CO485" s="136"/>
      <c r="CP485" s="136"/>
      <c r="CQ485" s="136"/>
      <c r="CR485" s="136"/>
      <c r="CS485" s="136"/>
      <c r="CT485" s="136"/>
      <c r="CU485" s="136"/>
      <c r="CV485" s="136"/>
      <c r="CW485" s="136"/>
      <c r="CX485" s="136"/>
      <c r="CY485" s="136"/>
      <c r="CZ485" s="136"/>
      <c r="DA485" s="136"/>
      <c r="DB485" s="136"/>
      <c r="DC485" s="136"/>
      <c r="DD485" s="136"/>
      <c r="DE485" s="136"/>
      <c r="DF485" s="136"/>
      <c r="DG485" s="136"/>
      <c r="DH485" s="136"/>
      <c r="DI485" s="136"/>
      <c r="DJ485" s="136"/>
      <c r="DK485" s="136"/>
      <c r="DL485" s="136"/>
      <c r="DM485" s="136"/>
      <c r="DN485" s="136"/>
      <c r="DO485" s="136"/>
      <c r="DP485" s="136"/>
      <c r="DQ485" s="136"/>
      <c r="DR485" s="136"/>
      <c r="DS485" s="136"/>
      <c r="DT485" s="136"/>
      <c r="DU485" s="136"/>
      <c r="DV485" s="136"/>
      <c r="DW485" s="136"/>
    </row>
    <row r="486" spans="1:127" x14ac:dyDescent="0.3">
      <c r="A486" s="128"/>
      <c r="B486" s="129"/>
      <c r="C486" s="154"/>
      <c r="D486" s="131"/>
      <c r="E486" s="128"/>
      <c r="F486" s="128"/>
      <c r="G486" s="132"/>
      <c r="H486" s="128"/>
      <c r="I486" s="128"/>
      <c r="J486" s="131"/>
      <c r="K486" s="128"/>
      <c r="L486" s="133"/>
      <c r="M486" s="133"/>
      <c r="P486" s="136"/>
      <c r="Q486" s="136"/>
      <c r="R486" s="136"/>
      <c r="S486" s="136"/>
      <c r="T486" s="136"/>
      <c r="U486" s="136"/>
      <c r="V486" s="136"/>
      <c r="W486" s="136"/>
      <c r="X486" s="136"/>
      <c r="Y486" s="136"/>
      <c r="Z486" s="136"/>
      <c r="AA486" s="136"/>
      <c r="AB486" s="136"/>
      <c r="AC486" s="136"/>
      <c r="AD486" s="136"/>
      <c r="AE486" s="136"/>
      <c r="AF486" s="136"/>
      <c r="AG486" s="136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6"/>
      <c r="AV486" s="136"/>
      <c r="AW486" s="136"/>
      <c r="AX486" s="136"/>
      <c r="AY486" s="136"/>
      <c r="AZ486" s="136"/>
      <c r="BA486" s="136"/>
      <c r="BB486" s="136"/>
      <c r="BC486" s="136"/>
      <c r="BD486" s="136"/>
      <c r="BE486" s="136"/>
      <c r="BF486" s="136"/>
      <c r="BG486" s="136"/>
      <c r="BH486" s="136"/>
      <c r="BI486" s="136"/>
      <c r="BJ486" s="136"/>
      <c r="BK486" s="136"/>
      <c r="BL486" s="136"/>
      <c r="BM486" s="136"/>
      <c r="BN486" s="136"/>
      <c r="BO486" s="136"/>
      <c r="BP486" s="136"/>
      <c r="BQ486" s="136"/>
      <c r="BR486" s="136"/>
      <c r="BS486" s="136"/>
      <c r="BT486" s="136"/>
      <c r="BU486" s="136"/>
      <c r="BV486" s="136"/>
      <c r="BW486" s="136"/>
      <c r="BX486" s="136"/>
      <c r="BY486" s="136"/>
      <c r="BZ486" s="136"/>
      <c r="CA486" s="136"/>
      <c r="CB486" s="136"/>
      <c r="CC486" s="136"/>
      <c r="CD486" s="136"/>
      <c r="CE486" s="136"/>
      <c r="CF486" s="136"/>
      <c r="CG486" s="136"/>
      <c r="CH486" s="136"/>
      <c r="CI486" s="136"/>
      <c r="CJ486" s="136"/>
      <c r="CK486" s="136"/>
      <c r="CL486" s="136"/>
      <c r="CM486" s="136"/>
      <c r="CN486" s="136"/>
      <c r="CO486" s="136"/>
      <c r="CP486" s="136"/>
      <c r="CQ486" s="136"/>
      <c r="CR486" s="136"/>
      <c r="CS486" s="136"/>
      <c r="CT486" s="136"/>
      <c r="CU486" s="136"/>
      <c r="CV486" s="136"/>
      <c r="CW486" s="136"/>
      <c r="CX486" s="136"/>
      <c r="CY486" s="136"/>
      <c r="CZ486" s="136"/>
      <c r="DA486" s="136"/>
      <c r="DB486" s="136"/>
      <c r="DC486" s="136"/>
      <c r="DD486" s="136"/>
      <c r="DE486" s="136"/>
      <c r="DF486" s="136"/>
      <c r="DG486" s="136"/>
      <c r="DH486" s="136"/>
      <c r="DI486" s="136"/>
      <c r="DJ486" s="136"/>
      <c r="DK486" s="136"/>
      <c r="DL486" s="136"/>
      <c r="DM486" s="136"/>
      <c r="DN486" s="136"/>
      <c r="DO486" s="136"/>
      <c r="DP486" s="136"/>
      <c r="DQ486" s="136"/>
      <c r="DR486" s="136"/>
      <c r="DS486" s="136"/>
      <c r="DT486" s="136"/>
      <c r="DU486" s="136"/>
      <c r="DV486" s="136"/>
      <c r="DW486" s="136"/>
    </row>
    <row r="487" spans="1:127" x14ac:dyDescent="0.3">
      <c r="A487" s="138"/>
      <c r="B487" s="139"/>
      <c r="C487" s="155"/>
      <c r="D487" s="140"/>
      <c r="E487" s="138"/>
      <c r="F487" s="138"/>
      <c r="G487" s="141"/>
      <c r="H487" s="138"/>
      <c r="I487" s="138"/>
      <c r="J487" s="140"/>
      <c r="K487" s="138"/>
      <c r="L487" s="142"/>
      <c r="M487" s="142"/>
      <c r="N487" s="120"/>
      <c r="O487" s="143"/>
      <c r="P487" s="144"/>
      <c r="Q487" s="144"/>
      <c r="R487" s="144"/>
      <c r="S487" s="144"/>
      <c r="T487" s="144"/>
      <c r="U487" s="144"/>
      <c r="V487" s="144"/>
      <c r="W487" s="144"/>
      <c r="X487" s="144"/>
      <c r="Y487" s="144"/>
      <c r="Z487" s="144"/>
      <c r="AA487" s="144"/>
      <c r="AB487" s="144"/>
      <c r="AC487" s="144"/>
      <c r="AD487" s="144"/>
      <c r="AE487" s="144"/>
      <c r="AF487" s="144"/>
      <c r="AG487" s="144"/>
      <c r="AH487" s="144"/>
      <c r="AI487" s="144"/>
      <c r="AJ487" s="144"/>
      <c r="AK487" s="144"/>
      <c r="AL487" s="144"/>
      <c r="AM487" s="144"/>
      <c r="AN487" s="144"/>
      <c r="AO487" s="144"/>
      <c r="AP487" s="144"/>
      <c r="AQ487" s="144"/>
      <c r="AR487" s="144"/>
      <c r="AS487" s="144"/>
      <c r="AT487" s="144"/>
      <c r="AU487" s="144"/>
      <c r="AV487" s="144"/>
      <c r="AW487" s="144"/>
      <c r="AX487" s="144"/>
      <c r="AY487" s="144"/>
      <c r="AZ487" s="144"/>
      <c r="BA487" s="144"/>
      <c r="BB487" s="144"/>
      <c r="BC487" s="144"/>
      <c r="BD487" s="144"/>
      <c r="BE487" s="144"/>
      <c r="BF487" s="144"/>
      <c r="BG487" s="144"/>
      <c r="BH487" s="144"/>
      <c r="BI487" s="144"/>
      <c r="BJ487" s="144"/>
      <c r="BK487" s="144"/>
      <c r="BL487" s="144"/>
      <c r="BM487" s="144"/>
      <c r="BN487" s="144"/>
      <c r="BO487" s="144"/>
      <c r="BP487" s="144"/>
      <c r="BQ487" s="144"/>
      <c r="BR487" s="144"/>
      <c r="BS487" s="144"/>
      <c r="BT487" s="144"/>
      <c r="BU487" s="144"/>
      <c r="BV487" s="144"/>
      <c r="BW487" s="144"/>
      <c r="BX487" s="144"/>
      <c r="BY487" s="144"/>
      <c r="BZ487" s="144"/>
      <c r="CA487" s="144"/>
      <c r="CB487" s="144"/>
      <c r="CC487" s="144"/>
      <c r="CD487" s="144"/>
      <c r="CE487" s="144"/>
      <c r="CF487" s="144"/>
      <c r="CG487" s="144"/>
      <c r="CH487" s="144"/>
      <c r="CI487" s="144"/>
      <c r="CJ487" s="144"/>
      <c r="CK487" s="144"/>
      <c r="CL487" s="144"/>
      <c r="CM487" s="144"/>
      <c r="CN487" s="144"/>
      <c r="CO487" s="144"/>
      <c r="CP487" s="144"/>
      <c r="CQ487" s="144"/>
      <c r="CR487" s="144"/>
      <c r="CS487" s="144"/>
      <c r="CT487" s="144"/>
      <c r="CU487" s="144"/>
      <c r="CV487" s="144"/>
      <c r="CW487" s="144"/>
      <c r="CX487" s="144"/>
      <c r="CY487" s="144"/>
      <c r="CZ487" s="144"/>
      <c r="DA487" s="144"/>
      <c r="DB487" s="144"/>
      <c r="DC487" s="144"/>
      <c r="DD487" s="144"/>
      <c r="DE487" s="144"/>
      <c r="DF487" s="144"/>
      <c r="DG487" s="144"/>
      <c r="DH487" s="144"/>
      <c r="DI487" s="144"/>
      <c r="DJ487" s="144"/>
      <c r="DK487" s="144"/>
      <c r="DL487" s="144"/>
      <c r="DM487" s="144"/>
      <c r="DN487" s="144"/>
      <c r="DO487" s="144"/>
      <c r="DP487" s="144"/>
      <c r="DQ487" s="144"/>
      <c r="DR487" s="144"/>
      <c r="DS487" s="144"/>
      <c r="DT487" s="144"/>
      <c r="DU487" s="144"/>
      <c r="DV487" s="144"/>
      <c r="DW487" s="144"/>
    </row>
    <row r="488" spans="1:127" x14ac:dyDescent="0.3">
      <c r="A488" s="72"/>
      <c r="B488" s="2"/>
      <c r="C488" s="151"/>
      <c r="D488" s="122"/>
      <c r="E488" s="123"/>
      <c r="F488" s="123"/>
      <c r="G488" s="124"/>
      <c r="H488" s="125"/>
      <c r="I488" s="126"/>
      <c r="J488" s="122"/>
      <c r="K488" s="127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  <c r="AP488" s="33"/>
      <c r="AQ488" s="33"/>
      <c r="AR488" s="33"/>
      <c r="AS488" s="33"/>
      <c r="AT488" s="33"/>
      <c r="AU488" s="33"/>
      <c r="AV488" s="33"/>
      <c r="AW488" s="33"/>
      <c r="AX488" s="33"/>
      <c r="AY488" s="33"/>
      <c r="AZ488" s="33"/>
      <c r="BA488" s="33"/>
      <c r="BB488" s="33"/>
      <c r="BC488" s="33"/>
      <c r="BD488" s="33"/>
      <c r="BE488" s="33"/>
      <c r="BF488" s="33"/>
      <c r="BG488" s="33"/>
      <c r="BH488" s="33"/>
      <c r="BI488" s="33"/>
      <c r="BJ488" s="33"/>
      <c r="BK488" s="33"/>
      <c r="BL488" s="33"/>
      <c r="BM488" s="33"/>
      <c r="BN488" s="33"/>
      <c r="BO488" s="33"/>
      <c r="BP488" s="33"/>
      <c r="BQ488" s="33"/>
      <c r="BR488" s="33"/>
      <c r="BS488" s="33"/>
      <c r="BT488" s="33"/>
      <c r="BU488" s="33"/>
      <c r="BV488" s="33"/>
      <c r="BW488" s="33"/>
      <c r="BX488" s="33"/>
      <c r="BY488" s="33"/>
      <c r="BZ488" s="33"/>
      <c r="CA488" s="33"/>
      <c r="CB488" s="33"/>
      <c r="CC488" s="33"/>
      <c r="CD488" s="33"/>
      <c r="CE488" s="33"/>
      <c r="CF488" s="33"/>
      <c r="CG488" s="33"/>
      <c r="CH488" s="33"/>
      <c r="CI488" s="33"/>
      <c r="CJ488" s="33"/>
      <c r="CK488" s="33"/>
      <c r="CL488" s="33"/>
      <c r="CM488" s="33"/>
      <c r="CN488" s="33"/>
      <c r="CO488" s="33"/>
      <c r="CP488" s="33"/>
      <c r="CQ488" s="33"/>
      <c r="CR488" s="33"/>
      <c r="CS488" s="33"/>
      <c r="CT488" s="33"/>
      <c r="CU488" s="33"/>
      <c r="CV488" s="33"/>
      <c r="CW488" s="33"/>
      <c r="CX488" s="33"/>
      <c r="CY488" s="33"/>
      <c r="CZ488" s="33"/>
      <c r="DA488" s="33"/>
      <c r="DB488" s="33"/>
      <c r="DC488" s="33"/>
      <c r="DD488" s="33"/>
      <c r="DE488" s="33"/>
      <c r="DF488" s="33"/>
      <c r="DG488" s="33"/>
      <c r="DH488" s="33"/>
      <c r="DI488" s="33"/>
      <c r="DJ488" s="33"/>
      <c r="DK488" s="33"/>
      <c r="DL488" s="33"/>
      <c r="DM488" s="33"/>
      <c r="DN488" s="33"/>
      <c r="DO488" s="33"/>
      <c r="DP488" s="33"/>
      <c r="DQ488" s="33"/>
      <c r="DR488" s="33"/>
      <c r="DS488" s="33"/>
      <c r="DT488" s="33"/>
      <c r="DU488" s="33"/>
      <c r="DV488" s="33"/>
      <c r="DW488" s="33"/>
    </row>
    <row r="489" spans="1:127" x14ac:dyDescent="0.3">
      <c r="A489" s="128"/>
      <c r="B489" s="129"/>
      <c r="C489" s="152"/>
      <c r="D489" s="131"/>
      <c r="E489" s="128"/>
      <c r="F489" s="128"/>
      <c r="G489" s="132"/>
      <c r="H489" s="128"/>
      <c r="I489" s="128"/>
      <c r="J489" s="131"/>
      <c r="K489" s="128"/>
      <c r="L489" s="133"/>
      <c r="M489" s="133"/>
      <c r="N489" s="134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  <c r="AP489" s="33"/>
      <c r="AQ489" s="33"/>
      <c r="AR489" s="33"/>
      <c r="AS489" s="33"/>
      <c r="AT489" s="33"/>
      <c r="AU489" s="33"/>
      <c r="AV489" s="33"/>
      <c r="AW489" s="33"/>
      <c r="AX489" s="33"/>
      <c r="AY489" s="33"/>
      <c r="AZ489" s="33"/>
      <c r="BA489" s="33"/>
      <c r="BB489" s="33"/>
      <c r="BC489" s="33"/>
      <c r="BD489" s="33"/>
      <c r="BE489" s="33"/>
      <c r="BF489" s="33"/>
      <c r="BG489" s="33"/>
      <c r="BH489" s="33"/>
      <c r="BI489" s="33"/>
      <c r="BJ489" s="33"/>
      <c r="BK489" s="33"/>
      <c r="BL489" s="33"/>
      <c r="BM489" s="33"/>
      <c r="BN489" s="33"/>
      <c r="BO489" s="33"/>
      <c r="BP489" s="33"/>
      <c r="BQ489" s="33"/>
      <c r="BR489" s="33"/>
      <c r="BS489" s="33"/>
      <c r="BT489" s="33"/>
      <c r="BU489" s="33"/>
      <c r="BV489" s="33"/>
      <c r="BW489" s="33"/>
      <c r="BX489" s="33"/>
      <c r="BY489" s="33"/>
      <c r="BZ489" s="33"/>
      <c r="CA489" s="33"/>
      <c r="CB489" s="33"/>
      <c r="CC489" s="33"/>
      <c r="CD489" s="33"/>
      <c r="CE489" s="33"/>
      <c r="CF489" s="33"/>
      <c r="CG489" s="33"/>
      <c r="CH489" s="33"/>
      <c r="CI489" s="33"/>
      <c r="CJ489" s="33"/>
      <c r="CK489" s="33"/>
      <c r="CL489" s="33"/>
      <c r="CM489" s="33"/>
      <c r="CN489" s="33"/>
      <c r="CO489" s="33"/>
      <c r="CP489" s="33"/>
      <c r="CQ489" s="33"/>
      <c r="CR489" s="33"/>
      <c r="CS489" s="33"/>
      <c r="CT489" s="33"/>
      <c r="CU489" s="33"/>
      <c r="CV489" s="33"/>
      <c r="CW489" s="33"/>
      <c r="CX489" s="33"/>
      <c r="CY489" s="33"/>
      <c r="CZ489" s="33"/>
      <c r="DA489" s="33"/>
      <c r="DB489" s="33"/>
      <c r="DC489" s="33"/>
      <c r="DD489" s="33"/>
      <c r="DE489" s="33"/>
      <c r="DF489" s="33"/>
      <c r="DG489" s="33"/>
      <c r="DH489" s="33"/>
      <c r="DI489" s="33"/>
      <c r="DJ489" s="33"/>
      <c r="DK489" s="33"/>
      <c r="DL489" s="33"/>
      <c r="DM489" s="33"/>
      <c r="DN489" s="33"/>
      <c r="DO489" s="33"/>
      <c r="DP489" s="33"/>
      <c r="DQ489" s="33"/>
      <c r="DR489" s="33"/>
      <c r="DS489" s="33"/>
      <c r="DT489" s="33"/>
      <c r="DU489" s="33"/>
      <c r="DV489" s="33"/>
      <c r="DW489" s="33"/>
    </row>
    <row r="490" spans="1:127" x14ac:dyDescent="0.3">
      <c r="A490" s="72"/>
      <c r="B490" s="2"/>
      <c r="C490" s="153"/>
      <c r="D490" s="122"/>
      <c r="E490" s="123"/>
      <c r="F490" s="123"/>
      <c r="G490" s="124"/>
      <c r="H490" s="125"/>
      <c r="I490" s="126"/>
      <c r="J490" s="122"/>
      <c r="K490" s="127"/>
      <c r="P490" s="136"/>
      <c r="Q490" s="136"/>
      <c r="R490" s="136"/>
      <c r="S490" s="136"/>
      <c r="T490" s="136"/>
      <c r="U490" s="136"/>
      <c r="V490" s="136"/>
      <c r="W490" s="136"/>
      <c r="X490" s="136"/>
      <c r="Y490" s="136"/>
      <c r="Z490" s="136"/>
      <c r="AA490" s="136"/>
      <c r="AB490" s="136"/>
      <c r="AC490" s="136"/>
      <c r="AD490" s="136"/>
      <c r="AE490" s="136"/>
      <c r="AF490" s="136"/>
      <c r="AG490" s="136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6"/>
      <c r="AV490" s="136"/>
      <c r="AW490" s="136"/>
      <c r="AX490" s="136"/>
      <c r="AY490" s="136"/>
      <c r="AZ490" s="136"/>
      <c r="BA490" s="136"/>
      <c r="BB490" s="136"/>
      <c r="BC490" s="136"/>
      <c r="BD490" s="136"/>
      <c r="BE490" s="136"/>
      <c r="BF490" s="136"/>
      <c r="BG490" s="136"/>
      <c r="BH490" s="136"/>
      <c r="BI490" s="136"/>
      <c r="BJ490" s="136"/>
      <c r="BK490" s="136"/>
      <c r="BL490" s="136"/>
      <c r="BM490" s="136"/>
      <c r="BN490" s="136"/>
      <c r="BO490" s="136"/>
      <c r="BP490" s="136"/>
      <c r="BQ490" s="136"/>
      <c r="BR490" s="136"/>
      <c r="BS490" s="136"/>
      <c r="BT490" s="136"/>
      <c r="BU490" s="136"/>
      <c r="BV490" s="136"/>
      <c r="BW490" s="136"/>
      <c r="BX490" s="136"/>
      <c r="BY490" s="136"/>
      <c r="BZ490" s="136"/>
      <c r="CA490" s="136"/>
      <c r="CB490" s="136"/>
      <c r="CC490" s="136"/>
      <c r="CD490" s="136"/>
      <c r="CE490" s="136"/>
      <c r="CF490" s="136"/>
      <c r="CG490" s="136"/>
      <c r="CH490" s="136"/>
      <c r="CI490" s="136"/>
      <c r="CJ490" s="136"/>
      <c r="CK490" s="136"/>
      <c r="CL490" s="136"/>
      <c r="CM490" s="136"/>
      <c r="CN490" s="136"/>
      <c r="CO490" s="136"/>
      <c r="CP490" s="136"/>
      <c r="CQ490" s="136"/>
      <c r="CR490" s="136"/>
      <c r="CS490" s="136"/>
      <c r="CT490" s="136"/>
      <c r="CU490" s="136"/>
      <c r="CV490" s="136"/>
      <c r="CW490" s="136"/>
      <c r="CX490" s="136"/>
      <c r="CY490" s="136"/>
      <c r="CZ490" s="136"/>
      <c r="DA490" s="136"/>
      <c r="DB490" s="136"/>
      <c r="DC490" s="136"/>
      <c r="DD490" s="136"/>
      <c r="DE490" s="136"/>
      <c r="DF490" s="136"/>
      <c r="DG490" s="136"/>
      <c r="DH490" s="136"/>
      <c r="DI490" s="136"/>
      <c r="DJ490" s="136"/>
      <c r="DK490" s="136"/>
      <c r="DL490" s="136"/>
      <c r="DM490" s="136"/>
      <c r="DN490" s="136"/>
      <c r="DO490" s="136"/>
      <c r="DP490" s="136"/>
      <c r="DQ490" s="136"/>
      <c r="DR490" s="136"/>
      <c r="DS490" s="136"/>
      <c r="DT490" s="136"/>
      <c r="DU490" s="136"/>
      <c r="DV490" s="136"/>
      <c r="DW490" s="136"/>
    </row>
    <row r="491" spans="1:127" x14ac:dyDescent="0.3">
      <c r="A491" s="128"/>
      <c r="B491" s="129"/>
      <c r="C491" s="154"/>
      <c r="D491" s="131"/>
      <c r="E491" s="128"/>
      <c r="F491" s="128"/>
      <c r="G491" s="132"/>
      <c r="H491" s="128"/>
      <c r="I491" s="128"/>
      <c r="J491" s="131"/>
      <c r="K491" s="128"/>
      <c r="L491" s="133"/>
      <c r="M491" s="133"/>
      <c r="P491" s="136"/>
      <c r="Q491" s="136"/>
      <c r="R491" s="136"/>
      <c r="S491" s="136"/>
      <c r="T491" s="136"/>
      <c r="U491" s="136"/>
      <c r="V491" s="136"/>
      <c r="W491" s="136"/>
      <c r="X491" s="136"/>
      <c r="Y491" s="136"/>
      <c r="Z491" s="136"/>
      <c r="AA491" s="136"/>
      <c r="AB491" s="136"/>
      <c r="AC491" s="136"/>
      <c r="AD491" s="136"/>
      <c r="AE491" s="136"/>
      <c r="AF491" s="136"/>
      <c r="AG491" s="136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6"/>
      <c r="AV491" s="136"/>
      <c r="AW491" s="136"/>
      <c r="AX491" s="136"/>
      <c r="AY491" s="136"/>
      <c r="AZ491" s="136"/>
      <c r="BA491" s="136"/>
      <c r="BB491" s="136"/>
      <c r="BC491" s="136"/>
      <c r="BD491" s="136"/>
      <c r="BE491" s="136"/>
      <c r="BF491" s="136"/>
      <c r="BG491" s="136"/>
      <c r="BH491" s="136"/>
      <c r="BI491" s="136"/>
      <c r="BJ491" s="136"/>
      <c r="BK491" s="136"/>
      <c r="BL491" s="136"/>
      <c r="BM491" s="136"/>
      <c r="BN491" s="136"/>
      <c r="BO491" s="136"/>
      <c r="BP491" s="136"/>
      <c r="BQ491" s="136"/>
      <c r="BR491" s="136"/>
      <c r="BS491" s="136"/>
      <c r="BT491" s="136"/>
      <c r="BU491" s="136"/>
      <c r="BV491" s="136"/>
      <c r="BW491" s="136"/>
      <c r="BX491" s="136"/>
      <c r="BY491" s="136"/>
      <c r="BZ491" s="136"/>
      <c r="CA491" s="136"/>
      <c r="CB491" s="136"/>
      <c r="CC491" s="136"/>
      <c r="CD491" s="136"/>
      <c r="CE491" s="136"/>
      <c r="CF491" s="136"/>
      <c r="CG491" s="136"/>
      <c r="CH491" s="136"/>
      <c r="CI491" s="136"/>
      <c r="CJ491" s="136"/>
      <c r="CK491" s="136"/>
      <c r="CL491" s="136"/>
      <c r="CM491" s="136"/>
      <c r="CN491" s="136"/>
      <c r="CO491" s="136"/>
      <c r="CP491" s="136"/>
      <c r="CQ491" s="136"/>
      <c r="CR491" s="136"/>
      <c r="CS491" s="136"/>
      <c r="CT491" s="136"/>
      <c r="CU491" s="136"/>
      <c r="CV491" s="136"/>
      <c r="CW491" s="136"/>
      <c r="CX491" s="136"/>
      <c r="CY491" s="136"/>
      <c r="CZ491" s="136"/>
      <c r="DA491" s="136"/>
      <c r="DB491" s="136"/>
      <c r="DC491" s="136"/>
      <c r="DD491" s="136"/>
      <c r="DE491" s="136"/>
      <c r="DF491" s="136"/>
      <c r="DG491" s="136"/>
      <c r="DH491" s="136"/>
      <c r="DI491" s="136"/>
      <c r="DJ491" s="136"/>
      <c r="DK491" s="136"/>
      <c r="DL491" s="136"/>
      <c r="DM491" s="136"/>
      <c r="DN491" s="136"/>
      <c r="DO491" s="136"/>
      <c r="DP491" s="136"/>
      <c r="DQ491" s="136"/>
      <c r="DR491" s="136"/>
      <c r="DS491" s="136"/>
      <c r="DT491" s="136"/>
      <c r="DU491" s="136"/>
      <c r="DV491" s="136"/>
      <c r="DW491" s="136"/>
    </row>
    <row r="492" spans="1:127" x14ac:dyDescent="0.3">
      <c r="A492" s="138"/>
      <c r="B492" s="139"/>
      <c r="C492" s="155"/>
      <c r="D492" s="140"/>
      <c r="E492" s="138"/>
      <c r="F492" s="138"/>
      <c r="G492" s="141"/>
      <c r="H492" s="138"/>
      <c r="I492" s="138"/>
      <c r="J492" s="140"/>
      <c r="K492" s="138"/>
      <c r="L492" s="142"/>
      <c r="M492" s="142"/>
      <c r="N492" s="120"/>
      <c r="O492" s="143"/>
      <c r="P492" s="144"/>
      <c r="Q492" s="144"/>
      <c r="R492" s="144"/>
      <c r="S492" s="144"/>
      <c r="T492" s="144"/>
      <c r="U492" s="144"/>
      <c r="V492" s="144"/>
      <c r="W492" s="144"/>
      <c r="X492" s="144"/>
      <c r="Y492" s="144"/>
      <c r="Z492" s="144"/>
      <c r="AA492" s="144"/>
      <c r="AB492" s="144"/>
      <c r="AC492" s="144"/>
      <c r="AD492" s="144"/>
      <c r="AE492" s="144"/>
      <c r="AF492" s="144"/>
      <c r="AG492" s="144"/>
      <c r="AH492" s="144"/>
      <c r="AI492" s="144"/>
      <c r="AJ492" s="144"/>
      <c r="AK492" s="144"/>
      <c r="AL492" s="144"/>
      <c r="AM492" s="144"/>
      <c r="AN492" s="144"/>
      <c r="AO492" s="144"/>
      <c r="AP492" s="144"/>
      <c r="AQ492" s="144"/>
      <c r="AR492" s="144"/>
      <c r="AS492" s="144"/>
      <c r="AT492" s="144"/>
      <c r="AU492" s="144"/>
      <c r="AV492" s="144"/>
      <c r="AW492" s="144"/>
      <c r="AX492" s="144"/>
      <c r="AY492" s="144"/>
      <c r="AZ492" s="144"/>
      <c r="BA492" s="144"/>
      <c r="BB492" s="144"/>
      <c r="BC492" s="144"/>
      <c r="BD492" s="144"/>
      <c r="BE492" s="144"/>
      <c r="BF492" s="144"/>
      <c r="BG492" s="144"/>
      <c r="BH492" s="144"/>
      <c r="BI492" s="144"/>
      <c r="BJ492" s="144"/>
      <c r="BK492" s="144"/>
      <c r="BL492" s="144"/>
      <c r="BM492" s="144"/>
      <c r="BN492" s="144"/>
      <c r="BO492" s="144"/>
      <c r="BP492" s="144"/>
      <c r="BQ492" s="144"/>
      <c r="BR492" s="144"/>
      <c r="BS492" s="144"/>
      <c r="BT492" s="144"/>
      <c r="BU492" s="144"/>
      <c r="BV492" s="144"/>
      <c r="BW492" s="144"/>
      <c r="BX492" s="144"/>
      <c r="BY492" s="144"/>
      <c r="BZ492" s="144"/>
      <c r="CA492" s="144"/>
      <c r="CB492" s="144"/>
      <c r="CC492" s="144"/>
      <c r="CD492" s="144"/>
      <c r="CE492" s="144"/>
      <c r="CF492" s="144"/>
      <c r="CG492" s="144"/>
      <c r="CH492" s="144"/>
      <c r="CI492" s="144"/>
      <c r="CJ492" s="144"/>
      <c r="CK492" s="144"/>
      <c r="CL492" s="144"/>
      <c r="CM492" s="144"/>
      <c r="CN492" s="144"/>
      <c r="CO492" s="144"/>
      <c r="CP492" s="144"/>
      <c r="CQ492" s="144"/>
      <c r="CR492" s="144"/>
      <c r="CS492" s="144"/>
      <c r="CT492" s="144"/>
      <c r="CU492" s="144"/>
      <c r="CV492" s="144"/>
      <c r="CW492" s="144"/>
      <c r="CX492" s="144"/>
      <c r="CY492" s="144"/>
      <c r="CZ492" s="144"/>
      <c r="DA492" s="144"/>
      <c r="DB492" s="144"/>
      <c r="DC492" s="144"/>
      <c r="DD492" s="144"/>
      <c r="DE492" s="144"/>
      <c r="DF492" s="144"/>
      <c r="DG492" s="144"/>
      <c r="DH492" s="144"/>
      <c r="DI492" s="144"/>
      <c r="DJ492" s="144"/>
      <c r="DK492" s="144"/>
      <c r="DL492" s="144"/>
      <c r="DM492" s="144"/>
      <c r="DN492" s="144"/>
      <c r="DO492" s="144"/>
      <c r="DP492" s="144"/>
      <c r="DQ492" s="144"/>
      <c r="DR492" s="144"/>
      <c r="DS492" s="144"/>
      <c r="DT492" s="144"/>
      <c r="DU492" s="144"/>
      <c r="DV492" s="144"/>
      <c r="DW492" s="144"/>
    </row>
    <row r="493" spans="1:127" x14ac:dyDescent="0.3">
      <c r="A493" s="72"/>
      <c r="B493" s="2"/>
      <c r="C493" s="153"/>
      <c r="D493" s="122"/>
      <c r="E493" s="123"/>
      <c r="F493" s="123"/>
      <c r="G493" s="124"/>
      <c r="H493" s="125"/>
      <c r="I493" s="126"/>
      <c r="J493" s="122"/>
      <c r="K493" s="127"/>
      <c r="P493" s="136"/>
      <c r="Q493" s="136"/>
      <c r="R493" s="136"/>
      <c r="S493" s="136"/>
      <c r="T493" s="136"/>
      <c r="U493" s="136"/>
      <c r="V493" s="136"/>
      <c r="W493" s="136"/>
      <c r="X493" s="136"/>
      <c r="Y493" s="136"/>
      <c r="Z493" s="136"/>
      <c r="AA493" s="136"/>
      <c r="AB493" s="136"/>
      <c r="AC493" s="136"/>
      <c r="AD493" s="136"/>
      <c r="AE493" s="136"/>
      <c r="AF493" s="136"/>
      <c r="AG493" s="136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6"/>
      <c r="AV493" s="136"/>
      <c r="AW493" s="136"/>
      <c r="AX493" s="136"/>
      <c r="AY493" s="136"/>
      <c r="AZ493" s="136"/>
      <c r="BA493" s="136"/>
      <c r="BB493" s="136"/>
      <c r="BC493" s="136"/>
      <c r="BD493" s="136"/>
      <c r="BE493" s="136"/>
      <c r="BF493" s="136"/>
      <c r="BG493" s="136"/>
      <c r="BH493" s="136"/>
      <c r="BI493" s="136"/>
      <c r="BJ493" s="136"/>
      <c r="BK493" s="136"/>
      <c r="BL493" s="136"/>
      <c r="BM493" s="136"/>
      <c r="BN493" s="136"/>
      <c r="BO493" s="136"/>
      <c r="BP493" s="136"/>
      <c r="BQ493" s="136"/>
      <c r="BR493" s="136"/>
      <c r="BS493" s="136"/>
      <c r="BT493" s="136"/>
      <c r="BU493" s="136"/>
      <c r="BV493" s="136"/>
      <c r="BW493" s="136"/>
      <c r="BX493" s="136"/>
      <c r="BY493" s="136"/>
      <c r="BZ493" s="136"/>
      <c r="CA493" s="136"/>
      <c r="CB493" s="136"/>
      <c r="CC493" s="136"/>
      <c r="CD493" s="136"/>
      <c r="CE493" s="136"/>
      <c r="CF493" s="136"/>
      <c r="CG493" s="136"/>
      <c r="CH493" s="136"/>
      <c r="CI493" s="136"/>
      <c r="CJ493" s="136"/>
      <c r="CK493" s="136"/>
      <c r="CL493" s="136"/>
      <c r="CM493" s="136"/>
      <c r="CN493" s="136"/>
      <c r="CO493" s="136"/>
      <c r="CP493" s="136"/>
      <c r="CQ493" s="136"/>
      <c r="CR493" s="136"/>
      <c r="CS493" s="136"/>
      <c r="CT493" s="136"/>
      <c r="CU493" s="136"/>
      <c r="CV493" s="136"/>
      <c r="CW493" s="136"/>
      <c r="CX493" s="136"/>
      <c r="CY493" s="136"/>
      <c r="CZ493" s="136"/>
      <c r="DA493" s="136"/>
      <c r="DB493" s="136"/>
      <c r="DC493" s="136"/>
      <c r="DD493" s="136"/>
      <c r="DE493" s="136"/>
      <c r="DF493" s="136"/>
      <c r="DG493" s="136"/>
      <c r="DH493" s="136"/>
      <c r="DI493" s="136"/>
      <c r="DJ493" s="136"/>
      <c r="DK493" s="136"/>
      <c r="DL493" s="136"/>
      <c r="DM493" s="136"/>
      <c r="DN493" s="136"/>
      <c r="DO493" s="136"/>
      <c r="DP493" s="136"/>
      <c r="DQ493" s="136"/>
      <c r="DR493" s="136"/>
      <c r="DS493" s="136"/>
      <c r="DT493" s="136"/>
      <c r="DU493" s="136"/>
      <c r="DV493" s="136"/>
      <c r="DW493" s="136"/>
    </row>
    <row r="494" spans="1:127" x14ac:dyDescent="0.3">
      <c r="A494" s="128"/>
      <c r="B494" s="129"/>
      <c r="C494" s="154"/>
      <c r="D494" s="131"/>
      <c r="E494" s="128"/>
      <c r="F494" s="128"/>
      <c r="G494" s="132"/>
      <c r="H494" s="128"/>
      <c r="I494" s="128"/>
      <c r="J494" s="131"/>
      <c r="K494" s="128"/>
      <c r="L494" s="133"/>
      <c r="M494" s="133"/>
      <c r="P494" s="136"/>
      <c r="Q494" s="136"/>
      <c r="R494" s="136"/>
      <c r="S494" s="136"/>
      <c r="T494" s="136"/>
      <c r="U494" s="136"/>
      <c r="V494" s="136"/>
      <c r="W494" s="136"/>
      <c r="X494" s="136"/>
      <c r="Y494" s="136"/>
      <c r="Z494" s="136"/>
      <c r="AA494" s="136"/>
      <c r="AB494" s="136"/>
      <c r="AC494" s="136"/>
      <c r="AD494" s="136"/>
      <c r="AE494" s="136"/>
      <c r="AF494" s="136"/>
      <c r="AG494" s="136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6"/>
      <c r="AV494" s="136"/>
      <c r="AW494" s="136"/>
      <c r="AX494" s="136"/>
      <c r="AY494" s="136"/>
      <c r="AZ494" s="136"/>
      <c r="BA494" s="136"/>
      <c r="BB494" s="136"/>
      <c r="BC494" s="136"/>
      <c r="BD494" s="136"/>
      <c r="BE494" s="136"/>
      <c r="BF494" s="136"/>
      <c r="BG494" s="136"/>
      <c r="BH494" s="136"/>
      <c r="BI494" s="136"/>
      <c r="BJ494" s="136"/>
      <c r="BK494" s="136"/>
      <c r="BL494" s="136"/>
      <c r="BM494" s="136"/>
      <c r="BN494" s="136"/>
      <c r="BO494" s="136"/>
      <c r="BP494" s="136"/>
      <c r="BQ494" s="136"/>
      <c r="BR494" s="136"/>
      <c r="BS494" s="136"/>
      <c r="BT494" s="136"/>
      <c r="BU494" s="136"/>
      <c r="BV494" s="136"/>
      <c r="BW494" s="136"/>
      <c r="BX494" s="136"/>
      <c r="BY494" s="136"/>
      <c r="BZ494" s="136"/>
      <c r="CA494" s="136"/>
      <c r="CB494" s="136"/>
      <c r="CC494" s="136"/>
      <c r="CD494" s="136"/>
      <c r="CE494" s="136"/>
      <c r="CF494" s="136"/>
      <c r="CG494" s="136"/>
      <c r="CH494" s="136"/>
      <c r="CI494" s="136"/>
      <c r="CJ494" s="136"/>
      <c r="CK494" s="136"/>
      <c r="CL494" s="136"/>
      <c r="CM494" s="136"/>
      <c r="CN494" s="136"/>
      <c r="CO494" s="136"/>
      <c r="CP494" s="136"/>
      <c r="CQ494" s="136"/>
      <c r="CR494" s="136"/>
      <c r="CS494" s="136"/>
      <c r="CT494" s="136"/>
      <c r="CU494" s="136"/>
      <c r="CV494" s="136"/>
      <c r="CW494" s="136"/>
      <c r="CX494" s="136"/>
      <c r="CY494" s="136"/>
      <c r="CZ494" s="136"/>
      <c r="DA494" s="136"/>
      <c r="DB494" s="136"/>
      <c r="DC494" s="136"/>
      <c r="DD494" s="136"/>
      <c r="DE494" s="136"/>
      <c r="DF494" s="136"/>
      <c r="DG494" s="136"/>
      <c r="DH494" s="136"/>
      <c r="DI494" s="136"/>
      <c r="DJ494" s="136"/>
      <c r="DK494" s="136"/>
      <c r="DL494" s="136"/>
      <c r="DM494" s="136"/>
      <c r="DN494" s="136"/>
      <c r="DO494" s="136"/>
      <c r="DP494" s="136"/>
      <c r="DQ494" s="136"/>
      <c r="DR494" s="136"/>
      <c r="DS494" s="136"/>
      <c r="DT494" s="136"/>
      <c r="DU494" s="136"/>
      <c r="DV494" s="136"/>
      <c r="DW494" s="136"/>
    </row>
    <row r="495" spans="1:127" x14ac:dyDescent="0.3">
      <c r="A495" s="138"/>
      <c r="B495" s="139"/>
      <c r="C495" s="155"/>
      <c r="D495" s="140"/>
      <c r="E495" s="138"/>
      <c r="F495" s="138"/>
      <c r="G495" s="141"/>
      <c r="H495" s="138"/>
      <c r="I495" s="138"/>
      <c r="J495" s="140"/>
      <c r="K495" s="138"/>
      <c r="L495" s="142"/>
      <c r="M495" s="142"/>
      <c r="N495" s="120"/>
      <c r="O495" s="143"/>
      <c r="P495" s="144"/>
      <c r="Q495" s="144"/>
      <c r="R495" s="144"/>
      <c r="S495" s="144"/>
      <c r="T495" s="144"/>
      <c r="U495" s="144"/>
      <c r="V495" s="144"/>
      <c r="W495" s="144"/>
      <c r="X495" s="144"/>
      <c r="Y495" s="144"/>
      <c r="Z495" s="144"/>
      <c r="AA495" s="144"/>
      <c r="AB495" s="144"/>
      <c r="AC495" s="144"/>
      <c r="AD495" s="144"/>
      <c r="AE495" s="144"/>
      <c r="AF495" s="144"/>
      <c r="AG495" s="144"/>
      <c r="AH495" s="144"/>
      <c r="AI495" s="144"/>
      <c r="AJ495" s="144"/>
      <c r="AK495" s="144"/>
      <c r="AL495" s="144"/>
      <c r="AM495" s="144"/>
      <c r="AN495" s="144"/>
      <c r="AO495" s="144"/>
      <c r="AP495" s="144"/>
      <c r="AQ495" s="144"/>
      <c r="AR495" s="144"/>
      <c r="AS495" s="144"/>
      <c r="AT495" s="144"/>
      <c r="AU495" s="144"/>
      <c r="AV495" s="144"/>
      <c r="AW495" s="144"/>
      <c r="AX495" s="144"/>
      <c r="AY495" s="144"/>
      <c r="AZ495" s="144"/>
      <c r="BA495" s="144"/>
      <c r="BB495" s="144"/>
      <c r="BC495" s="144"/>
      <c r="BD495" s="144"/>
      <c r="BE495" s="144"/>
      <c r="BF495" s="144"/>
      <c r="BG495" s="144"/>
      <c r="BH495" s="144"/>
      <c r="BI495" s="144"/>
      <c r="BJ495" s="144"/>
      <c r="BK495" s="144"/>
      <c r="BL495" s="144"/>
      <c r="BM495" s="144"/>
      <c r="BN495" s="144"/>
      <c r="BO495" s="144"/>
      <c r="BP495" s="144"/>
      <c r="BQ495" s="144"/>
      <c r="BR495" s="144"/>
      <c r="BS495" s="144"/>
      <c r="BT495" s="144"/>
      <c r="BU495" s="144"/>
      <c r="BV495" s="144"/>
      <c r="BW495" s="144"/>
      <c r="BX495" s="144"/>
      <c r="BY495" s="144"/>
      <c r="BZ495" s="144"/>
      <c r="CA495" s="144"/>
      <c r="CB495" s="144"/>
      <c r="CC495" s="144"/>
      <c r="CD495" s="144"/>
      <c r="CE495" s="144"/>
      <c r="CF495" s="144"/>
      <c r="CG495" s="144"/>
      <c r="CH495" s="144"/>
      <c r="CI495" s="144"/>
      <c r="CJ495" s="144"/>
      <c r="CK495" s="144"/>
      <c r="CL495" s="144"/>
      <c r="CM495" s="144"/>
      <c r="CN495" s="144"/>
      <c r="CO495" s="144"/>
      <c r="CP495" s="144"/>
      <c r="CQ495" s="144"/>
      <c r="CR495" s="144"/>
      <c r="CS495" s="144"/>
      <c r="CT495" s="144"/>
      <c r="CU495" s="144"/>
      <c r="CV495" s="144"/>
      <c r="CW495" s="144"/>
      <c r="CX495" s="144"/>
      <c r="CY495" s="144"/>
      <c r="CZ495" s="144"/>
      <c r="DA495" s="144"/>
      <c r="DB495" s="144"/>
      <c r="DC495" s="144"/>
      <c r="DD495" s="144"/>
      <c r="DE495" s="144"/>
      <c r="DF495" s="144"/>
      <c r="DG495" s="144"/>
      <c r="DH495" s="144"/>
      <c r="DI495" s="144"/>
      <c r="DJ495" s="144"/>
      <c r="DK495" s="144"/>
      <c r="DL495" s="144"/>
      <c r="DM495" s="144"/>
      <c r="DN495" s="144"/>
      <c r="DO495" s="144"/>
      <c r="DP495" s="144"/>
      <c r="DQ495" s="144"/>
      <c r="DR495" s="144"/>
      <c r="DS495" s="144"/>
      <c r="DT495" s="144"/>
      <c r="DU495" s="144"/>
      <c r="DV495" s="144"/>
      <c r="DW495" s="144"/>
    </row>
    <row r="496" spans="1:127" x14ac:dyDescent="0.3">
      <c r="A496" s="72"/>
      <c r="B496" s="2"/>
      <c r="C496" s="145"/>
      <c r="D496" s="122"/>
      <c r="E496" s="123"/>
      <c r="F496" s="123"/>
      <c r="G496" s="124"/>
      <c r="H496" s="125"/>
      <c r="I496" s="126"/>
      <c r="J496" s="122"/>
      <c r="K496" s="127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  <c r="AP496" s="33"/>
      <c r="AQ496" s="33"/>
      <c r="AR496" s="33"/>
      <c r="AS496" s="33"/>
      <c r="AT496" s="33"/>
      <c r="AU496" s="33"/>
      <c r="AV496" s="33"/>
      <c r="AW496" s="33"/>
      <c r="AX496" s="33"/>
      <c r="AY496" s="33"/>
      <c r="AZ496" s="33"/>
      <c r="BA496" s="33"/>
      <c r="BB496" s="33"/>
      <c r="BC496" s="33"/>
      <c r="BD496" s="33"/>
      <c r="BE496" s="33"/>
      <c r="BF496" s="33"/>
      <c r="BG496" s="33"/>
      <c r="BH496" s="33"/>
      <c r="BI496" s="33"/>
      <c r="BJ496" s="33"/>
      <c r="BK496" s="33"/>
      <c r="BL496" s="33"/>
      <c r="BM496" s="33"/>
      <c r="BN496" s="33"/>
      <c r="BO496" s="33"/>
      <c r="BP496" s="33"/>
      <c r="BQ496" s="33"/>
      <c r="BR496" s="33"/>
      <c r="BS496" s="33"/>
      <c r="BT496" s="33"/>
      <c r="BU496" s="33"/>
      <c r="BV496" s="33"/>
      <c r="BW496" s="33"/>
      <c r="BX496" s="33"/>
      <c r="BY496" s="33"/>
      <c r="BZ496" s="33"/>
      <c r="CA496" s="33"/>
      <c r="CB496" s="33"/>
      <c r="CC496" s="33"/>
      <c r="CD496" s="33"/>
      <c r="CE496" s="33"/>
      <c r="CF496" s="33"/>
      <c r="CG496" s="33"/>
      <c r="CH496" s="33"/>
      <c r="CI496" s="33"/>
      <c r="CJ496" s="33"/>
      <c r="CK496" s="33"/>
      <c r="CL496" s="33"/>
      <c r="CM496" s="33"/>
      <c r="CN496" s="33"/>
      <c r="CO496" s="33"/>
      <c r="CP496" s="33"/>
      <c r="CQ496" s="33"/>
      <c r="CR496" s="33"/>
      <c r="CS496" s="33"/>
      <c r="CT496" s="33"/>
      <c r="CU496" s="33"/>
      <c r="CV496" s="33"/>
      <c r="CW496" s="33"/>
      <c r="CX496" s="33"/>
      <c r="CY496" s="33"/>
      <c r="CZ496" s="33"/>
      <c r="DA496" s="33"/>
      <c r="DB496" s="33"/>
      <c r="DC496" s="33"/>
      <c r="DD496" s="33"/>
      <c r="DE496" s="33"/>
      <c r="DF496" s="33"/>
      <c r="DG496" s="33"/>
      <c r="DH496" s="33"/>
      <c r="DI496" s="33"/>
      <c r="DJ496" s="33"/>
      <c r="DK496" s="33"/>
      <c r="DL496" s="33"/>
      <c r="DM496" s="33"/>
      <c r="DN496" s="33"/>
      <c r="DO496" s="33"/>
      <c r="DP496" s="33"/>
      <c r="DQ496" s="33"/>
      <c r="DR496" s="33"/>
      <c r="DS496" s="33"/>
      <c r="DT496" s="33"/>
      <c r="DU496" s="33"/>
      <c r="DV496" s="33"/>
      <c r="DW496" s="33"/>
    </row>
    <row r="497" spans="1:127" x14ac:dyDescent="0.3">
      <c r="A497" s="128"/>
      <c r="B497" s="129"/>
      <c r="C497" s="146"/>
      <c r="D497" s="131"/>
      <c r="E497" s="128"/>
      <c r="F497" s="128"/>
      <c r="G497" s="132"/>
      <c r="H497" s="128"/>
      <c r="I497" s="128"/>
      <c r="J497" s="131"/>
      <c r="K497" s="128"/>
      <c r="L497" s="133"/>
      <c r="M497" s="133"/>
      <c r="N497" s="134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  <c r="AP497" s="33"/>
      <c r="AQ497" s="33"/>
      <c r="AR497" s="33"/>
      <c r="AS497" s="33"/>
      <c r="AT497" s="33"/>
      <c r="AU497" s="33"/>
      <c r="AV497" s="33"/>
      <c r="AW497" s="33"/>
      <c r="AX497" s="33"/>
      <c r="AY497" s="33"/>
      <c r="AZ497" s="33"/>
      <c r="BA497" s="33"/>
      <c r="BB497" s="33"/>
      <c r="BC497" s="33"/>
      <c r="BD497" s="33"/>
      <c r="BE497" s="33"/>
      <c r="BF497" s="33"/>
      <c r="BG497" s="33"/>
      <c r="BH497" s="33"/>
      <c r="BI497" s="33"/>
      <c r="BJ497" s="33"/>
      <c r="BK497" s="33"/>
      <c r="BL497" s="33"/>
      <c r="BM497" s="33"/>
      <c r="BN497" s="33"/>
      <c r="BO497" s="33"/>
      <c r="BP497" s="33"/>
      <c r="BQ497" s="33"/>
      <c r="BR497" s="33"/>
      <c r="BS497" s="33"/>
      <c r="BT497" s="33"/>
      <c r="BU497" s="33"/>
      <c r="BV497" s="33"/>
      <c r="BW497" s="33"/>
      <c r="BX497" s="33"/>
      <c r="BY497" s="33"/>
      <c r="BZ497" s="33"/>
      <c r="CA497" s="33"/>
      <c r="CB497" s="33"/>
      <c r="CC497" s="33"/>
      <c r="CD497" s="33"/>
      <c r="CE497" s="33"/>
      <c r="CF497" s="33"/>
      <c r="CG497" s="33"/>
      <c r="CH497" s="33"/>
      <c r="CI497" s="33"/>
      <c r="CJ497" s="33"/>
      <c r="CK497" s="33"/>
      <c r="CL497" s="33"/>
      <c r="CM497" s="33"/>
      <c r="CN497" s="33"/>
      <c r="CO497" s="33"/>
      <c r="CP497" s="33"/>
      <c r="CQ497" s="33"/>
      <c r="CR497" s="33"/>
      <c r="CS497" s="33"/>
      <c r="CT497" s="33"/>
      <c r="CU497" s="33"/>
      <c r="CV497" s="33"/>
      <c r="CW497" s="33"/>
      <c r="CX497" s="33"/>
      <c r="CY497" s="33"/>
      <c r="CZ497" s="33"/>
      <c r="DA497" s="33"/>
      <c r="DB497" s="33"/>
      <c r="DC497" s="33"/>
      <c r="DD497" s="33"/>
      <c r="DE497" s="33"/>
      <c r="DF497" s="33"/>
      <c r="DG497" s="33"/>
      <c r="DH497" s="33"/>
      <c r="DI497" s="33"/>
      <c r="DJ497" s="33"/>
      <c r="DK497" s="33"/>
      <c r="DL497" s="33"/>
      <c r="DM497" s="33"/>
      <c r="DN497" s="33"/>
      <c r="DO497" s="33"/>
      <c r="DP497" s="33"/>
      <c r="DQ497" s="33"/>
      <c r="DR497" s="33"/>
      <c r="DS497" s="33"/>
      <c r="DT497" s="33"/>
      <c r="DU497" s="33"/>
      <c r="DV497" s="33"/>
      <c r="DW497" s="33"/>
    </row>
    <row r="498" spans="1:127" x14ac:dyDescent="0.3">
      <c r="A498" s="72"/>
      <c r="B498" s="2"/>
      <c r="C498" s="148"/>
      <c r="D498" s="122"/>
      <c r="E498" s="123"/>
      <c r="F498" s="123"/>
      <c r="G498" s="124"/>
      <c r="H498" s="125"/>
      <c r="I498" s="126"/>
      <c r="J498" s="122"/>
      <c r="K498" s="127"/>
      <c r="P498" s="136"/>
      <c r="Q498" s="136"/>
      <c r="R498" s="136"/>
      <c r="S498" s="136"/>
      <c r="T498" s="136"/>
      <c r="U498" s="136"/>
      <c r="V498" s="136"/>
      <c r="W498" s="136"/>
      <c r="X498" s="136"/>
      <c r="Y498" s="136"/>
      <c r="Z498" s="136"/>
      <c r="AA498" s="136"/>
      <c r="AB498" s="136"/>
      <c r="AC498" s="136"/>
      <c r="AD498" s="136"/>
      <c r="AE498" s="136"/>
      <c r="AF498" s="136"/>
      <c r="AG498" s="136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6"/>
      <c r="AV498" s="136"/>
      <c r="AW498" s="136"/>
      <c r="AX498" s="136"/>
      <c r="AY498" s="136"/>
      <c r="AZ498" s="136"/>
      <c r="BA498" s="136"/>
      <c r="BB498" s="136"/>
      <c r="BC498" s="136"/>
      <c r="BD498" s="136"/>
      <c r="BE498" s="136"/>
      <c r="BF498" s="136"/>
      <c r="BG498" s="136"/>
      <c r="BH498" s="136"/>
      <c r="BI498" s="136"/>
      <c r="BJ498" s="136"/>
      <c r="BK498" s="136"/>
      <c r="BL498" s="136"/>
      <c r="BM498" s="136"/>
      <c r="BN498" s="136"/>
      <c r="BO498" s="136"/>
      <c r="BP498" s="136"/>
      <c r="BQ498" s="136"/>
      <c r="BR498" s="136"/>
      <c r="BS498" s="136"/>
      <c r="BT498" s="136"/>
      <c r="BU498" s="136"/>
      <c r="BV498" s="136"/>
      <c r="BW498" s="136"/>
      <c r="BX498" s="136"/>
      <c r="BY498" s="136"/>
      <c r="BZ498" s="136"/>
      <c r="CA498" s="136"/>
      <c r="CB498" s="136"/>
      <c r="CC498" s="136"/>
      <c r="CD498" s="136"/>
      <c r="CE498" s="136"/>
      <c r="CF498" s="136"/>
      <c r="CG498" s="136"/>
      <c r="CH498" s="136"/>
      <c r="CI498" s="136"/>
      <c r="CJ498" s="136"/>
      <c r="CK498" s="136"/>
      <c r="CL498" s="136"/>
      <c r="CM498" s="136"/>
      <c r="CN498" s="136"/>
      <c r="CO498" s="136"/>
      <c r="CP498" s="136"/>
      <c r="CQ498" s="136"/>
      <c r="CR498" s="136"/>
      <c r="CS498" s="136"/>
      <c r="CT498" s="136"/>
      <c r="CU498" s="136"/>
      <c r="CV498" s="136"/>
      <c r="CW498" s="136"/>
      <c r="CX498" s="136"/>
      <c r="CY498" s="136"/>
      <c r="CZ498" s="136"/>
      <c r="DA498" s="136"/>
      <c r="DB498" s="136"/>
      <c r="DC498" s="136"/>
      <c r="DD498" s="136"/>
      <c r="DE498" s="136"/>
      <c r="DF498" s="136"/>
      <c r="DG498" s="136"/>
      <c r="DH498" s="136"/>
      <c r="DI498" s="136"/>
      <c r="DJ498" s="136"/>
      <c r="DK498" s="136"/>
      <c r="DL498" s="136"/>
      <c r="DM498" s="136"/>
      <c r="DN498" s="136"/>
      <c r="DO498" s="136"/>
      <c r="DP498" s="136"/>
      <c r="DQ498" s="136"/>
      <c r="DR498" s="136"/>
      <c r="DS498" s="136"/>
      <c r="DT498" s="136"/>
      <c r="DU498" s="136"/>
      <c r="DV498" s="136"/>
      <c r="DW498" s="136"/>
    </row>
    <row r="499" spans="1:127" x14ac:dyDescent="0.3">
      <c r="A499" s="128"/>
      <c r="B499" s="129"/>
      <c r="C499" s="149"/>
      <c r="D499" s="131"/>
      <c r="E499" s="128"/>
      <c r="F499" s="128"/>
      <c r="G499" s="132"/>
      <c r="H499" s="128"/>
      <c r="I499" s="128"/>
      <c r="J499" s="131"/>
      <c r="K499" s="128"/>
      <c r="L499" s="133"/>
      <c r="M499" s="133"/>
      <c r="P499" s="136"/>
      <c r="Q499" s="136"/>
      <c r="R499" s="136"/>
      <c r="S499" s="136"/>
      <c r="T499" s="136"/>
      <c r="U499" s="136"/>
      <c r="V499" s="136"/>
      <c r="W499" s="136"/>
      <c r="X499" s="136"/>
      <c r="Y499" s="136"/>
      <c r="Z499" s="136"/>
      <c r="AA499" s="136"/>
      <c r="AB499" s="136"/>
      <c r="AC499" s="136"/>
      <c r="AD499" s="136"/>
      <c r="AE499" s="136"/>
      <c r="AF499" s="136"/>
      <c r="AG499" s="136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6"/>
      <c r="AV499" s="136"/>
      <c r="AW499" s="136"/>
      <c r="AX499" s="136"/>
      <c r="AY499" s="136"/>
      <c r="AZ499" s="136"/>
      <c r="BA499" s="136"/>
      <c r="BB499" s="136"/>
      <c r="BC499" s="136"/>
      <c r="BD499" s="136"/>
      <c r="BE499" s="136"/>
      <c r="BF499" s="136"/>
      <c r="BG499" s="136"/>
      <c r="BH499" s="136"/>
      <c r="BI499" s="136"/>
      <c r="BJ499" s="136"/>
      <c r="BK499" s="136"/>
      <c r="BL499" s="136"/>
      <c r="BM499" s="136"/>
      <c r="BN499" s="136"/>
      <c r="BO499" s="136"/>
      <c r="BP499" s="136"/>
      <c r="BQ499" s="136"/>
      <c r="BR499" s="136"/>
      <c r="BS499" s="136"/>
      <c r="BT499" s="136"/>
      <c r="BU499" s="136"/>
      <c r="BV499" s="136"/>
      <c r="BW499" s="136"/>
      <c r="BX499" s="136"/>
      <c r="BY499" s="136"/>
      <c r="BZ499" s="136"/>
      <c r="CA499" s="136"/>
      <c r="CB499" s="136"/>
      <c r="CC499" s="136"/>
      <c r="CD499" s="136"/>
      <c r="CE499" s="136"/>
      <c r="CF499" s="136"/>
      <c r="CG499" s="136"/>
      <c r="CH499" s="136"/>
      <c r="CI499" s="136"/>
      <c r="CJ499" s="136"/>
      <c r="CK499" s="136"/>
      <c r="CL499" s="136"/>
      <c r="CM499" s="136"/>
      <c r="CN499" s="136"/>
      <c r="CO499" s="136"/>
      <c r="CP499" s="136"/>
      <c r="CQ499" s="136"/>
      <c r="CR499" s="136"/>
      <c r="CS499" s="136"/>
      <c r="CT499" s="136"/>
      <c r="CU499" s="136"/>
      <c r="CV499" s="136"/>
      <c r="CW499" s="136"/>
      <c r="CX499" s="136"/>
      <c r="CY499" s="136"/>
      <c r="CZ499" s="136"/>
      <c r="DA499" s="136"/>
      <c r="DB499" s="136"/>
      <c r="DC499" s="136"/>
      <c r="DD499" s="136"/>
      <c r="DE499" s="136"/>
      <c r="DF499" s="136"/>
      <c r="DG499" s="136"/>
      <c r="DH499" s="136"/>
      <c r="DI499" s="136"/>
      <c r="DJ499" s="136"/>
      <c r="DK499" s="136"/>
      <c r="DL499" s="136"/>
      <c r="DM499" s="136"/>
      <c r="DN499" s="136"/>
      <c r="DO499" s="136"/>
      <c r="DP499" s="136"/>
      <c r="DQ499" s="136"/>
      <c r="DR499" s="136"/>
      <c r="DS499" s="136"/>
      <c r="DT499" s="136"/>
      <c r="DU499" s="136"/>
      <c r="DV499" s="136"/>
      <c r="DW499" s="136"/>
    </row>
    <row r="500" spans="1:127" x14ac:dyDescent="0.3">
      <c r="A500" s="138"/>
      <c r="B500" s="139"/>
      <c r="C500" s="150"/>
      <c r="D500" s="140"/>
      <c r="E500" s="138"/>
      <c r="F500" s="138"/>
      <c r="G500" s="141"/>
      <c r="H500" s="138"/>
      <c r="I500" s="138"/>
      <c r="J500" s="140"/>
      <c r="K500" s="138"/>
      <c r="L500" s="142"/>
      <c r="M500" s="142"/>
      <c r="N500" s="120"/>
      <c r="O500" s="143"/>
      <c r="P500" s="144"/>
      <c r="Q500" s="144"/>
      <c r="R500" s="144"/>
      <c r="S500" s="144"/>
      <c r="T500" s="144"/>
      <c r="U500" s="144"/>
      <c r="V500" s="144"/>
      <c r="W500" s="144"/>
      <c r="X500" s="144"/>
      <c r="Y500" s="144"/>
      <c r="Z500" s="144"/>
      <c r="AA500" s="144"/>
      <c r="AB500" s="144"/>
      <c r="AC500" s="144"/>
      <c r="AD500" s="144"/>
      <c r="AE500" s="144"/>
      <c r="AF500" s="144"/>
      <c r="AG500" s="144"/>
      <c r="AH500" s="144"/>
      <c r="AI500" s="144"/>
      <c r="AJ500" s="144"/>
      <c r="AK500" s="144"/>
      <c r="AL500" s="144"/>
      <c r="AM500" s="144"/>
      <c r="AN500" s="144"/>
      <c r="AO500" s="144"/>
      <c r="AP500" s="144"/>
      <c r="AQ500" s="144"/>
      <c r="AR500" s="144"/>
      <c r="AS500" s="144"/>
      <c r="AT500" s="144"/>
      <c r="AU500" s="144"/>
      <c r="AV500" s="144"/>
      <c r="AW500" s="144"/>
      <c r="AX500" s="144"/>
      <c r="AY500" s="144"/>
      <c r="AZ500" s="144"/>
      <c r="BA500" s="144"/>
      <c r="BB500" s="144"/>
      <c r="BC500" s="144"/>
      <c r="BD500" s="144"/>
      <c r="BE500" s="144"/>
      <c r="BF500" s="144"/>
      <c r="BG500" s="144"/>
      <c r="BH500" s="144"/>
      <c r="BI500" s="144"/>
      <c r="BJ500" s="144"/>
      <c r="BK500" s="144"/>
      <c r="BL500" s="144"/>
      <c r="BM500" s="144"/>
      <c r="BN500" s="144"/>
      <c r="BO500" s="144"/>
      <c r="BP500" s="144"/>
      <c r="BQ500" s="144"/>
      <c r="BR500" s="144"/>
      <c r="BS500" s="144"/>
      <c r="BT500" s="144"/>
      <c r="BU500" s="144"/>
      <c r="BV500" s="144"/>
      <c r="BW500" s="144"/>
      <c r="BX500" s="144"/>
      <c r="BY500" s="144"/>
      <c r="BZ500" s="144"/>
      <c r="CA500" s="144"/>
      <c r="CB500" s="144"/>
      <c r="CC500" s="144"/>
      <c r="CD500" s="144"/>
      <c r="CE500" s="144"/>
      <c r="CF500" s="144"/>
      <c r="CG500" s="144"/>
      <c r="CH500" s="144"/>
      <c r="CI500" s="144"/>
      <c r="CJ500" s="144"/>
      <c r="CK500" s="144"/>
      <c r="CL500" s="144"/>
      <c r="CM500" s="144"/>
      <c r="CN500" s="144"/>
      <c r="CO500" s="144"/>
      <c r="CP500" s="144"/>
      <c r="CQ500" s="144"/>
      <c r="CR500" s="144"/>
      <c r="CS500" s="144"/>
      <c r="CT500" s="144"/>
      <c r="CU500" s="144"/>
      <c r="CV500" s="144"/>
      <c r="CW500" s="144"/>
      <c r="CX500" s="144"/>
      <c r="CY500" s="144"/>
      <c r="CZ500" s="144"/>
      <c r="DA500" s="144"/>
      <c r="DB500" s="144"/>
      <c r="DC500" s="144"/>
      <c r="DD500" s="144"/>
      <c r="DE500" s="144"/>
      <c r="DF500" s="144"/>
      <c r="DG500" s="144"/>
      <c r="DH500" s="144"/>
      <c r="DI500" s="144"/>
      <c r="DJ500" s="144"/>
      <c r="DK500" s="144"/>
      <c r="DL500" s="144"/>
      <c r="DM500" s="144"/>
      <c r="DN500" s="144"/>
      <c r="DO500" s="144"/>
      <c r="DP500" s="144"/>
      <c r="DQ500" s="144"/>
      <c r="DR500" s="144"/>
      <c r="DS500" s="144"/>
      <c r="DT500" s="144"/>
      <c r="DU500" s="144"/>
      <c r="DV500" s="144"/>
      <c r="DW500" s="144"/>
    </row>
    <row r="501" spans="1:127" x14ac:dyDescent="0.3">
      <c r="A501" s="72"/>
      <c r="B501" s="2"/>
      <c r="C501" s="148"/>
      <c r="D501" s="122"/>
      <c r="E501" s="123"/>
      <c r="F501" s="123"/>
      <c r="G501" s="124"/>
      <c r="H501" s="125"/>
      <c r="I501" s="126"/>
      <c r="J501" s="122"/>
      <c r="K501" s="127"/>
      <c r="P501" s="136"/>
      <c r="Q501" s="136"/>
      <c r="R501" s="136"/>
      <c r="S501" s="136"/>
      <c r="T501" s="136"/>
      <c r="U501" s="136"/>
      <c r="V501" s="136"/>
      <c r="W501" s="136"/>
      <c r="X501" s="136"/>
      <c r="Y501" s="136"/>
      <c r="Z501" s="136"/>
      <c r="AA501" s="136"/>
      <c r="AB501" s="136"/>
      <c r="AC501" s="136"/>
      <c r="AD501" s="136"/>
      <c r="AE501" s="136"/>
      <c r="AF501" s="136"/>
      <c r="AG501" s="136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6"/>
      <c r="AV501" s="136"/>
      <c r="AW501" s="136"/>
      <c r="AX501" s="136"/>
      <c r="AY501" s="136"/>
      <c r="AZ501" s="136"/>
      <c r="BA501" s="136"/>
      <c r="BB501" s="136"/>
      <c r="BC501" s="136"/>
      <c r="BD501" s="136"/>
      <c r="BE501" s="136"/>
      <c r="BF501" s="136"/>
      <c r="BG501" s="136"/>
      <c r="BH501" s="136"/>
      <c r="BI501" s="136"/>
      <c r="BJ501" s="136"/>
      <c r="BK501" s="136"/>
      <c r="BL501" s="136"/>
      <c r="BM501" s="136"/>
      <c r="BN501" s="136"/>
      <c r="BO501" s="136"/>
      <c r="BP501" s="136"/>
      <c r="BQ501" s="136"/>
      <c r="BR501" s="136"/>
      <c r="BS501" s="136"/>
      <c r="BT501" s="136"/>
      <c r="BU501" s="136"/>
      <c r="BV501" s="136"/>
      <c r="BW501" s="136"/>
      <c r="BX501" s="136"/>
      <c r="BY501" s="136"/>
      <c r="BZ501" s="136"/>
      <c r="CA501" s="136"/>
      <c r="CB501" s="136"/>
      <c r="CC501" s="136"/>
      <c r="CD501" s="136"/>
      <c r="CE501" s="136"/>
      <c r="CF501" s="136"/>
      <c r="CG501" s="136"/>
      <c r="CH501" s="136"/>
      <c r="CI501" s="136"/>
      <c r="CJ501" s="136"/>
      <c r="CK501" s="136"/>
      <c r="CL501" s="136"/>
      <c r="CM501" s="136"/>
      <c r="CN501" s="136"/>
      <c r="CO501" s="136"/>
      <c r="CP501" s="136"/>
      <c r="CQ501" s="136"/>
      <c r="CR501" s="136"/>
      <c r="CS501" s="136"/>
      <c r="CT501" s="136"/>
      <c r="CU501" s="136"/>
      <c r="CV501" s="136"/>
      <c r="CW501" s="136"/>
      <c r="CX501" s="136"/>
      <c r="CY501" s="136"/>
      <c r="CZ501" s="136"/>
      <c r="DA501" s="136"/>
      <c r="DB501" s="136"/>
      <c r="DC501" s="136"/>
      <c r="DD501" s="136"/>
      <c r="DE501" s="136"/>
      <c r="DF501" s="136"/>
      <c r="DG501" s="136"/>
      <c r="DH501" s="136"/>
      <c r="DI501" s="136"/>
      <c r="DJ501" s="136"/>
      <c r="DK501" s="136"/>
      <c r="DL501" s="136"/>
      <c r="DM501" s="136"/>
      <c r="DN501" s="136"/>
      <c r="DO501" s="136"/>
      <c r="DP501" s="136"/>
      <c r="DQ501" s="136"/>
      <c r="DR501" s="136"/>
      <c r="DS501" s="136"/>
      <c r="DT501" s="136"/>
      <c r="DU501" s="136"/>
      <c r="DV501" s="136"/>
      <c r="DW501" s="136"/>
    </row>
    <row r="502" spans="1:127" x14ac:dyDescent="0.3">
      <c r="A502" s="128"/>
      <c r="B502" s="129"/>
      <c r="C502" s="149"/>
      <c r="D502" s="131"/>
      <c r="E502" s="128"/>
      <c r="F502" s="128"/>
      <c r="G502" s="132"/>
      <c r="H502" s="128"/>
      <c r="I502" s="128"/>
      <c r="J502" s="131"/>
      <c r="K502" s="128"/>
      <c r="L502" s="133"/>
      <c r="M502" s="133"/>
      <c r="P502" s="136"/>
      <c r="Q502" s="136"/>
      <c r="R502" s="136"/>
      <c r="S502" s="136"/>
      <c r="T502" s="136"/>
      <c r="U502" s="136"/>
      <c r="V502" s="136"/>
      <c r="W502" s="136"/>
      <c r="X502" s="136"/>
      <c r="Y502" s="136"/>
      <c r="Z502" s="136"/>
      <c r="AA502" s="136"/>
      <c r="AB502" s="136"/>
      <c r="AC502" s="136"/>
      <c r="AD502" s="136"/>
      <c r="AE502" s="136"/>
      <c r="AF502" s="136"/>
      <c r="AG502" s="136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6"/>
      <c r="AV502" s="136"/>
      <c r="AW502" s="136"/>
      <c r="AX502" s="136"/>
      <c r="AY502" s="136"/>
      <c r="AZ502" s="136"/>
      <c r="BA502" s="136"/>
      <c r="BB502" s="136"/>
      <c r="BC502" s="136"/>
      <c r="BD502" s="136"/>
      <c r="BE502" s="136"/>
      <c r="BF502" s="136"/>
      <c r="BG502" s="136"/>
      <c r="BH502" s="136"/>
      <c r="BI502" s="136"/>
      <c r="BJ502" s="136"/>
      <c r="BK502" s="136"/>
      <c r="BL502" s="136"/>
      <c r="BM502" s="136"/>
      <c r="BN502" s="136"/>
      <c r="BO502" s="136"/>
      <c r="BP502" s="136"/>
      <c r="BQ502" s="136"/>
      <c r="BR502" s="136"/>
      <c r="BS502" s="136"/>
      <c r="BT502" s="136"/>
      <c r="BU502" s="136"/>
      <c r="BV502" s="136"/>
      <c r="BW502" s="136"/>
      <c r="BX502" s="136"/>
      <c r="BY502" s="136"/>
      <c r="BZ502" s="136"/>
      <c r="CA502" s="136"/>
      <c r="CB502" s="136"/>
      <c r="CC502" s="136"/>
      <c r="CD502" s="136"/>
      <c r="CE502" s="136"/>
      <c r="CF502" s="136"/>
      <c r="CG502" s="136"/>
      <c r="CH502" s="136"/>
      <c r="CI502" s="136"/>
      <c r="CJ502" s="136"/>
      <c r="CK502" s="136"/>
      <c r="CL502" s="136"/>
      <c r="CM502" s="136"/>
      <c r="CN502" s="136"/>
      <c r="CO502" s="136"/>
      <c r="CP502" s="136"/>
      <c r="CQ502" s="136"/>
      <c r="CR502" s="136"/>
      <c r="CS502" s="136"/>
      <c r="CT502" s="136"/>
      <c r="CU502" s="136"/>
      <c r="CV502" s="136"/>
      <c r="CW502" s="136"/>
      <c r="CX502" s="136"/>
      <c r="CY502" s="136"/>
      <c r="CZ502" s="136"/>
      <c r="DA502" s="136"/>
      <c r="DB502" s="136"/>
      <c r="DC502" s="136"/>
      <c r="DD502" s="136"/>
      <c r="DE502" s="136"/>
      <c r="DF502" s="136"/>
      <c r="DG502" s="136"/>
      <c r="DH502" s="136"/>
      <c r="DI502" s="136"/>
      <c r="DJ502" s="136"/>
      <c r="DK502" s="136"/>
      <c r="DL502" s="136"/>
      <c r="DM502" s="136"/>
      <c r="DN502" s="136"/>
      <c r="DO502" s="136"/>
      <c r="DP502" s="136"/>
      <c r="DQ502" s="136"/>
      <c r="DR502" s="136"/>
      <c r="DS502" s="136"/>
      <c r="DT502" s="136"/>
      <c r="DU502" s="136"/>
      <c r="DV502" s="136"/>
      <c r="DW502" s="136"/>
    </row>
    <row r="503" spans="1:127" x14ac:dyDescent="0.3">
      <c r="A503" s="138"/>
      <c r="B503" s="139"/>
      <c r="C503" s="150"/>
      <c r="D503" s="140"/>
      <c r="E503" s="138"/>
      <c r="F503" s="138"/>
      <c r="G503" s="141"/>
      <c r="H503" s="138"/>
      <c r="I503" s="138"/>
      <c r="J503" s="140"/>
      <c r="K503" s="138"/>
      <c r="L503" s="142"/>
      <c r="M503" s="142"/>
      <c r="N503" s="120"/>
      <c r="O503" s="143"/>
      <c r="P503" s="144"/>
      <c r="Q503" s="144"/>
      <c r="R503" s="144"/>
      <c r="S503" s="144"/>
      <c r="T503" s="144"/>
      <c r="U503" s="144"/>
      <c r="V503" s="144"/>
      <c r="W503" s="144"/>
      <c r="X503" s="144"/>
      <c r="Y503" s="144"/>
      <c r="Z503" s="144"/>
      <c r="AA503" s="144"/>
      <c r="AB503" s="144"/>
      <c r="AC503" s="144"/>
      <c r="AD503" s="144"/>
      <c r="AE503" s="144"/>
      <c r="AF503" s="144"/>
      <c r="AG503" s="144"/>
      <c r="AH503" s="144"/>
      <c r="AI503" s="144"/>
      <c r="AJ503" s="144"/>
      <c r="AK503" s="144"/>
      <c r="AL503" s="144"/>
      <c r="AM503" s="144"/>
      <c r="AN503" s="144"/>
      <c r="AO503" s="144"/>
      <c r="AP503" s="144"/>
      <c r="AQ503" s="144"/>
      <c r="AR503" s="144"/>
      <c r="AS503" s="144"/>
      <c r="AT503" s="144"/>
      <c r="AU503" s="144"/>
      <c r="AV503" s="144"/>
      <c r="AW503" s="144"/>
      <c r="AX503" s="144"/>
      <c r="AY503" s="144"/>
      <c r="AZ503" s="144"/>
      <c r="BA503" s="144"/>
      <c r="BB503" s="144"/>
      <c r="BC503" s="144"/>
      <c r="BD503" s="144"/>
      <c r="BE503" s="144"/>
      <c r="BF503" s="144"/>
      <c r="BG503" s="144"/>
      <c r="BH503" s="144"/>
      <c r="BI503" s="144"/>
      <c r="BJ503" s="144"/>
      <c r="BK503" s="144"/>
      <c r="BL503" s="144"/>
      <c r="BM503" s="144"/>
      <c r="BN503" s="144"/>
      <c r="BO503" s="144"/>
      <c r="BP503" s="144"/>
      <c r="BQ503" s="144"/>
      <c r="BR503" s="144"/>
      <c r="BS503" s="144"/>
      <c r="BT503" s="144"/>
      <c r="BU503" s="144"/>
      <c r="BV503" s="144"/>
      <c r="BW503" s="144"/>
      <c r="BX503" s="144"/>
      <c r="BY503" s="144"/>
      <c r="BZ503" s="144"/>
      <c r="CA503" s="144"/>
      <c r="CB503" s="144"/>
      <c r="CC503" s="144"/>
      <c r="CD503" s="144"/>
      <c r="CE503" s="144"/>
      <c r="CF503" s="144"/>
      <c r="CG503" s="144"/>
      <c r="CH503" s="144"/>
      <c r="CI503" s="144"/>
      <c r="CJ503" s="144"/>
      <c r="CK503" s="144"/>
      <c r="CL503" s="144"/>
      <c r="CM503" s="144"/>
      <c r="CN503" s="144"/>
      <c r="CO503" s="144"/>
      <c r="CP503" s="144"/>
      <c r="CQ503" s="144"/>
      <c r="CR503" s="144"/>
      <c r="CS503" s="144"/>
      <c r="CT503" s="144"/>
      <c r="CU503" s="144"/>
      <c r="CV503" s="144"/>
      <c r="CW503" s="144"/>
      <c r="CX503" s="144"/>
      <c r="CY503" s="144"/>
      <c r="CZ503" s="144"/>
      <c r="DA503" s="144"/>
      <c r="DB503" s="144"/>
      <c r="DC503" s="144"/>
      <c r="DD503" s="144"/>
      <c r="DE503" s="144"/>
      <c r="DF503" s="144"/>
      <c r="DG503" s="144"/>
      <c r="DH503" s="144"/>
      <c r="DI503" s="144"/>
      <c r="DJ503" s="144"/>
      <c r="DK503" s="144"/>
      <c r="DL503" s="144"/>
      <c r="DM503" s="144"/>
      <c r="DN503" s="144"/>
      <c r="DO503" s="144"/>
      <c r="DP503" s="144"/>
      <c r="DQ503" s="144"/>
      <c r="DR503" s="144"/>
      <c r="DS503" s="144"/>
      <c r="DT503" s="144"/>
      <c r="DU503" s="144"/>
      <c r="DV503" s="144"/>
      <c r="DW503" s="144"/>
    </row>
    <row r="504" spans="1:127" x14ac:dyDescent="0.3">
      <c r="A504" s="72"/>
      <c r="B504" s="2"/>
      <c r="C504" s="148"/>
      <c r="D504" s="122"/>
      <c r="E504" s="123"/>
      <c r="F504" s="123"/>
      <c r="G504" s="124"/>
      <c r="H504" s="125"/>
      <c r="I504" s="126"/>
      <c r="J504" s="122"/>
      <c r="K504" s="127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  <c r="Z504" s="136"/>
      <c r="AA504" s="136"/>
      <c r="AB504" s="136"/>
      <c r="AC504" s="136"/>
      <c r="AD504" s="136"/>
      <c r="AE504" s="136"/>
      <c r="AF504" s="136"/>
      <c r="AG504" s="136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6"/>
      <c r="AV504" s="136"/>
      <c r="AW504" s="136"/>
      <c r="AX504" s="136"/>
      <c r="AY504" s="136"/>
      <c r="AZ504" s="136"/>
      <c r="BA504" s="136"/>
      <c r="BB504" s="136"/>
      <c r="BC504" s="136"/>
      <c r="BD504" s="136"/>
      <c r="BE504" s="136"/>
      <c r="BF504" s="136"/>
      <c r="BG504" s="136"/>
      <c r="BH504" s="136"/>
      <c r="BI504" s="136"/>
      <c r="BJ504" s="136"/>
      <c r="BK504" s="136"/>
      <c r="BL504" s="136"/>
      <c r="BM504" s="136"/>
      <c r="BN504" s="136"/>
      <c r="BO504" s="136"/>
      <c r="BP504" s="136"/>
      <c r="BQ504" s="136"/>
      <c r="BR504" s="136"/>
      <c r="BS504" s="136"/>
      <c r="BT504" s="136"/>
      <c r="BU504" s="136"/>
      <c r="BV504" s="136"/>
      <c r="BW504" s="136"/>
      <c r="BX504" s="136"/>
      <c r="BY504" s="136"/>
      <c r="BZ504" s="136"/>
      <c r="CA504" s="136"/>
      <c r="CB504" s="136"/>
      <c r="CC504" s="136"/>
      <c r="CD504" s="136"/>
      <c r="CE504" s="136"/>
      <c r="CF504" s="136"/>
      <c r="CG504" s="136"/>
      <c r="CH504" s="136"/>
      <c r="CI504" s="136"/>
      <c r="CJ504" s="136"/>
      <c r="CK504" s="136"/>
      <c r="CL504" s="136"/>
      <c r="CM504" s="136"/>
      <c r="CN504" s="136"/>
      <c r="CO504" s="136"/>
      <c r="CP504" s="136"/>
      <c r="CQ504" s="136"/>
      <c r="CR504" s="136"/>
      <c r="CS504" s="136"/>
      <c r="CT504" s="136"/>
      <c r="CU504" s="136"/>
      <c r="CV504" s="136"/>
      <c r="CW504" s="136"/>
      <c r="CX504" s="136"/>
      <c r="CY504" s="136"/>
      <c r="CZ504" s="136"/>
      <c r="DA504" s="136"/>
      <c r="DB504" s="136"/>
      <c r="DC504" s="136"/>
      <c r="DD504" s="136"/>
      <c r="DE504" s="136"/>
      <c r="DF504" s="136"/>
      <c r="DG504" s="136"/>
      <c r="DH504" s="136"/>
      <c r="DI504" s="136"/>
      <c r="DJ504" s="136"/>
      <c r="DK504" s="136"/>
      <c r="DL504" s="136"/>
      <c r="DM504" s="136"/>
      <c r="DN504" s="136"/>
      <c r="DO504" s="136"/>
      <c r="DP504" s="136"/>
      <c r="DQ504" s="136"/>
      <c r="DR504" s="136"/>
      <c r="DS504" s="136"/>
      <c r="DT504" s="136"/>
      <c r="DU504" s="136"/>
      <c r="DV504" s="136"/>
      <c r="DW504" s="136"/>
    </row>
    <row r="505" spans="1:127" x14ac:dyDescent="0.3">
      <c r="A505" s="128"/>
      <c r="B505" s="129"/>
      <c r="C505" s="149"/>
      <c r="D505" s="131"/>
      <c r="E505" s="128"/>
      <c r="F505" s="128"/>
      <c r="G505" s="132"/>
      <c r="H505" s="128"/>
      <c r="I505" s="128"/>
      <c r="J505" s="131"/>
      <c r="K505" s="128"/>
      <c r="L505" s="133"/>
      <c r="M505" s="133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  <c r="Z505" s="136"/>
      <c r="AA505" s="136"/>
      <c r="AB505" s="136"/>
      <c r="AC505" s="136"/>
      <c r="AD505" s="136"/>
      <c r="AE505" s="136"/>
      <c r="AF505" s="136"/>
      <c r="AG505" s="136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6"/>
      <c r="AV505" s="136"/>
      <c r="AW505" s="136"/>
      <c r="AX505" s="136"/>
      <c r="AY505" s="136"/>
      <c r="AZ505" s="136"/>
      <c r="BA505" s="136"/>
      <c r="BB505" s="136"/>
      <c r="BC505" s="136"/>
      <c r="BD505" s="136"/>
      <c r="BE505" s="136"/>
      <c r="BF505" s="136"/>
      <c r="BG505" s="136"/>
      <c r="BH505" s="136"/>
      <c r="BI505" s="136"/>
      <c r="BJ505" s="136"/>
      <c r="BK505" s="136"/>
      <c r="BL505" s="136"/>
      <c r="BM505" s="136"/>
      <c r="BN505" s="136"/>
      <c r="BO505" s="136"/>
      <c r="BP505" s="136"/>
      <c r="BQ505" s="136"/>
      <c r="BR505" s="136"/>
      <c r="BS505" s="136"/>
      <c r="BT505" s="136"/>
      <c r="BU505" s="136"/>
      <c r="BV505" s="136"/>
      <c r="BW505" s="136"/>
      <c r="BX505" s="136"/>
      <c r="BY505" s="136"/>
      <c r="BZ505" s="136"/>
      <c r="CA505" s="136"/>
      <c r="CB505" s="136"/>
      <c r="CC505" s="136"/>
      <c r="CD505" s="136"/>
      <c r="CE505" s="136"/>
      <c r="CF505" s="136"/>
      <c r="CG505" s="136"/>
      <c r="CH505" s="136"/>
      <c r="CI505" s="136"/>
      <c r="CJ505" s="136"/>
      <c r="CK505" s="136"/>
      <c r="CL505" s="136"/>
      <c r="CM505" s="136"/>
      <c r="CN505" s="136"/>
      <c r="CO505" s="136"/>
      <c r="CP505" s="136"/>
      <c r="CQ505" s="136"/>
      <c r="CR505" s="136"/>
      <c r="CS505" s="136"/>
      <c r="CT505" s="136"/>
      <c r="CU505" s="136"/>
      <c r="CV505" s="136"/>
      <c r="CW505" s="136"/>
      <c r="CX505" s="136"/>
      <c r="CY505" s="136"/>
      <c r="CZ505" s="136"/>
      <c r="DA505" s="136"/>
      <c r="DB505" s="136"/>
      <c r="DC505" s="136"/>
      <c r="DD505" s="136"/>
      <c r="DE505" s="136"/>
      <c r="DF505" s="136"/>
      <c r="DG505" s="136"/>
      <c r="DH505" s="136"/>
      <c r="DI505" s="136"/>
      <c r="DJ505" s="136"/>
      <c r="DK505" s="136"/>
      <c r="DL505" s="136"/>
      <c r="DM505" s="136"/>
      <c r="DN505" s="136"/>
      <c r="DO505" s="136"/>
      <c r="DP505" s="136"/>
      <c r="DQ505" s="136"/>
      <c r="DR505" s="136"/>
      <c r="DS505" s="136"/>
      <c r="DT505" s="136"/>
      <c r="DU505" s="136"/>
      <c r="DV505" s="136"/>
      <c r="DW505" s="136"/>
    </row>
    <row r="506" spans="1:127" x14ac:dyDescent="0.3">
      <c r="A506" s="138"/>
      <c r="B506" s="139"/>
      <c r="C506" s="150"/>
      <c r="D506" s="140"/>
      <c r="E506" s="138"/>
      <c r="F506" s="138"/>
      <c r="G506" s="141"/>
      <c r="H506" s="138"/>
      <c r="I506" s="138"/>
      <c r="J506" s="140"/>
      <c r="K506" s="138"/>
      <c r="L506" s="142"/>
      <c r="M506" s="142"/>
      <c r="N506" s="120"/>
      <c r="O506" s="143"/>
      <c r="P506" s="144"/>
      <c r="Q506" s="144"/>
      <c r="R506" s="144"/>
      <c r="S506" s="144"/>
      <c r="T506" s="144"/>
      <c r="U506" s="144"/>
      <c r="V506" s="144"/>
      <c r="W506" s="144"/>
      <c r="X506" s="144"/>
      <c r="Y506" s="144"/>
      <c r="Z506" s="144"/>
      <c r="AA506" s="144"/>
      <c r="AB506" s="144"/>
      <c r="AC506" s="144"/>
      <c r="AD506" s="144"/>
      <c r="AE506" s="144"/>
      <c r="AF506" s="144"/>
      <c r="AG506" s="144"/>
      <c r="AH506" s="144"/>
      <c r="AI506" s="144"/>
      <c r="AJ506" s="144"/>
      <c r="AK506" s="144"/>
      <c r="AL506" s="144"/>
      <c r="AM506" s="144"/>
      <c r="AN506" s="144"/>
      <c r="AO506" s="144"/>
      <c r="AP506" s="144"/>
      <c r="AQ506" s="144"/>
      <c r="AR506" s="144"/>
      <c r="AS506" s="144"/>
      <c r="AT506" s="144"/>
      <c r="AU506" s="144"/>
      <c r="AV506" s="144"/>
      <c r="AW506" s="144"/>
      <c r="AX506" s="144"/>
      <c r="AY506" s="144"/>
      <c r="AZ506" s="144"/>
      <c r="BA506" s="144"/>
      <c r="BB506" s="144"/>
      <c r="BC506" s="144"/>
      <c r="BD506" s="144"/>
      <c r="BE506" s="144"/>
      <c r="BF506" s="144"/>
      <c r="BG506" s="144"/>
      <c r="BH506" s="144"/>
      <c r="BI506" s="144"/>
      <c r="BJ506" s="144"/>
      <c r="BK506" s="144"/>
      <c r="BL506" s="144"/>
      <c r="BM506" s="144"/>
      <c r="BN506" s="144"/>
      <c r="BO506" s="144"/>
      <c r="BP506" s="144"/>
      <c r="BQ506" s="144"/>
      <c r="BR506" s="144"/>
      <c r="BS506" s="144"/>
      <c r="BT506" s="144"/>
      <c r="BU506" s="144"/>
      <c r="BV506" s="144"/>
      <c r="BW506" s="144"/>
      <c r="BX506" s="144"/>
      <c r="BY506" s="144"/>
      <c r="BZ506" s="144"/>
      <c r="CA506" s="144"/>
      <c r="CB506" s="144"/>
      <c r="CC506" s="144"/>
      <c r="CD506" s="144"/>
      <c r="CE506" s="144"/>
      <c r="CF506" s="144"/>
      <c r="CG506" s="144"/>
      <c r="CH506" s="144"/>
      <c r="CI506" s="144"/>
      <c r="CJ506" s="144"/>
      <c r="CK506" s="144"/>
      <c r="CL506" s="144"/>
      <c r="CM506" s="144"/>
      <c r="CN506" s="144"/>
      <c r="CO506" s="144"/>
      <c r="CP506" s="144"/>
      <c r="CQ506" s="144"/>
      <c r="CR506" s="144"/>
      <c r="CS506" s="144"/>
      <c r="CT506" s="144"/>
      <c r="CU506" s="144"/>
      <c r="CV506" s="144"/>
      <c r="CW506" s="144"/>
      <c r="CX506" s="144"/>
      <c r="CY506" s="144"/>
      <c r="CZ506" s="144"/>
      <c r="DA506" s="144"/>
      <c r="DB506" s="144"/>
      <c r="DC506" s="144"/>
      <c r="DD506" s="144"/>
      <c r="DE506" s="144"/>
      <c r="DF506" s="144"/>
      <c r="DG506" s="144"/>
      <c r="DH506" s="144"/>
      <c r="DI506" s="144"/>
      <c r="DJ506" s="144"/>
      <c r="DK506" s="144"/>
      <c r="DL506" s="144"/>
      <c r="DM506" s="144"/>
      <c r="DN506" s="144"/>
      <c r="DO506" s="144"/>
      <c r="DP506" s="144"/>
      <c r="DQ506" s="144"/>
      <c r="DR506" s="144"/>
      <c r="DS506" s="144"/>
      <c r="DT506" s="144"/>
      <c r="DU506" s="144"/>
      <c r="DV506" s="144"/>
      <c r="DW506" s="144"/>
    </row>
    <row r="507" spans="1:127" x14ac:dyDescent="0.3">
      <c r="A507" s="72"/>
      <c r="B507" s="2"/>
      <c r="C507" s="148"/>
      <c r="D507" s="122"/>
      <c r="E507" s="123"/>
      <c r="F507" s="123"/>
      <c r="G507" s="124"/>
      <c r="H507" s="125"/>
      <c r="I507" s="126"/>
      <c r="J507" s="122"/>
      <c r="K507" s="127"/>
      <c r="P507" s="136"/>
      <c r="Q507" s="136"/>
      <c r="R507" s="136"/>
      <c r="S507" s="136"/>
      <c r="T507" s="136"/>
      <c r="U507" s="136"/>
      <c r="V507" s="136"/>
      <c r="W507" s="136"/>
      <c r="X507" s="136"/>
      <c r="Y507" s="136"/>
      <c r="Z507" s="136"/>
      <c r="AA507" s="136"/>
      <c r="AB507" s="136"/>
      <c r="AC507" s="136"/>
      <c r="AD507" s="136"/>
      <c r="AE507" s="136"/>
      <c r="AF507" s="136"/>
      <c r="AG507" s="136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6"/>
      <c r="AV507" s="136"/>
      <c r="AW507" s="136"/>
      <c r="AX507" s="136"/>
      <c r="AY507" s="136"/>
      <c r="AZ507" s="136"/>
      <c r="BA507" s="136"/>
      <c r="BB507" s="136"/>
      <c r="BC507" s="136"/>
      <c r="BD507" s="136"/>
      <c r="BE507" s="136"/>
      <c r="BF507" s="136"/>
      <c r="BG507" s="136"/>
      <c r="BH507" s="136"/>
      <c r="BI507" s="136"/>
      <c r="BJ507" s="136"/>
      <c r="BK507" s="136"/>
      <c r="BL507" s="136"/>
      <c r="BM507" s="136"/>
      <c r="BN507" s="136"/>
      <c r="BO507" s="136"/>
      <c r="BP507" s="136"/>
      <c r="BQ507" s="136"/>
      <c r="BR507" s="136"/>
      <c r="BS507" s="136"/>
      <c r="BT507" s="136"/>
      <c r="BU507" s="136"/>
      <c r="BV507" s="136"/>
      <c r="BW507" s="136"/>
      <c r="BX507" s="136"/>
      <c r="BY507" s="136"/>
      <c r="BZ507" s="136"/>
      <c r="CA507" s="136"/>
      <c r="CB507" s="136"/>
      <c r="CC507" s="136"/>
      <c r="CD507" s="136"/>
      <c r="CE507" s="136"/>
      <c r="CF507" s="136"/>
      <c r="CG507" s="136"/>
      <c r="CH507" s="136"/>
      <c r="CI507" s="136"/>
      <c r="CJ507" s="136"/>
      <c r="CK507" s="136"/>
      <c r="CL507" s="136"/>
      <c r="CM507" s="136"/>
      <c r="CN507" s="136"/>
      <c r="CO507" s="136"/>
      <c r="CP507" s="136"/>
      <c r="CQ507" s="136"/>
      <c r="CR507" s="136"/>
      <c r="CS507" s="136"/>
      <c r="CT507" s="136"/>
      <c r="CU507" s="136"/>
      <c r="CV507" s="136"/>
      <c r="CW507" s="136"/>
      <c r="CX507" s="136"/>
      <c r="CY507" s="136"/>
      <c r="CZ507" s="136"/>
      <c r="DA507" s="136"/>
      <c r="DB507" s="136"/>
      <c r="DC507" s="136"/>
      <c r="DD507" s="136"/>
      <c r="DE507" s="136"/>
      <c r="DF507" s="136"/>
      <c r="DG507" s="136"/>
      <c r="DH507" s="136"/>
      <c r="DI507" s="136"/>
      <c r="DJ507" s="136"/>
      <c r="DK507" s="136"/>
      <c r="DL507" s="136"/>
      <c r="DM507" s="136"/>
      <c r="DN507" s="136"/>
      <c r="DO507" s="136"/>
      <c r="DP507" s="136"/>
      <c r="DQ507" s="136"/>
      <c r="DR507" s="136"/>
      <c r="DS507" s="136"/>
      <c r="DT507" s="136"/>
      <c r="DU507" s="136"/>
      <c r="DV507" s="136"/>
      <c r="DW507" s="136"/>
    </row>
    <row r="508" spans="1:127" x14ac:dyDescent="0.3">
      <c r="A508" s="128"/>
      <c r="B508" s="129"/>
      <c r="C508" s="149"/>
      <c r="D508" s="131"/>
      <c r="E508" s="128"/>
      <c r="F508" s="128"/>
      <c r="G508" s="132"/>
      <c r="H508" s="128"/>
      <c r="I508" s="128"/>
      <c r="J508" s="131"/>
      <c r="K508" s="128"/>
      <c r="L508" s="133"/>
      <c r="M508" s="133"/>
      <c r="P508" s="136"/>
      <c r="Q508" s="136"/>
      <c r="R508" s="136"/>
      <c r="S508" s="136"/>
      <c r="T508" s="136"/>
      <c r="U508" s="136"/>
      <c r="V508" s="136"/>
      <c r="W508" s="136"/>
      <c r="X508" s="136"/>
      <c r="Y508" s="136"/>
      <c r="Z508" s="136"/>
      <c r="AA508" s="136"/>
      <c r="AB508" s="136"/>
      <c r="AC508" s="136"/>
      <c r="AD508" s="136"/>
      <c r="AE508" s="136"/>
      <c r="AF508" s="136"/>
      <c r="AG508" s="136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6"/>
      <c r="AV508" s="136"/>
      <c r="AW508" s="136"/>
      <c r="AX508" s="136"/>
      <c r="AY508" s="136"/>
      <c r="AZ508" s="136"/>
      <c r="BA508" s="136"/>
      <c r="BB508" s="136"/>
      <c r="BC508" s="136"/>
      <c r="BD508" s="136"/>
      <c r="BE508" s="136"/>
      <c r="BF508" s="136"/>
      <c r="BG508" s="136"/>
      <c r="BH508" s="136"/>
      <c r="BI508" s="136"/>
      <c r="BJ508" s="136"/>
      <c r="BK508" s="136"/>
      <c r="BL508" s="136"/>
      <c r="BM508" s="136"/>
      <c r="BN508" s="136"/>
      <c r="BO508" s="136"/>
      <c r="BP508" s="136"/>
      <c r="BQ508" s="136"/>
      <c r="BR508" s="136"/>
      <c r="BS508" s="136"/>
      <c r="BT508" s="136"/>
      <c r="BU508" s="136"/>
      <c r="BV508" s="136"/>
      <c r="BW508" s="136"/>
      <c r="BX508" s="136"/>
      <c r="BY508" s="136"/>
      <c r="BZ508" s="136"/>
      <c r="CA508" s="136"/>
      <c r="CB508" s="136"/>
      <c r="CC508" s="136"/>
      <c r="CD508" s="136"/>
      <c r="CE508" s="136"/>
      <c r="CF508" s="136"/>
      <c r="CG508" s="136"/>
      <c r="CH508" s="136"/>
      <c r="CI508" s="136"/>
      <c r="CJ508" s="136"/>
      <c r="CK508" s="136"/>
      <c r="CL508" s="136"/>
      <c r="CM508" s="136"/>
      <c r="CN508" s="136"/>
      <c r="CO508" s="136"/>
      <c r="CP508" s="136"/>
      <c r="CQ508" s="136"/>
      <c r="CR508" s="136"/>
      <c r="CS508" s="136"/>
      <c r="CT508" s="136"/>
      <c r="CU508" s="136"/>
      <c r="CV508" s="136"/>
      <c r="CW508" s="136"/>
      <c r="CX508" s="136"/>
      <c r="CY508" s="136"/>
      <c r="CZ508" s="136"/>
      <c r="DA508" s="136"/>
      <c r="DB508" s="136"/>
      <c r="DC508" s="136"/>
      <c r="DD508" s="136"/>
      <c r="DE508" s="136"/>
      <c r="DF508" s="136"/>
      <c r="DG508" s="136"/>
      <c r="DH508" s="136"/>
      <c r="DI508" s="136"/>
      <c r="DJ508" s="136"/>
      <c r="DK508" s="136"/>
      <c r="DL508" s="136"/>
      <c r="DM508" s="136"/>
      <c r="DN508" s="136"/>
      <c r="DO508" s="136"/>
      <c r="DP508" s="136"/>
      <c r="DQ508" s="136"/>
      <c r="DR508" s="136"/>
      <c r="DS508" s="136"/>
      <c r="DT508" s="136"/>
      <c r="DU508" s="136"/>
      <c r="DV508" s="136"/>
      <c r="DW508" s="136"/>
    </row>
    <row r="509" spans="1:127" x14ac:dyDescent="0.3">
      <c r="A509" s="138"/>
      <c r="B509" s="139"/>
      <c r="C509" s="150"/>
      <c r="D509" s="140"/>
      <c r="E509" s="138"/>
      <c r="F509" s="138"/>
      <c r="G509" s="141"/>
      <c r="H509" s="138"/>
      <c r="I509" s="138"/>
      <c r="J509" s="140"/>
      <c r="K509" s="138"/>
      <c r="L509" s="142"/>
      <c r="M509" s="142"/>
      <c r="N509" s="120"/>
      <c r="O509" s="143"/>
      <c r="P509" s="144"/>
      <c r="Q509" s="144"/>
      <c r="R509" s="144"/>
      <c r="S509" s="144"/>
      <c r="T509" s="144"/>
      <c r="U509" s="144"/>
      <c r="V509" s="144"/>
      <c r="W509" s="144"/>
      <c r="X509" s="144"/>
      <c r="Y509" s="144"/>
      <c r="Z509" s="144"/>
      <c r="AA509" s="144"/>
      <c r="AB509" s="144"/>
      <c r="AC509" s="144"/>
      <c r="AD509" s="144"/>
      <c r="AE509" s="144"/>
      <c r="AF509" s="144"/>
      <c r="AG509" s="144"/>
      <c r="AH509" s="144"/>
      <c r="AI509" s="144"/>
      <c r="AJ509" s="144"/>
      <c r="AK509" s="144"/>
      <c r="AL509" s="144"/>
      <c r="AM509" s="144"/>
      <c r="AN509" s="144"/>
      <c r="AO509" s="144"/>
      <c r="AP509" s="144"/>
      <c r="AQ509" s="144"/>
      <c r="AR509" s="144"/>
      <c r="AS509" s="144"/>
      <c r="AT509" s="144"/>
      <c r="AU509" s="144"/>
      <c r="AV509" s="144"/>
      <c r="AW509" s="144"/>
      <c r="AX509" s="144"/>
      <c r="AY509" s="144"/>
      <c r="AZ509" s="144"/>
      <c r="BA509" s="144"/>
      <c r="BB509" s="144"/>
      <c r="BC509" s="144"/>
      <c r="BD509" s="144"/>
      <c r="BE509" s="144"/>
      <c r="BF509" s="144"/>
      <c r="BG509" s="144"/>
      <c r="BH509" s="144"/>
      <c r="BI509" s="144"/>
      <c r="BJ509" s="144"/>
      <c r="BK509" s="144"/>
      <c r="BL509" s="144"/>
      <c r="BM509" s="144"/>
      <c r="BN509" s="144"/>
      <c r="BO509" s="144"/>
      <c r="BP509" s="144"/>
      <c r="BQ509" s="144"/>
      <c r="BR509" s="144"/>
      <c r="BS509" s="144"/>
      <c r="BT509" s="144"/>
      <c r="BU509" s="144"/>
      <c r="BV509" s="144"/>
      <c r="BW509" s="144"/>
      <c r="BX509" s="144"/>
      <c r="BY509" s="144"/>
      <c r="BZ509" s="144"/>
      <c r="CA509" s="144"/>
      <c r="CB509" s="144"/>
      <c r="CC509" s="144"/>
      <c r="CD509" s="144"/>
      <c r="CE509" s="144"/>
      <c r="CF509" s="144"/>
      <c r="CG509" s="144"/>
      <c r="CH509" s="144"/>
      <c r="CI509" s="144"/>
      <c r="CJ509" s="144"/>
      <c r="CK509" s="144"/>
      <c r="CL509" s="144"/>
      <c r="CM509" s="144"/>
      <c r="CN509" s="144"/>
      <c r="CO509" s="144"/>
      <c r="CP509" s="144"/>
      <c r="CQ509" s="144"/>
      <c r="CR509" s="144"/>
      <c r="CS509" s="144"/>
      <c r="CT509" s="144"/>
      <c r="CU509" s="144"/>
      <c r="CV509" s="144"/>
      <c r="CW509" s="144"/>
      <c r="CX509" s="144"/>
      <c r="CY509" s="144"/>
      <c r="CZ509" s="144"/>
      <c r="DA509" s="144"/>
      <c r="DB509" s="144"/>
      <c r="DC509" s="144"/>
      <c r="DD509" s="144"/>
      <c r="DE509" s="144"/>
      <c r="DF509" s="144"/>
      <c r="DG509" s="144"/>
      <c r="DH509" s="144"/>
      <c r="DI509" s="144"/>
      <c r="DJ509" s="144"/>
      <c r="DK509" s="144"/>
      <c r="DL509" s="144"/>
      <c r="DM509" s="144"/>
      <c r="DN509" s="144"/>
      <c r="DO509" s="144"/>
      <c r="DP509" s="144"/>
      <c r="DQ509" s="144"/>
      <c r="DR509" s="144"/>
      <c r="DS509" s="144"/>
      <c r="DT509" s="144"/>
      <c r="DU509" s="144"/>
      <c r="DV509" s="144"/>
      <c r="DW509" s="144"/>
    </row>
    <row r="510" spans="1:127" x14ac:dyDescent="0.3">
      <c r="A510" s="72"/>
      <c r="B510" s="2"/>
      <c r="C510" s="148"/>
      <c r="D510" s="122"/>
      <c r="E510" s="123"/>
      <c r="F510" s="123"/>
      <c r="G510" s="124"/>
      <c r="H510" s="125"/>
      <c r="I510" s="126"/>
      <c r="J510" s="122"/>
      <c r="K510" s="127"/>
      <c r="P510" s="136"/>
      <c r="Q510" s="136"/>
      <c r="R510" s="136"/>
      <c r="S510" s="136"/>
      <c r="T510" s="136"/>
      <c r="U510" s="136"/>
      <c r="V510" s="136"/>
      <c r="W510" s="136"/>
      <c r="X510" s="136"/>
      <c r="Y510" s="136"/>
      <c r="Z510" s="136"/>
      <c r="AA510" s="136"/>
      <c r="AB510" s="136"/>
      <c r="AC510" s="136"/>
      <c r="AD510" s="136"/>
      <c r="AE510" s="136"/>
      <c r="AF510" s="136"/>
      <c r="AG510" s="136"/>
      <c r="AH510" s="136"/>
      <c r="AI510" s="136"/>
      <c r="AJ510" s="136"/>
      <c r="AK510" s="136"/>
      <c r="AL510" s="136"/>
      <c r="AM510" s="136"/>
      <c r="AN510" s="136"/>
      <c r="AO510" s="136"/>
      <c r="AP510" s="136"/>
      <c r="AQ510" s="136"/>
      <c r="AR510" s="136"/>
      <c r="AS510" s="136"/>
      <c r="AT510" s="136"/>
      <c r="AU510" s="136"/>
      <c r="AV510" s="136"/>
      <c r="AW510" s="136"/>
      <c r="AX510" s="136"/>
      <c r="AY510" s="136"/>
      <c r="AZ510" s="136"/>
      <c r="BA510" s="136"/>
      <c r="BB510" s="136"/>
      <c r="BC510" s="136"/>
      <c r="BD510" s="136"/>
      <c r="BE510" s="136"/>
      <c r="BF510" s="136"/>
      <c r="BG510" s="136"/>
      <c r="BH510" s="136"/>
      <c r="BI510" s="136"/>
      <c r="BJ510" s="136"/>
      <c r="BK510" s="136"/>
      <c r="BL510" s="136"/>
      <c r="BM510" s="136"/>
      <c r="BN510" s="136"/>
      <c r="BO510" s="136"/>
      <c r="BP510" s="136"/>
      <c r="BQ510" s="136"/>
      <c r="BR510" s="136"/>
      <c r="BS510" s="136"/>
      <c r="BT510" s="136"/>
      <c r="BU510" s="136"/>
      <c r="BV510" s="136"/>
      <c r="BW510" s="136"/>
      <c r="BX510" s="136"/>
      <c r="BY510" s="136"/>
      <c r="BZ510" s="136"/>
      <c r="CA510" s="136"/>
      <c r="CB510" s="136"/>
      <c r="CC510" s="136"/>
      <c r="CD510" s="136"/>
      <c r="CE510" s="136"/>
      <c r="CF510" s="136"/>
      <c r="CG510" s="136"/>
      <c r="CH510" s="136"/>
      <c r="CI510" s="136"/>
      <c r="CJ510" s="136"/>
      <c r="CK510" s="136"/>
      <c r="CL510" s="136"/>
      <c r="CM510" s="136"/>
      <c r="CN510" s="136"/>
      <c r="CO510" s="136"/>
      <c r="CP510" s="136"/>
      <c r="CQ510" s="136"/>
      <c r="CR510" s="136"/>
      <c r="CS510" s="136"/>
      <c r="CT510" s="136"/>
      <c r="CU510" s="136"/>
      <c r="CV510" s="136"/>
      <c r="CW510" s="136"/>
      <c r="CX510" s="136"/>
      <c r="CY510" s="136"/>
      <c r="CZ510" s="136"/>
      <c r="DA510" s="136"/>
      <c r="DB510" s="136"/>
      <c r="DC510" s="136"/>
      <c r="DD510" s="136"/>
      <c r="DE510" s="136"/>
      <c r="DF510" s="136"/>
      <c r="DG510" s="136"/>
      <c r="DH510" s="136"/>
      <c r="DI510" s="136"/>
      <c r="DJ510" s="136"/>
      <c r="DK510" s="136"/>
      <c r="DL510" s="136"/>
      <c r="DM510" s="136"/>
      <c r="DN510" s="136"/>
      <c r="DO510" s="136"/>
      <c r="DP510" s="136"/>
      <c r="DQ510" s="136"/>
      <c r="DR510" s="136"/>
      <c r="DS510" s="136"/>
      <c r="DT510" s="136"/>
      <c r="DU510" s="136"/>
      <c r="DV510" s="136"/>
      <c r="DW510" s="136"/>
    </row>
    <row r="511" spans="1:127" x14ac:dyDescent="0.3">
      <c r="A511" s="128"/>
      <c r="B511" s="129"/>
      <c r="C511" s="149"/>
      <c r="D511" s="131"/>
      <c r="E511" s="128"/>
      <c r="F511" s="128"/>
      <c r="G511" s="132"/>
      <c r="H511" s="128"/>
      <c r="I511" s="128"/>
      <c r="J511" s="131"/>
      <c r="K511" s="128"/>
      <c r="L511" s="133"/>
      <c r="M511" s="133"/>
      <c r="P511" s="136"/>
      <c r="Q511" s="136"/>
      <c r="R511" s="136"/>
      <c r="S511" s="136"/>
      <c r="T511" s="136"/>
      <c r="U511" s="136"/>
      <c r="V511" s="136"/>
      <c r="W511" s="136"/>
      <c r="X511" s="136"/>
      <c r="Y511" s="136"/>
      <c r="Z511" s="136"/>
      <c r="AA511" s="136"/>
      <c r="AB511" s="136"/>
      <c r="AC511" s="136"/>
      <c r="AD511" s="136"/>
      <c r="AE511" s="136"/>
      <c r="AF511" s="136"/>
      <c r="AG511" s="136"/>
      <c r="AH511" s="136"/>
      <c r="AI511" s="136"/>
      <c r="AJ511" s="136"/>
      <c r="AK511" s="136"/>
      <c r="AL511" s="136"/>
      <c r="AM511" s="136"/>
      <c r="AN511" s="136"/>
      <c r="AO511" s="136"/>
      <c r="AP511" s="136"/>
      <c r="AQ511" s="136"/>
      <c r="AR511" s="136"/>
      <c r="AS511" s="136"/>
      <c r="AT511" s="136"/>
      <c r="AU511" s="136"/>
      <c r="AV511" s="136"/>
      <c r="AW511" s="136"/>
      <c r="AX511" s="136"/>
      <c r="AY511" s="136"/>
      <c r="AZ511" s="136"/>
      <c r="BA511" s="136"/>
      <c r="BB511" s="136"/>
      <c r="BC511" s="136"/>
      <c r="BD511" s="136"/>
      <c r="BE511" s="136"/>
      <c r="BF511" s="136"/>
      <c r="BG511" s="136"/>
      <c r="BH511" s="136"/>
      <c r="BI511" s="136"/>
      <c r="BJ511" s="136"/>
      <c r="BK511" s="136"/>
      <c r="BL511" s="136"/>
      <c r="BM511" s="136"/>
      <c r="BN511" s="136"/>
      <c r="BO511" s="136"/>
      <c r="BP511" s="136"/>
      <c r="BQ511" s="136"/>
      <c r="BR511" s="136"/>
      <c r="BS511" s="136"/>
      <c r="BT511" s="136"/>
      <c r="BU511" s="136"/>
      <c r="BV511" s="136"/>
      <c r="BW511" s="136"/>
      <c r="BX511" s="136"/>
      <c r="BY511" s="136"/>
      <c r="BZ511" s="136"/>
      <c r="CA511" s="136"/>
      <c r="CB511" s="136"/>
      <c r="CC511" s="136"/>
      <c r="CD511" s="136"/>
      <c r="CE511" s="136"/>
      <c r="CF511" s="136"/>
      <c r="CG511" s="136"/>
      <c r="CH511" s="136"/>
      <c r="CI511" s="136"/>
      <c r="CJ511" s="136"/>
      <c r="CK511" s="136"/>
      <c r="CL511" s="136"/>
      <c r="CM511" s="136"/>
      <c r="CN511" s="136"/>
      <c r="CO511" s="136"/>
      <c r="CP511" s="136"/>
      <c r="CQ511" s="136"/>
      <c r="CR511" s="136"/>
      <c r="CS511" s="136"/>
      <c r="CT511" s="136"/>
      <c r="CU511" s="136"/>
      <c r="CV511" s="136"/>
      <c r="CW511" s="136"/>
      <c r="CX511" s="136"/>
      <c r="CY511" s="136"/>
      <c r="CZ511" s="136"/>
      <c r="DA511" s="136"/>
      <c r="DB511" s="136"/>
      <c r="DC511" s="136"/>
      <c r="DD511" s="136"/>
      <c r="DE511" s="136"/>
      <c r="DF511" s="136"/>
      <c r="DG511" s="136"/>
      <c r="DH511" s="136"/>
      <c r="DI511" s="136"/>
      <c r="DJ511" s="136"/>
      <c r="DK511" s="136"/>
      <c r="DL511" s="136"/>
      <c r="DM511" s="136"/>
      <c r="DN511" s="136"/>
      <c r="DO511" s="136"/>
      <c r="DP511" s="136"/>
      <c r="DQ511" s="136"/>
      <c r="DR511" s="136"/>
      <c r="DS511" s="136"/>
      <c r="DT511" s="136"/>
      <c r="DU511" s="136"/>
      <c r="DV511" s="136"/>
      <c r="DW511" s="136"/>
    </row>
    <row r="512" spans="1:127" x14ac:dyDescent="0.3">
      <c r="A512" s="138"/>
      <c r="B512" s="139"/>
      <c r="C512" s="150"/>
      <c r="D512" s="140"/>
      <c r="E512" s="138"/>
      <c r="F512" s="138"/>
      <c r="G512" s="141"/>
      <c r="H512" s="138"/>
      <c r="I512" s="138"/>
      <c r="J512" s="140"/>
      <c r="K512" s="138"/>
      <c r="L512" s="142"/>
      <c r="M512" s="142"/>
      <c r="N512" s="120"/>
      <c r="O512" s="143"/>
      <c r="P512" s="144"/>
      <c r="Q512" s="144"/>
      <c r="R512" s="144"/>
      <c r="S512" s="144"/>
      <c r="T512" s="144"/>
      <c r="U512" s="144"/>
      <c r="V512" s="144"/>
      <c r="W512" s="144"/>
      <c r="X512" s="144"/>
      <c r="Y512" s="144"/>
      <c r="Z512" s="144"/>
      <c r="AA512" s="144"/>
      <c r="AB512" s="144"/>
      <c r="AC512" s="144"/>
      <c r="AD512" s="144"/>
      <c r="AE512" s="144"/>
      <c r="AF512" s="144"/>
      <c r="AG512" s="144"/>
      <c r="AH512" s="144"/>
      <c r="AI512" s="144"/>
      <c r="AJ512" s="144"/>
      <c r="AK512" s="144"/>
      <c r="AL512" s="144"/>
      <c r="AM512" s="144"/>
      <c r="AN512" s="144"/>
      <c r="AO512" s="144"/>
      <c r="AP512" s="144"/>
      <c r="AQ512" s="144"/>
      <c r="AR512" s="144"/>
      <c r="AS512" s="144"/>
      <c r="AT512" s="144"/>
      <c r="AU512" s="144"/>
      <c r="AV512" s="144"/>
      <c r="AW512" s="144"/>
      <c r="AX512" s="144"/>
      <c r="AY512" s="144"/>
      <c r="AZ512" s="144"/>
      <c r="BA512" s="144"/>
      <c r="BB512" s="144"/>
      <c r="BC512" s="144"/>
      <c r="BD512" s="144"/>
      <c r="BE512" s="144"/>
      <c r="BF512" s="144"/>
      <c r="BG512" s="144"/>
      <c r="BH512" s="144"/>
      <c r="BI512" s="144"/>
      <c r="BJ512" s="144"/>
      <c r="BK512" s="144"/>
      <c r="BL512" s="144"/>
      <c r="BM512" s="144"/>
      <c r="BN512" s="144"/>
      <c r="BO512" s="144"/>
      <c r="BP512" s="144"/>
      <c r="BQ512" s="144"/>
      <c r="BR512" s="144"/>
      <c r="BS512" s="144"/>
      <c r="BT512" s="144"/>
      <c r="BU512" s="144"/>
      <c r="BV512" s="144"/>
      <c r="BW512" s="144"/>
      <c r="BX512" s="144"/>
      <c r="BY512" s="144"/>
      <c r="BZ512" s="144"/>
      <c r="CA512" s="144"/>
      <c r="CB512" s="144"/>
      <c r="CC512" s="144"/>
      <c r="CD512" s="144"/>
      <c r="CE512" s="144"/>
      <c r="CF512" s="144"/>
      <c r="CG512" s="144"/>
      <c r="CH512" s="144"/>
      <c r="CI512" s="144"/>
      <c r="CJ512" s="144"/>
      <c r="CK512" s="144"/>
      <c r="CL512" s="144"/>
      <c r="CM512" s="144"/>
      <c r="CN512" s="144"/>
      <c r="CO512" s="144"/>
      <c r="CP512" s="144"/>
      <c r="CQ512" s="144"/>
      <c r="CR512" s="144"/>
      <c r="CS512" s="144"/>
      <c r="CT512" s="144"/>
      <c r="CU512" s="144"/>
      <c r="CV512" s="144"/>
      <c r="CW512" s="144"/>
      <c r="CX512" s="144"/>
      <c r="CY512" s="144"/>
      <c r="CZ512" s="144"/>
      <c r="DA512" s="144"/>
      <c r="DB512" s="144"/>
      <c r="DC512" s="144"/>
      <c r="DD512" s="144"/>
      <c r="DE512" s="144"/>
      <c r="DF512" s="144"/>
      <c r="DG512" s="144"/>
      <c r="DH512" s="144"/>
      <c r="DI512" s="144"/>
      <c r="DJ512" s="144"/>
      <c r="DK512" s="144"/>
      <c r="DL512" s="144"/>
      <c r="DM512" s="144"/>
      <c r="DN512" s="144"/>
      <c r="DO512" s="144"/>
      <c r="DP512" s="144"/>
      <c r="DQ512" s="144"/>
      <c r="DR512" s="144"/>
      <c r="DS512" s="144"/>
      <c r="DT512" s="144"/>
      <c r="DU512" s="144"/>
      <c r="DV512" s="144"/>
      <c r="DW512" s="144"/>
    </row>
    <row r="513" spans="1:127" x14ac:dyDescent="0.3">
      <c r="A513" s="72"/>
      <c r="B513" s="2"/>
      <c r="C513" s="148"/>
      <c r="D513" s="122"/>
      <c r="E513" s="123"/>
      <c r="F513" s="123"/>
      <c r="G513" s="124"/>
      <c r="H513" s="125"/>
      <c r="I513" s="126"/>
      <c r="J513" s="122"/>
      <c r="K513" s="127"/>
      <c r="P513" s="136"/>
      <c r="Q513" s="136"/>
      <c r="R513" s="136"/>
      <c r="S513" s="136"/>
      <c r="T513" s="136"/>
      <c r="U513" s="136"/>
      <c r="V513" s="136"/>
      <c r="W513" s="136"/>
      <c r="X513" s="136"/>
      <c r="Y513" s="136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  <c r="AV513" s="136"/>
      <c r="AW513" s="136"/>
      <c r="AX513" s="136"/>
      <c r="AY513" s="136"/>
      <c r="AZ513" s="136"/>
      <c r="BA513" s="136"/>
      <c r="BB513" s="136"/>
      <c r="BC513" s="136"/>
      <c r="BD513" s="136"/>
      <c r="BE513" s="136"/>
      <c r="BF513" s="136"/>
      <c r="BG513" s="136"/>
      <c r="BH513" s="136"/>
      <c r="BI513" s="136"/>
      <c r="BJ513" s="136"/>
      <c r="BK513" s="136"/>
      <c r="BL513" s="136"/>
      <c r="BM513" s="136"/>
      <c r="BN513" s="136"/>
      <c r="BO513" s="136"/>
      <c r="BP513" s="136"/>
      <c r="BQ513" s="136"/>
      <c r="BR513" s="136"/>
      <c r="BS513" s="136"/>
      <c r="BT513" s="136"/>
      <c r="BU513" s="136"/>
      <c r="BV513" s="136"/>
      <c r="BW513" s="136"/>
      <c r="BX513" s="136"/>
      <c r="BY513" s="136"/>
      <c r="BZ513" s="136"/>
      <c r="CA513" s="136"/>
      <c r="CB513" s="136"/>
      <c r="CC513" s="136"/>
      <c r="CD513" s="136"/>
      <c r="CE513" s="136"/>
      <c r="CF513" s="136"/>
      <c r="CG513" s="136"/>
      <c r="CH513" s="136"/>
      <c r="CI513" s="136"/>
      <c r="CJ513" s="136"/>
      <c r="CK513" s="136"/>
      <c r="CL513" s="136"/>
      <c r="CM513" s="136"/>
      <c r="CN513" s="136"/>
      <c r="CO513" s="136"/>
      <c r="CP513" s="136"/>
      <c r="CQ513" s="136"/>
      <c r="CR513" s="136"/>
      <c r="CS513" s="136"/>
      <c r="CT513" s="136"/>
      <c r="CU513" s="136"/>
      <c r="CV513" s="136"/>
      <c r="CW513" s="136"/>
      <c r="CX513" s="136"/>
      <c r="CY513" s="136"/>
      <c r="CZ513" s="136"/>
      <c r="DA513" s="136"/>
      <c r="DB513" s="136"/>
      <c r="DC513" s="136"/>
      <c r="DD513" s="136"/>
      <c r="DE513" s="136"/>
      <c r="DF513" s="136"/>
      <c r="DG513" s="136"/>
      <c r="DH513" s="136"/>
      <c r="DI513" s="136"/>
      <c r="DJ513" s="136"/>
      <c r="DK513" s="136"/>
      <c r="DL513" s="136"/>
      <c r="DM513" s="136"/>
      <c r="DN513" s="136"/>
      <c r="DO513" s="136"/>
      <c r="DP513" s="136"/>
      <c r="DQ513" s="136"/>
      <c r="DR513" s="136"/>
      <c r="DS513" s="136"/>
      <c r="DT513" s="136"/>
      <c r="DU513" s="136"/>
      <c r="DV513" s="136"/>
      <c r="DW513" s="136"/>
    </row>
    <row r="514" spans="1:127" x14ac:dyDescent="0.3">
      <c r="A514" s="128"/>
      <c r="B514" s="129"/>
      <c r="C514" s="149"/>
      <c r="D514" s="131"/>
      <c r="E514" s="128"/>
      <c r="F514" s="128"/>
      <c r="G514" s="132"/>
      <c r="H514" s="128"/>
      <c r="I514" s="128"/>
      <c r="J514" s="131"/>
      <c r="K514" s="128"/>
      <c r="L514" s="133"/>
      <c r="M514" s="133"/>
      <c r="P514" s="136"/>
      <c r="Q514" s="136"/>
      <c r="R514" s="136"/>
      <c r="S514" s="136"/>
      <c r="T514" s="136"/>
      <c r="U514" s="136"/>
      <c r="V514" s="136"/>
      <c r="W514" s="136"/>
      <c r="X514" s="136"/>
      <c r="Y514" s="136"/>
      <c r="Z514" s="136"/>
      <c r="AA514" s="136"/>
      <c r="AB514" s="136"/>
      <c r="AC514" s="136"/>
      <c r="AD514" s="136"/>
      <c r="AE514" s="136"/>
      <c r="AF514" s="136"/>
      <c r="AG514" s="136"/>
      <c r="AH514" s="136"/>
      <c r="AI514" s="136"/>
      <c r="AJ514" s="136"/>
      <c r="AK514" s="136"/>
      <c r="AL514" s="136"/>
      <c r="AM514" s="136"/>
      <c r="AN514" s="136"/>
      <c r="AO514" s="136"/>
      <c r="AP514" s="136"/>
      <c r="AQ514" s="136"/>
      <c r="AR514" s="136"/>
      <c r="AS514" s="136"/>
      <c r="AT514" s="136"/>
      <c r="AU514" s="136"/>
      <c r="AV514" s="136"/>
      <c r="AW514" s="136"/>
      <c r="AX514" s="136"/>
      <c r="AY514" s="136"/>
      <c r="AZ514" s="136"/>
      <c r="BA514" s="136"/>
      <c r="BB514" s="136"/>
      <c r="BC514" s="136"/>
      <c r="BD514" s="136"/>
      <c r="BE514" s="136"/>
      <c r="BF514" s="136"/>
      <c r="BG514" s="136"/>
      <c r="BH514" s="136"/>
      <c r="BI514" s="136"/>
      <c r="BJ514" s="136"/>
      <c r="BK514" s="136"/>
      <c r="BL514" s="136"/>
      <c r="BM514" s="136"/>
      <c r="BN514" s="136"/>
      <c r="BO514" s="136"/>
      <c r="BP514" s="136"/>
      <c r="BQ514" s="136"/>
      <c r="BR514" s="136"/>
      <c r="BS514" s="136"/>
      <c r="BT514" s="136"/>
      <c r="BU514" s="136"/>
      <c r="BV514" s="136"/>
      <c r="BW514" s="136"/>
      <c r="BX514" s="136"/>
      <c r="BY514" s="136"/>
      <c r="BZ514" s="136"/>
      <c r="CA514" s="136"/>
      <c r="CB514" s="136"/>
      <c r="CC514" s="136"/>
      <c r="CD514" s="136"/>
      <c r="CE514" s="136"/>
      <c r="CF514" s="136"/>
      <c r="CG514" s="136"/>
      <c r="CH514" s="136"/>
      <c r="CI514" s="136"/>
      <c r="CJ514" s="136"/>
      <c r="CK514" s="136"/>
      <c r="CL514" s="136"/>
      <c r="CM514" s="136"/>
      <c r="CN514" s="136"/>
      <c r="CO514" s="136"/>
      <c r="CP514" s="136"/>
      <c r="CQ514" s="136"/>
      <c r="CR514" s="136"/>
      <c r="CS514" s="136"/>
      <c r="CT514" s="136"/>
      <c r="CU514" s="136"/>
      <c r="CV514" s="136"/>
      <c r="CW514" s="136"/>
      <c r="CX514" s="136"/>
      <c r="CY514" s="136"/>
      <c r="CZ514" s="136"/>
      <c r="DA514" s="136"/>
      <c r="DB514" s="136"/>
      <c r="DC514" s="136"/>
      <c r="DD514" s="136"/>
      <c r="DE514" s="136"/>
      <c r="DF514" s="136"/>
      <c r="DG514" s="136"/>
      <c r="DH514" s="136"/>
      <c r="DI514" s="136"/>
      <c r="DJ514" s="136"/>
      <c r="DK514" s="136"/>
      <c r="DL514" s="136"/>
      <c r="DM514" s="136"/>
      <c r="DN514" s="136"/>
      <c r="DO514" s="136"/>
      <c r="DP514" s="136"/>
      <c r="DQ514" s="136"/>
      <c r="DR514" s="136"/>
      <c r="DS514" s="136"/>
      <c r="DT514" s="136"/>
      <c r="DU514" s="136"/>
      <c r="DV514" s="136"/>
      <c r="DW514" s="136"/>
    </row>
    <row r="515" spans="1:127" x14ac:dyDescent="0.3">
      <c r="A515" s="138"/>
      <c r="B515" s="139"/>
      <c r="C515" s="150"/>
      <c r="D515" s="140"/>
      <c r="E515" s="138"/>
      <c r="F515" s="138"/>
      <c r="G515" s="141"/>
      <c r="H515" s="138"/>
      <c r="I515" s="138"/>
      <c r="J515" s="140"/>
      <c r="K515" s="138"/>
      <c r="L515" s="142"/>
      <c r="M515" s="142"/>
      <c r="N515" s="120"/>
      <c r="O515" s="143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  <c r="Z515" s="144"/>
      <c r="AA515" s="144"/>
      <c r="AB515" s="144"/>
      <c r="AC515" s="144"/>
      <c r="AD515" s="144"/>
      <c r="AE515" s="144"/>
      <c r="AF515" s="144"/>
      <c r="AG515" s="144"/>
      <c r="AH515" s="144"/>
      <c r="AI515" s="144"/>
      <c r="AJ515" s="144"/>
      <c r="AK515" s="144"/>
      <c r="AL515" s="144"/>
      <c r="AM515" s="144"/>
      <c r="AN515" s="144"/>
      <c r="AO515" s="144"/>
      <c r="AP515" s="144"/>
      <c r="AQ515" s="144"/>
      <c r="AR515" s="144"/>
      <c r="AS515" s="144"/>
      <c r="AT515" s="144"/>
      <c r="AU515" s="144"/>
      <c r="AV515" s="144"/>
      <c r="AW515" s="144"/>
      <c r="AX515" s="144"/>
      <c r="AY515" s="144"/>
      <c r="AZ515" s="144"/>
      <c r="BA515" s="144"/>
      <c r="BB515" s="144"/>
      <c r="BC515" s="144"/>
      <c r="BD515" s="144"/>
      <c r="BE515" s="144"/>
      <c r="BF515" s="144"/>
      <c r="BG515" s="144"/>
      <c r="BH515" s="144"/>
      <c r="BI515" s="144"/>
      <c r="BJ515" s="144"/>
      <c r="BK515" s="144"/>
      <c r="BL515" s="144"/>
      <c r="BM515" s="144"/>
      <c r="BN515" s="144"/>
      <c r="BO515" s="144"/>
      <c r="BP515" s="144"/>
      <c r="BQ515" s="144"/>
      <c r="BR515" s="144"/>
      <c r="BS515" s="144"/>
      <c r="BT515" s="144"/>
      <c r="BU515" s="144"/>
      <c r="BV515" s="144"/>
      <c r="BW515" s="144"/>
      <c r="BX515" s="144"/>
      <c r="BY515" s="144"/>
      <c r="BZ515" s="144"/>
      <c r="CA515" s="144"/>
      <c r="CB515" s="144"/>
      <c r="CC515" s="144"/>
      <c r="CD515" s="144"/>
      <c r="CE515" s="144"/>
      <c r="CF515" s="144"/>
      <c r="CG515" s="144"/>
      <c r="CH515" s="144"/>
      <c r="CI515" s="144"/>
      <c r="CJ515" s="144"/>
      <c r="CK515" s="144"/>
      <c r="CL515" s="144"/>
      <c r="CM515" s="144"/>
      <c r="CN515" s="144"/>
      <c r="CO515" s="144"/>
      <c r="CP515" s="144"/>
      <c r="CQ515" s="144"/>
      <c r="CR515" s="144"/>
      <c r="CS515" s="144"/>
      <c r="CT515" s="144"/>
      <c r="CU515" s="144"/>
      <c r="CV515" s="144"/>
      <c r="CW515" s="144"/>
      <c r="CX515" s="144"/>
      <c r="CY515" s="144"/>
      <c r="CZ515" s="144"/>
      <c r="DA515" s="144"/>
      <c r="DB515" s="144"/>
      <c r="DC515" s="144"/>
      <c r="DD515" s="144"/>
      <c r="DE515" s="144"/>
      <c r="DF515" s="144"/>
      <c r="DG515" s="144"/>
      <c r="DH515" s="144"/>
      <c r="DI515" s="144"/>
      <c r="DJ515" s="144"/>
      <c r="DK515" s="144"/>
      <c r="DL515" s="144"/>
      <c r="DM515" s="144"/>
      <c r="DN515" s="144"/>
      <c r="DO515" s="144"/>
      <c r="DP515" s="144"/>
      <c r="DQ515" s="144"/>
      <c r="DR515" s="144"/>
      <c r="DS515" s="144"/>
      <c r="DT515" s="144"/>
      <c r="DU515" s="144"/>
      <c r="DV515" s="144"/>
      <c r="DW515" s="144"/>
    </row>
    <row r="516" spans="1:127" x14ac:dyDescent="0.3">
      <c r="A516" s="72"/>
      <c r="B516" s="2"/>
      <c r="C516" s="148"/>
      <c r="D516" s="122"/>
      <c r="E516" s="123"/>
      <c r="F516" s="123"/>
      <c r="G516" s="124"/>
      <c r="H516" s="125"/>
      <c r="I516" s="126"/>
      <c r="J516" s="122"/>
      <c r="K516" s="127"/>
      <c r="P516" s="136"/>
      <c r="Q516" s="136"/>
      <c r="R516" s="136"/>
      <c r="S516" s="136"/>
      <c r="T516" s="136"/>
      <c r="U516" s="136"/>
      <c r="V516" s="136"/>
      <c r="W516" s="136"/>
      <c r="X516" s="136"/>
      <c r="Y516" s="136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  <c r="BC516" s="136"/>
      <c r="BD516" s="136"/>
      <c r="BE516" s="136"/>
      <c r="BF516" s="136"/>
      <c r="BG516" s="136"/>
      <c r="BH516" s="136"/>
      <c r="BI516" s="136"/>
      <c r="BJ516" s="136"/>
      <c r="BK516" s="136"/>
      <c r="BL516" s="136"/>
      <c r="BM516" s="136"/>
      <c r="BN516" s="136"/>
      <c r="BO516" s="136"/>
      <c r="BP516" s="136"/>
      <c r="BQ516" s="136"/>
      <c r="BR516" s="136"/>
      <c r="BS516" s="136"/>
      <c r="BT516" s="136"/>
      <c r="BU516" s="136"/>
      <c r="BV516" s="136"/>
      <c r="BW516" s="136"/>
      <c r="BX516" s="136"/>
      <c r="BY516" s="136"/>
      <c r="BZ516" s="136"/>
      <c r="CA516" s="136"/>
      <c r="CB516" s="136"/>
      <c r="CC516" s="136"/>
      <c r="CD516" s="136"/>
      <c r="CE516" s="136"/>
      <c r="CF516" s="136"/>
      <c r="CG516" s="136"/>
      <c r="CH516" s="136"/>
      <c r="CI516" s="136"/>
      <c r="CJ516" s="136"/>
      <c r="CK516" s="136"/>
      <c r="CL516" s="136"/>
      <c r="CM516" s="136"/>
      <c r="CN516" s="136"/>
      <c r="CO516" s="136"/>
      <c r="CP516" s="136"/>
      <c r="CQ516" s="136"/>
      <c r="CR516" s="136"/>
      <c r="CS516" s="136"/>
      <c r="CT516" s="136"/>
      <c r="CU516" s="136"/>
      <c r="CV516" s="136"/>
      <c r="CW516" s="136"/>
      <c r="CX516" s="136"/>
      <c r="CY516" s="136"/>
      <c r="CZ516" s="136"/>
      <c r="DA516" s="136"/>
      <c r="DB516" s="136"/>
      <c r="DC516" s="136"/>
      <c r="DD516" s="136"/>
      <c r="DE516" s="136"/>
      <c r="DF516" s="136"/>
      <c r="DG516" s="136"/>
      <c r="DH516" s="136"/>
      <c r="DI516" s="136"/>
      <c r="DJ516" s="136"/>
      <c r="DK516" s="136"/>
      <c r="DL516" s="136"/>
      <c r="DM516" s="136"/>
      <c r="DN516" s="136"/>
      <c r="DO516" s="136"/>
      <c r="DP516" s="136"/>
      <c r="DQ516" s="136"/>
      <c r="DR516" s="136"/>
      <c r="DS516" s="136"/>
      <c r="DT516" s="136"/>
      <c r="DU516" s="136"/>
      <c r="DV516" s="136"/>
      <c r="DW516" s="136"/>
    </row>
    <row r="517" spans="1:127" x14ac:dyDescent="0.3">
      <c r="A517" s="128"/>
      <c r="B517" s="129"/>
      <c r="C517" s="149"/>
      <c r="D517" s="131"/>
      <c r="E517" s="128"/>
      <c r="F517" s="128"/>
      <c r="G517" s="132"/>
      <c r="H517" s="128"/>
      <c r="I517" s="128"/>
      <c r="J517" s="131"/>
      <c r="K517" s="128"/>
      <c r="L517" s="133"/>
      <c r="M517" s="133"/>
      <c r="P517" s="136"/>
      <c r="Q517" s="136"/>
      <c r="R517" s="136"/>
      <c r="S517" s="136"/>
      <c r="T517" s="136"/>
      <c r="U517" s="136"/>
      <c r="V517" s="136"/>
      <c r="W517" s="136"/>
      <c r="X517" s="136"/>
      <c r="Y517" s="136"/>
      <c r="Z517" s="136"/>
      <c r="AA517" s="136"/>
      <c r="AB517" s="136"/>
      <c r="AC517" s="136"/>
      <c r="AD517" s="136"/>
      <c r="AE517" s="136"/>
      <c r="AF517" s="136"/>
      <c r="AG517" s="136"/>
      <c r="AH517" s="136"/>
      <c r="AI517" s="136"/>
      <c r="AJ517" s="136"/>
      <c r="AK517" s="136"/>
      <c r="AL517" s="136"/>
      <c r="AM517" s="136"/>
      <c r="AN517" s="136"/>
      <c r="AO517" s="136"/>
      <c r="AP517" s="136"/>
      <c r="AQ517" s="136"/>
      <c r="AR517" s="136"/>
      <c r="AS517" s="136"/>
      <c r="AT517" s="136"/>
      <c r="AU517" s="136"/>
      <c r="AV517" s="136"/>
      <c r="AW517" s="136"/>
      <c r="AX517" s="136"/>
      <c r="AY517" s="136"/>
      <c r="AZ517" s="136"/>
      <c r="BA517" s="136"/>
      <c r="BB517" s="136"/>
      <c r="BC517" s="136"/>
      <c r="BD517" s="136"/>
      <c r="BE517" s="136"/>
      <c r="BF517" s="136"/>
      <c r="BG517" s="136"/>
      <c r="BH517" s="136"/>
      <c r="BI517" s="136"/>
      <c r="BJ517" s="136"/>
      <c r="BK517" s="136"/>
      <c r="BL517" s="136"/>
      <c r="BM517" s="136"/>
      <c r="BN517" s="136"/>
      <c r="BO517" s="136"/>
      <c r="BP517" s="136"/>
      <c r="BQ517" s="136"/>
      <c r="BR517" s="136"/>
      <c r="BS517" s="136"/>
      <c r="BT517" s="136"/>
      <c r="BU517" s="136"/>
      <c r="BV517" s="136"/>
      <c r="BW517" s="136"/>
      <c r="BX517" s="136"/>
      <c r="BY517" s="136"/>
      <c r="BZ517" s="136"/>
      <c r="CA517" s="136"/>
      <c r="CB517" s="136"/>
      <c r="CC517" s="136"/>
      <c r="CD517" s="136"/>
      <c r="CE517" s="136"/>
      <c r="CF517" s="136"/>
      <c r="CG517" s="136"/>
      <c r="CH517" s="136"/>
      <c r="CI517" s="136"/>
      <c r="CJ517" s="136"/>
      <c r="CK517" s="136"/>
      <c r="CL517" s="136"/>
      <c r="CM517" s="136"/>
      <c r="CN517" s="136"/>
      <c r="CO517" s="136"/>
      <c r="CP517" s="136"/>
      <c r="CQ517" s="136"/>
      <c r="CR517" s="136"/>
      <c r="CS517" s="136"/>
      <c r="CT517" s="136"/>
      <c r="CU517" s="136"/>
      <c r="CV517" s="136"/>
      <c r="CW517" s="136"/>
      <c r="CX517" s="136"/>
      <c r="CY517" s="136"/>
      <c r="CZ517" s="136"/>
      <c r="DA517" s="136"/>
      <c r="DB517" s="136"/>
      <c r="DC517" s="136"/>
      <c r="DD517" s="136"/>
      <c r="DE517" s="136"/>
      <c r="DF517" s="136"/>
      <c r="DG517" s="136"/>
      <c r="DH517" s="136"/>
      <c r="DI517" s="136"/>
      <c r="DJ517" s="136"/>
      <c r="DK517" s="136"/>
      <c r="DL517" s="136"/>
      <c r="DM517" s="136"/>
      <c r="DN517" s="136"/>
      <c r="DO517" s="136"/>
      <c r="DP517" s="136"/>
      <c r="DQ517" s="136"/>
      <c r="DR517" s="136"/>
      <c r="DS517" s="136"/>
      <c r="DT517" s="136"/>
      <c r="DU517" s="136"/>
      <c r="DV517" s="136"/>
      <c r="DW517" s="136"/>
    </row>
    <row r="518" spans="1:127" x14ac:dyDescent="0.3">
      <c r="A518" s="138"/>
      <c r="B518" s="139"/>
      <c r="C518" s="150"/>
      <c r="D518" s="140"/>
      <c r="E518" s="138"/>
      <c r="F518" s="138"/>
      <c r="G518" s="141"/>
      <c r="H518" s="138"/>
      <c r="I518" s="138"/>
      <c r="J518" s="140"/>
      <c r="K518" s="138"/>
      <c r="L518" s="142"/>
      <c r="M518" s="142"/>
      <c r="N518" s="120"/>
      <c r="O518" s="143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  <c r="Z518" s="144"/>
      <c r="AA518" s="144"/>
      <c r="AB518" s="144"/>
      <c r="AC518" s="144"/>
      <c r="AD518" s="144"/>
      <c r="AE518" s="144"/>
      <c r="AF518" s="144"/>
      <c r="AG518" s="144"/>
      <c r="AH518" s="144"/>
      <c r="AI518" s="144"/>
      <c r="AJ518" s="144"/>
      <c r="AK518" s="144"/>
      <c r="AL518" s="144"/>
      <c r="AM518" s="144"/>
      <c r="AN518" s="144"/>
      <c r="AO518" s="144"/>
      <c r="AP518" s="144"/>
      <c r="AQ518" s="144"/>
      <c r="AR518" s="144"/>
      <c r="AS518" s="144"/>
      <c r="AT518" s="144"/>
      <c r="AU518" s="144"/>
      <c r="AV518" s="144"/>
      <c r="AW518" s="144"/>
      <c r="AX518" s="144"/>
      <c r="AY518" s="144"/>
      <c r="AZ518" s="144"/>
      <c r="BA518" s="144"/>
      <c r="BB518" s="144"/>
      <c r="BC518" s="144"/>
      <c r="BD518" s="144"/>
      <c r="BE518" s="144"/>
      <c r="BF518" s="144"/>
      <c r="BG518" s="144"/>
      <c r="BH518" s="144"/>
      <c r="BI518" s="144"/>
      <c r="BJ518" s="144"/>
      <c r="BK518" s="144"/>
      <c r="BL518" s="144"/>
      <c r="BM518" s="144"/>
      <c r="BN518" s="144"/>
      <c r="BO518" s="144"/>
      <c r="BP518" s="144"/>
      <c r="BQ518" s="144"/>
      <c r="BR518" s="144"/>
      <c r="BS518" s="144"/>
      <c r="BT518" s="144"/>
      <c r="BU518" s="144"/>
      <c r="BV518" s="144"/>
      <c r="BW518" s="144"/>
      <c r="BX518" s="144"/>
      <c r="BY518" s="144"/>
      <c r="BZ518" s="144"/>
      <c r="CA518" s="144"/>
      <c r="CB518" s="144"/>
      <c r="CC518" s="144"/>
      <c r="CD518" s="144"/>
      <c r="CE518" s="144"/>
      <c r="CF518" s="144"/>
      <c r="CG518" s="144"/>
      <c r="CH518" s="144"/>
      <c r="CI518" s="144"/>
      <c r="CJ518" s="144"/>
      <c r="CK518" s="144"/>
      <c r="CL518" s="144"/>
      <c r="CM518" s="144"/>
      <c r="CN518" s="144"/>
      <c r="CO518" s="144"/>
      <c r="CP518" s="144"/>
      <c r="CQ518" s="144"/>
      <c r="CR518" s="144"/>
      <c r="CS518" s="144"/>
      <c r="CT518" s="144"/>
      <c r="CU518" s="144"/>
      <c r="CV518" s="144"/>
      <c r="CW518" s="144"/>
      <c r="CX518" s="144"/>
      <c r="CY518" s="144"/>
      <c r="CZ518" s="144"/>
      <c r="DA518" s="144"/>
      <c r="DB518" s="144"/>
      <c r="DC518" s="144"/>
      <c r="DD518" s="144"/>
      <c r="DE518" s="144"/>
      <c r="DF518" s="144"/>
      <c r="DG518" s="144"/>
      <c r="DH518" s="144"/>
      <c r="DI518" s="144"/>
      <c r="DJ518" s="144"/>
      <c r="DK518" s="144"/>
      <c r="DL518" s="144"/>
      <c r="DM518" s="144"/>
      <c r="DN518" s="144"/>
      <c r="DO518" s="144"/>
      <c r="DP518" s="144"/>
      <c r="DQ518" s="144"/>
      <c r="DR518" s="144"/>
      <c r="DS518" s="144"/>
      <c r="DT518" s="144"/>
      <c r="DU518" s="144"/>
      <c r="DV518" s="144"/>
      <c r="DW518" s="144"/>
    </row>
    <row r="519" spans="1:127" x14ac:dyDescent="0.3">
      <c r="A519" s="72"/>
      <c r="B519" s="2"/>
      <c r="C519" s="148"/>
      <c r="D519" s="122"/>
      <c r="E519" s="123"/>
      <c r="F519" s="123"/>
      <c r="G519" s="124"/>
      <c r="H519" s="125"/>
      <c r="I519" s="126"/>
      <c r="J519" s="122"/>
      <c r="K519" s="127"/>
      <c r="P519" s="136"/>
      <c r="Q519" s="136"/>
      <c r="R519" s="136"/>
      <c r="S519" s="136"/>
      <c r="T519" s="136"/>
      <c r="U519" s="136"/>
      <c r="V519" s="136"/>
      <c r="W519" s="136"/>
      <c r="X519" s="136"/>
      <c r="Y519" s="136"/>
      <c r="Z519" s="136"/>
      <c r="AA519" s="136"/>
      <c r="AB519" s="136"/>
      <c r="AC519" s="136"/>
      <c r="AD519" s="136"/>
      <c r="AE519" s="136"/>
      <c r="AF519" s="136"/>
      <c r="AG519" s="136"/>
      <c r="AH519" s="136"/>
      <c r="AI519" s="136"/>
      <c r="AJ519" s="136"/>
      <c r="AK519" s="136"/>
      <c r="AL519" s="136"/>
      <c r="AM519" s="136"/>
      <c r="AN519" s="136"/>
      <c r="AO519" s="136"/>
      <c r="AP519" s="136"/>
      <c r="AQ519" s="136"/>
      <c r="AR519" s="136"/>
      <c r="AS519" s="136"/>
      <c r="AT519" s="136"/>
      <c r="AU519" s="136"/>
      <c r="AV519" s="136"/>
      <c r="AW519" s="136"/>
      <c r="AX519" s="136"/>
      <c r="AY519" s="136"/>
      <c r="AZ519" s="136"/>
      <c r="BA519" s="136"/>
      <c r="BB519" s="136"/>
      <c r="BC519" s="136"/>
      <c r="BD519" s="136"/>
      <c r="BE519" s="136"/>
      <c r="BF519" s="136"/>
      <c r="BG519" s="136"/>
      <c r="BH519" s="136"/>
      <c r="BI519" s="136"/>
      <c r="BJ519" s="136"/>
      <c r="BK519" s="136"/>
      <c r="BL519" s="136"/>
      <c r="BM519" s="136"/>
      <c r="BN519" s="136"/>
      <c r="BO519" s="136"/>
      <c r="BP519" s="136"/>
      <c r="BQ519" s="136"/>
      <c r="BR519" s="136"/>
      <c r="BS519" s="136"/>
      <c r="BT519" s="136"/>
      <c r="BU519" s="136"/>
      <c r="BV519" s="136"/>
      <c r="BW519" s="136"/>
      <c r="BX519" s="136"/>
      <c r="BY519" s="136"/>
      <c r="BZ519" s="136"/>
      <c r="CA519" s="136"/>
      <c r="CB519" s="136"/>
      <c r="CC519" s="136"/>
      <c r="CD519" s="136"/>
      <c r="CE519" s="136"/>
      <c r="CF519" s="136"/>
      <c r="CG519" s="136"/>
      <c r="CH519" s="136"/>
      <c r="CI519" s="136"/>
      <c r="CJ519" s="136"/>
      <c r="CK519" s="136"/>
      <c r="CL519" s="136"/>
      <c r="CM519" s="136"/>
      <c r="CN519" s="136"/>
      <c r="CO519" s="136"/>
      <c r="CP519" s="136"/>
      <c r="CQ519" s="136"/>
      <c r="CR519" s="136"/>
      <c r="CS519" s="136"/>
      <c r="CT519" s="136"/>
      <c r="CU519" s="136"/>
      <c r="CV519" s="136"/>
      <c r="CW519" s="136"/>
      <c r="CX519" s="136"/>
      <c r="CY519" s="136"/>
      <c r="CZ519" s="136"/>
      <c r="DA519" s="136"/>
      <c r="DB519" s="136"/>
      <c r="DC519" s="136"/>
      <c r="DD519" s="136"/>
      <c r="DE519" s="136"/>
      <c r="DF519" s="136"/>
      <c r="DG519" s="136"/>
      <c r="DH519" s="136"/>
      <c r="DI519" s="136"/>
      <c r="DJ519" s="136"/>
      <c r="DK519" s="136"/>
      <c r="DL519" s="136"/>
      <c r="DM519" s="136"/>
      <c r="DN519" s="136"/>
      <c r="DO519" s="136"/>
      <c r="DP519" s="136"/>
      <c r="DQ519" s="136"/>
      <c r="DR519" s="136"/>
      <c r="DS519" s="136"/>
      <c r="DT519" s="136"/>
      <c r="DU519" s="136"/>
      <c r="DV519" s="136"/>
      <c r="DW519" s="136"/>
    </row>
    <row r="520" spans="1:127" x14ac:dyDescent="0.3">
      <c r="A520" s="128"/>
      <c r="B520" s="129"/>
      <c r="C520" s="149"/>
      <c r="D520" s="131"/>
      <c r="E520" s="128"/>
      <c r="F520" s="128"/>
      <c r="G520" s="132"/>
      <c r="H520" s="128"/>
      <c r="I520" s="128"/>
      <c r="J520" s="131"/>
      <c r="K520" s="128"/>
      <c r="L520" s="133"/>
      <c r="M520" s="133"/>
      <c r="P520" s="136"/>
      <c r="Q520" s="136"/>
      <c r="R520" s="136"/>
      <c r="S520" s="136"/>
      <c r="T520" s="136"/>
      <c r="U520" s="136"/>
      <c r="V520" s="136"/>
      <c r="W520" s="136"/>
      <c r="X520" s="136"/>
      <c r="Y520" s="136"/>
      <c r="Z520" s="136"/>
      <c r="AA520" s="136"/>
      <c r="AB520" s="136"/>
      <c r="AC520" s="136"/>
      <c r="AD520" s="136"/>
      <c r="AE520" s="136"/>
      <c r="AF520" s="136"/>
      <c r="AG520" s="136"/>
      <c r="AH520" s="136"/>
      <c r="AI520" s="136"/>
      <c r="AJ520" s="136"/>
      <c r="AK520" s="136"/>
      <c r="AL520" s="136"/>
      <c r="AM520" s="136"/>
      <c r="AN520" s="136"/>
      <c r="AO520" s="136"/>
      <c r="AP520" s="136"/>
      <c r="AQ520" s="136"/>
      <c r="AR520" s="136"/>
      <c r="AS520" s="136"/>
      <c r="AT520" s="136"/>
      <c r="AU520" s="136"/>
      <c r="AV520" s="136"/>
      <c r="AW520" s="136"/>
      <c r="AX520" s="136"/>
      <c r="AY520" s="136"/>
      <c r="AZ520" s="136"/>
      <c r="BA520" s="136"/>
      <c r="BB520" s="136"/>
      <c r="BC520" s="136"/>
      <c r="BD520" s="136"/>
      <c r="BE520" s="136"/>
      <c r="BF520" s="136"/>
      <c r="BG520" s="136"/>
      <c r="BH520" s="136"/>
      <c r="BI520" s="136"/>
      <c r="BJ520" s="136"/>
      <c r="BK520" s="136"/>
      <c r="BL520" s="136"/>
      <c r="BM520" s="136"/>
      <c r="BN520" s="136"/>
      <c r="BO520" s="136"/>
      <c r="BP520" s="136"/>
      <c r="BQ520" s="136"/>
      <c r="BR520" s="136"/>
      <c r="BS520" s="136"/>
      <c r="BT520" s="136"/>
      <c r="BU520" s="136"/>
      <c r="BV520" s="136"/>
      <c r="BW520" s="136"/>
      <c r="BX520" s="136"/>
      <c r="BY520" s="136"/>
      <c r="BZ520" s="136"/>
      <c r="CA520" s="136"/>
      <c r="CB520" s="136"/>
      <c r="CC520" s="136"/>
      <c r="CD520" s="136"/>
      <c r="CE520" s="136"/>
      <c r="CF520" s="136"/>
      <c r="CG520" s="136"/>
      <c r="CH520" s="136"/>
      <c r="CI520" s="136"/>
      <c r="CJ520" s="136"/>
      <c r="CK520" s="136"/>
      <c r="CL520" s="136"/>
      <c r="CM520" s="136"/>
      <c r="CN520" s="136"/>
      <c r="CO520" s="136"/>
      <c r="CP520" s="136"/>
      <c r="CQ520" s="136"/>
      <c r="CR520" s="136"/>
      <c r="CS520" s="136"/>
      <c r="CT520" s="136"/>
      <c r="CU520" s="136"/>
      <c r="CV520" s="136"/>
      <c r="CW520" s="136"/>
      <c r="CX520" s="136"/>
      <c r="CY520" s="136"/>
      <c r="CZ520" s="136"/>
      <c r="DA520" s="136"/>
      <c r="DB520" s="136"/>
      <c r="DC520" s="136"/>
      <c r="DD520" s="136"/>
      <c r="DE520" s="136"/>
      <c r="DF520" s="136"/>
      <c r="DG520" s="136"/>
      <c r="DH520" s="136"/>
      <c r="DI520" s="136"/>
      <c r="DJ520" s="136"/>
      <c r="DK520" s="136"/>
      <c r="DL520" s="136"/>
      <c r="DM520" s="136"/>
      <c r="DN520" s="136"/>
      <c r="DO520" s="136"/>
      <c r="DP520" s="136"/>
      <c r="DQ520" s="136"/>
      <c r="DR520" s="136"/>
      <c r="DS520" s="136"/>
      <c r="DT520" s="136"/>
      <c r="DU520" s="136"/>
      <c r="DV520" s="136"/>
      <c r="DW520" s="136"/>
    </row>
    <row r="521" spans="1:127" x14ac:dyDescent="0.3">
      <c r="A521" s="138"/>
      <c r="B521" s="139"/>
      <c r="C521" s="150"/>
      <c r="D521" s="140"/>
      <c r="E521" s="138"/>
      <c r="F521" s="138"/>
      <c r="G521" s="141"/>
      <c r="H521" s="138"/>
      <c r="I521" s="138"/>
      <c r="J521" s="140"/>
      <c r="K521" s="138"/>
      <c r="L521" s="142"/>
      <c r="M521" s="142"/>
      <c r="N521" s="120"/>
      <c r="O521" s="143"/>
      <c r="P521" s="144"/>
      <c r="Q521" s="144"/>
      <c r="R521" s="144"/>
      <c r="S521" s="144"/>
      <c r="T521" s="144"/>
      <c r="U521" s="144"/>
      <c r="V521" s="144"/>
      <c r="W521" s="144"/>
      <c r="X521" s="144"/>
      <c r="Y521" s="144"/>
      <c r="Z521" s="144"/>
      <c r="AA521" s="144"/>
      <c r="AB521" s="144"/>
      <c r="AC521" s="144"/>
      <c r="AD521" s="144"/>
      <c r="AE521" s="144"/>
      <c r="AF521" s="144"/>
      <c r="AG521" s="144"/>
      <c r="AH521" s="144"/>
      <c r="AI521" s="144"/>
      <c r="AJ521" s="144"/>
      <c r="AK521" s="144"/>
      <c r="AL521" s="144"/>
      <c r="AM521" s="144"/>
      <c r="AN521" s="144"/>
      <c r="AO521" s="144"/>
      <c r="AP521" s="144"/>
      <c r="AQ521" s="144"/>
      <c r="AR521" s="144"/>
      <c r="AS521" s="144"/>
      <c r="AT521" s="144"/>
      <c r="AU521" s="144"/>
      <c r="AV521" s="144"/>
      <c r="AW521" s="144"/>
      <c r="AX521" s="144"/>
      <c r="AY521" s="144"/>
      <c r="AZ521" s="144"/>
      <c r="BA521" s="144"/>
      <c r="BB521" s="144"/>
      <c r="BC521" s="144"/>
      <c r="BD521" s="144"/>
      <c r="BE521" s="144"/>
      <c r="BF521" s="144"/>
      <c r="BG521" s="144"/>
      <c r="BH521" s="144"/>
      <c r="BI521" s="144"/>
      <c r="BJ521" s="144"/>
      <c r="BK521" s="144"/>
      <c r="BL521" s="144"/>
      <c r="BM521" s="144"/>
      <c r="BN521" s="144"/>
      <c r="BO521" s="144"/>
      <c r="BP521" s="144"/>
      <c r="BQ521" s="144"/>
      <c r="BR521" s="144"/>
      <c r="BS521" s="144"/>
      <c r="BT521" s="144"/>
      <c r="BU521" s="144"/>
      <c r="BV521" s="144"/>
      <c r="BW521" s="144"/>
      <c r="BX521" s="144"/>
      <c r="BY521" s="144"/>
      <c r="BZ521" s="144"/>
      <c r="CA521" s="144"/>
      <c r="CB521" s="144"/>
      <c r="CC521" s="144"/>
      <c r="CD521" s="144"/>
      <c r="CE521" s="144"/>
      <c r="CF521" s="144"/>
      <c r="CG521" s="144"/>
      <c r="CH521" s="144"/>
      <c r="CI521" s="144"/>
      <c r="CJ521" s="144"/>
      <c r="CK521" s="144"/>
      <c r="CL521" s="144"/>
      <c r="CM521" s="144"/>
      <c r="CN521" s="144"/>
      <c r="CO521" s="144"/>
      <c r="CP521" s="144"/>
      <c r="CQ521" s="144"/>
      <c r="CR521" s="144"/>
      <c r="CS521" s="144"/>
      <c r="CT521" s="144"/>
      <c r="CU521" s="144"/>
      <c r="CV521" s="144"/>
      <c r="CW521" s="144"/>
      <c r="CX521" s="144"/>
      <c r="CY521" s="144"/>
      <c r="CZ521" s="144"/>
      <c r="DA521" s="144"/>
      <c r="DB521" s="144"/>
      <c r="DC521" s="144"/>
      <c r="DD521" s="144"/>
      <c r="DE521" s="144"/>
      <c r="DF521" s="144"/>
      <c r="DG521" s="144"/>
      <c r="DH521" s="144"/>
      <c r="DI521" s="144"/>
      <c r="DJ521" s="144"/>
      <c r="DK521" s="144"/>
      <c r="DL521" s="144"/>
      <c r="DM521" s="144"/>
      <c r="DN521" s="144"/>
      <c r="DO521" s="144"/>
      <c r="DP521" s="144"/>
      <c r="DQ521" s="144"/>
      <c r="DR521" s="144"/>
      <c r="DS521" s="144"/>
      <c r="DT521" s="144"/>
      <c r="DU521" s="144"/>
      <c r="DV521" s="144"/>
      <c r="DW521" s="144"/>
    </row>
    <row r="522" spans="1:127" x14ac:dyDescent="0.3">
      <c r="A522" s="72"/>
      <c r="B522" s="2"/>
      <c r="C522" s="145"/>
      <c r="D522" s="122"/>
      <c r="E522" s="123"/>
      <c r="F522" s="123"/>
      <c r="G522" s="124"/>
      <c r="H522" s="125"/>
      <c r="I522" s="126"/>
      <c r="J522" s="122"/>
      <c r="K522" s="127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F522" s="33"/>
      <c r="AG522" s="33"/>
      <c r="AH522" s="33"/>
      <c r="AI522" s="33"/>
      <c r="AJ522" s="33"/>
      <c r="AK522" s="33"/>
      <c r="AL522" s="33"/>
      <c r="AM522" s="33"/>
      <c r="AN522" s="33"/>
      <c r="AO522" s="33"/>
      <c r="AP522" s="33"/>
      <c r="AQ522" s="33"/>
      <c r="AR522" s="33"/>
      <c r="AS522" s="33"/>
      <c r="AT522" s="33"/>
      <c r="AU522" s="33"/>
      <c r="AV522" s="33"/>
      <c r="AW522" s="33"/>
      <c r="AX522" s="33"/>
      <c r="AY522" s="33"/>
      <c r="AZ522" s="33"/>
      <c r="BA522" s="33"/>
      <c r="BB522" s="33"/>
      <c r="BC522" s="33"/>
      <c r="BD522" s="33"/>
      <c r="BE522" s="33"/>
      <c r="BF522" s="33"/>
      <c r="BG522" s="33"/>
      <c r="BH522" s="33"/>
      <c r="BI522" s="33"/>
      <c r="BJ522" s="33"/>
      <c r="BK522" s="33"/>
      <c r="BL522" s="33"/>
      <c r="BM522" s="33"/>
      <c r="BN522" s="33"/>
      <c r="BO522" s="33"/>
      <c r="BP522" s="33"/>
      <c r="BQ522" s="33"/>
      <c r="BR522" s="33"/>
      <c r="BS522" s="33"/>
      <c r="BT522" s="33"/>
      <c r="BU522" s="33"/>
      <c r="BV522" s="33"/>
      <c r="BW522" s="33"/>
      <c r="BX522" s="33"/>
      <c r="BY522" s="33"/>
      <c r="BZ522" s="33"/>
      <c r="CA522" s="33"/>
      <c r="CB522" s="33"/>
      <c r="CC522" s="33"/>
      <c r="CD522" s="33"/>
      <c r="CE522" s="33"/>
      <c r="CF522" s="33"/>
      <c r="CG522" s="33"/>
      <c r="CH522" s="33"/>
      <c r="CI522" s="33"/>
      <c r="CJ522" s="33"/>
      <c r="CK522" s="33"/>
      <c r="CL522" s="33"/>
      <c r="CM522" s="33"/>
      <c r="CN522" s="33"/>
      <c r="CO522" s="33"/>
      <c r="CP522" s="33"/>
      <c r="CQ522" s="33"/>
      <c r="CR522" s="33"/>
      <c r="CS522" s="33"/>
      <c r="CT522" s="33"/>
      <c r="CU522" s="33"/>
      <c r="CV522" s="33"/>
      <c r="CW522" s="33"/>
      <c r="CX522" s="33"/>
      <c r="CY522" s="33"/>
      <c r="CZ522" s="33"/>
      <c r="DA522" s="33"/>
      <c r="DB522" s="33"/>
      <c r="DC522" s="33"/>
      <c r="DD522" s="33"/>
      <c r="DE522" s="33"/>
      <c r="DF522" s="33"/>
      <c r="DG522" s="33"/>
      <c r="DH522" s="33"/>
      <c r="DI522" s="33"/>
      <c r="DJ522" s="33"/>
      <c r="DK522" s="33"/>
      <c r="DL522" s="33"/>
      <c r="DM522" s="33"/>
      <c r="DN522" s="33"/>
      <c r="DO522" s="33"/>
      <c r="DP522" s="33"/>
      <c r="DQ522" s="33"/>
      <c r="DR522" s="33"/>
      <c r="DS522" s="33"/>
      <c r="DT522" s="33"/>
      <c r="DU522" s="33"/>
      <c r="DV522" s="33"/>
      <c r="DW522" s="33"/>
    </row>
    <row r="523" spans="1:127" x14ac:dyDescent="0.3">
      <c r="A523" s="128"/>
      <c r="B523" s="129"/>
      <c r="C523" s="146"/>
      <c r="D523" s="131"/>
      <c r="E523" s="128"/>
      <c r="F523" s="128"/>
      <c r="G523" s="132"/>
      <c r="H523" s="128"/>
      <c r="I523" s="128"/>
      <c r="J523" s="131"/>
      <c r="K523" s="128"/>
      <c r="L523" s="133"/>
      <c r="M523" s="133"/>
      <c r="N523" s="134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3"/>
      <c r="AG523" s="33"/>
      <c r="AH523" s="33"/>
      <c r="AI523" s="33"/>
      <c r="AJ523" s="33"/>
      <c r="AK523" s="33"/>
      <c r="AL523" s="33"/>
      <c r="AM523" s="33"/>
      <c r="AN523" s="33"/>
      <c r="AO523" s="33"/>
      <c r="AP523" s="33"/>
      <c r="AQ523" s="33"/>
      <c r="AR523" s="33"/>
      <c r="AS523" s="33"/>
      <c r="AT523" s="33"/>
      <c r="AU523" s="33"/>
      <c r="AV523" s="33"/>
      <c r="AW523" s="33"/>
      <c r="AX523" s="33"/>
      <c r="AY523" s="33"/>
      <c r="AZ523" s="33"/>
      <c r="BA523" s="33"/>
      <c r="BB523" s="33"/>
      <c r="BC523" s="33"/>
      <c r="BD523" s="33"/>
      <c r="BE523" s="33"/>
      <c r="BF523" s="33"/>
      <c r="BG523" s="33"/>
      <c r="BH523" s="33"/>
      <c r="BI523" s="33"/>
      <c r="BJ523" s="33"/>
      <c r="BK523" s="33"/>
      <c r="BL523" s="33"/>
      <c r="BM523" s="33"/>
      <c r="BN523" s="33"/>
      <c r="BO523" s="33"/>
      <c r="BP523" s="33"/>
      <c r="BQ523" s="33"/>
      <c r="BR523" s="33"/>
      <c r="BS523" s="33"/>
      <c r="BT523" s="33"/>
      <c r="BU523" s="33"/>
      <c r="BV523" s="33"/>
      <c r="BW523" s="33"/>
      <c r="BX523" s="33"/>
      <c r="BY523" s="33"/>
      <c r="BZ523" s="33"/>
      <c r="CA523" s="33"/>
      <c r="CB523" s="33"/>
      <c r="CC523" s="33"/>
      <c r="CD523" s="33"/>
      <c r="CE523" s="33"/>
      <c r="CF523" s="33"/>
      <c r="CG523" s="33"/>
      <c r="CH523" s="33"/>
      <c r="CI523" s="33"/>
      <c r="CJ523" s="33"/>
      <c r="CK523" s="33"/>
      <c r="CL523" s="33"/>
      <c r="CM523" s="33"/>
      <c r="CN523" s="33"/>
      <c r="CO523" s="33"/>
      <c r="CP523" s="33"/>
      <c r="CQ523" s="33"/>
      <c r="CR523" s="33"/>
      <c r="CS523" s="33"/>
      <c r="CT523" s="33"/>
      <c r="CU523" s="33"/>
      <c r="CV523" s="33"/>
      <c r="CW523" s="33"/>
      <c r="CX523" s="33"/>
      <c r="CY523" s="33"/>
      <c r="CZ523" s="33"/>
      <c r="DA523" s="33"/>
      <c r="DB523" s="33"/>
      <c r="DC523" s="33"/>
      <c r="DD523" s="33"/>
      <c r="DE523" s="33"/>
      <c r="DF523" s="33"/>
      <c r="DG523" s="33"/>
      <c r="DH523" s="33"/>
      <c r="DI523" s="33"/>
      <c r="DJ523" s="33"/>
      <c r="DK523" s="33"/>
      <c r="DL523" s="33"/>
      <c r="DM523" s="33"/>
      <c r="DN523" s="33"/>
      <c r="DO523" s="33"/>
      <c r="DP523" s="33"/>
      <c r="DQ523" s="33"/>
      <c r="DR523" s="33"/>
      <c r="DS523" s="33"/>
      <c r="DT523" s="33"/>
      <c r="DU523" s="33"/>
      <c r="DV523" s="33"/>
      <c r="DW523" s="33"/>
    </row>
    <row r="524" spans="1:127" x14ac:dyDescent="0.3">
      <c r="A524" s="72"/>
      <c r="B524" s="2"/>
      <c r="C524" s="148"/>
      <c r="D524" s="122"/>
      <c r="E524" s="123"/>
      <c r="F524" s="123"/>
      <c r="G524" s="124"/>
      <c r="H524" s="125"/>
      <c r="I524" s="126"/>
      <c r="J524" s="122"/>
      <c r="K524" s="127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  <c r="AI524" s="33"/>
      <c r="AJ524" s="33"/>
      <c r="AK524" s="33"/>
      <c r="AL524" s="33"/>
      <c r="AM524" s="33"/>
      <c r="AN524" s="33"/>
      <c r="AO524" s="33"/>
      <c r="AP524" s="33"/>
      <c r="AQ524" s="33"/>
      <c r="AR524" s="33"/>
      <c r="AS524" s="33"/>
      <c r="AT524" s="33"/>
      <c r="AU524" s="33"/>
      <c r="AV524" s="33"/>
      <c r="AW524" s="33"/>
      <c r="AX524" s="33"/>
      <c r="AY524" s="33"/>
      <c r="AZ524" s="33"/>
      <c r="BA524" s="33"/>
      <c r="BB524" s="33"/>
      <c r="BC524" s="33"/>
      <c r="BD524" s="33"/>
      <c r="BE524" s="33"/>
      <c r="BF524" s="33"/>
      <c r="BG524" s="33"/>
      <c r="BH524" s="33"/>
      <c r="BI524" s="33"/>
      <c r="BJ524" s="33"/>
      <c r="BK524" s="33"/>
      <c r="BL524" s="33"/>
      <c r="BM524" s="33"/>
      <c r="BN524" s="33"/>
      <c r="BO524" s="33"/>
      <c r="BP524" s="33"/>
      <c r="BQ524" s="33"/>
      <c r="BR524" s="33"/>
      <c r="BS524" s="33"/>
      <c r="BT524" s="33"/>
      <c r="BU524" s="33"/>
      <c r="BV524" s="33"/>
      <c r="BW524" s="33"/>
      <c r="BX524" s="33"/>
      <c r="BY524" s="33"/>
      <c r="BZ524" s="33"/>
      <c r="CA524" s="33"/>
      <c r="CB524" s="33"/>
      <c r="CC524" s="33"/>
      <c r="CD524" s="33"/>
      <c r="CE524" s="33"/>
      <c r="CF524" s="33"/>
      <c r="CG524" s="33"/>
      <c r="CH524" s="33"/>
      <c r="CI524" s="33"/>
      <c r="CJ524" s="33"/>
      <c r="CK524" s="33"/>
      <c r="CL524" s="33"/>
      <c r="CM524" s="33"/>
      <c r="CN524" s="33"/>
      <c r="CO524" s="33"/>
      <c r="CP524" s="33"/>
      <c r="CQ524" s="33"/>
      <c r="CR524" s="33"/>
      <c r="CS524" s="33"/>
      <c r="CT524" s="33"/>
      <c r="CU524" s="33"/>
      <c r="CV524" s="33"/>
      <c r="CW524" s="33"/>
      <c r="CX524" s="33"/>
      <c r="CY524" s="33"/>
      <c r="CZ524" s="33"/>
      <c r="DA524" s="33"/>
      <c r="DB524" s="33"/>
      <c r="DC524" s="33"/>
      <c r="DD524" s="33"/>
      <c r="DE524" s="33"/>
      <c r="DF524" s="33"/>
      <c r="DG524" s="33"/>
      <c r="DH524" s="33"/>
      <c r="DI524" s="33"/>
      <c r="DJ524" s="33"/>
      <c r="DK524" s="33"/>
      <c r="DL524" s="33"/>
      <c r="DM524" s="33"/>
      <c r="DN524" s="33"/>
      <c r="DO524" s="33"/>
      <c r="DP524" s="33"/>
      <c r="DQ524" s="33"/>
      <c r="DR524" s="33"/>
      <c r="DS524" s="33"/>
      <c r="DT524" s="33"/>
      <c r="DU524" s="33"/>
      <c r="DV524" s="33"/>
      <c r="DW524" s="33"/>
    </row>
    <row r="525" spans="1:127" x14ac:dyDescent="0.3">
      <c r="A525" s="128"/>
      <c r="B525" s="129"/>
      <c r="C525" s="149"/>
      <c r="D525" s="131"/>
      <c r="E525" s="128"/>
      <c r="F525" s="128"/>
      <c r="G525" s="132"/>
      <c r="H525" s="128"/>
      <c r="I525" s="128"/>
      <c r="J525" s="131"/>
      <c r="K525" s="128"/>
      <c r="L525" s="133"/>
      <c r="M525" s="133"/>
      <c r="N525" s="134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  <c r="AP525" s="33"/>
      <c r="AQ525" s="33"/>
      <c r="AR525" s="33"/>
      <c r="AS525" s="33"/>
      <c r="AT525" s="33"/>
      <c r="AU525" s="33"/>
      <c r="AV525" s="33"/>
      <c r="AW525" s="33"/>
      <c r="AX525" s="33"/>
      <c r="AY525" s="33"/>
      <c r="AZ525" s="33"/>
      <c r="BA525" s="33"/>
      <c r="BB525" s="33"/>
      <c r="BC525" s="33"/>
      <c r="BD525" s="33"/>
      <c r="BE525" s="33"/>
      <c r="BF525" s="33"/>
      <c r="BG525" s="33"/>
      <c r="BH525" s="33"/>
      <c r="BI525" s="33"/>
      <c r="BJ525" s="33"/>
      <c r="BK525" s="33"/>
      <c r="BL525" s="33"/>
      <c r="BM525" s="33"/>
      <c r="BN525" s="33"/>
      <c r="BO525" s="33"/>
      <c r="BP525" s="33"/>
      <c r="BQ525" s="33"/>
      <c r="BR525" s="33"/>
      <c r="BS525" s="33"/>
      <c r="BT525" s="33"/>
      <c r="BU525" s="33"/>
      <c r="BV525" s="33"/>
      <c r="BW525" s="33"/>
      <c r="BX525" s="33"/>
      <c r="BY525" s="33"/>
      <c r="BZ525" s="33"/>
      <c r="CA525" s="33"/>
      <c r="CB525" s="33"/>
      <c r="CC525" s="33"/>
      <c r="CD525" s="33"/>
      <c r="CE525" s="33"/>
      <c r="CF525" s="33"/>
      <c r="CG525" s="33"/>
      <c r="CH525" s="33"/>
      <c r="CI525" s="33"/>
      <c r="CJ525" s="33"/>
      <c r="CK525" s="33"/>
      <c r="CL525" s="33"/>
      <c r="CM525" s="33"/>
      <c r="CN525" s="33"/>
      <c r="CO525" s="33"/>
      <c r="CP525" s="33"/>
      <c r="CQ525" s="33"/>
      <c r="CR525" s="33"/>
      <c r="CS525" s="33"/>
      <c r="CT525" s="33"/>
      <c r="CU525" s="33"/>
      <c r="CV525" s="33"/>
      <c r="CW525" s="33"/>
      <c r="CX525" s="33"/>
      <c r="CY525" s="33"/>
      <c r="CZ525" s="33"/>
      <c r="DA525" s="33"/>
      <c r="DB525" s="33"/>
      <c r="DC525" s="33"/>
      <c r="DD525" s="33"/>
      <c r="DE525" s="33"/>
      <c r="DF525" s="33"/>
      <c r="DG525" s="33"/>
      <c r="DH525" s="33"/>
      <c r="DI525" s="33"/>
      <c r="DJ525" s="33"/>
      <c r="DK525" s="33"/>
      <c r="DL525" s="33"/>
      <c r="DM525" s="33"/>
      <c r="DN525" s="33"/>
      <c r="DO525" s="33"/>
      <c r="DP525" s="33"/>
      <c r="DQ525" s="33"/>
      <c r="DR525" s="33"/>
      <c r="DS525" s="33"/>
      <c r="DT525" s="33"/>
      <c r="DU525" s="33"/>
      <c r="DV525" s="33"/>
      <c r="DW525" s="33"/>
    </row>
    <row r="526" spans="1:127" x14ac:dyDescent="0.3">
      <c r="A526" s="72"/>
      <c r="B526" s="2"/>
      <c r="C526" s="151"/>
      <c r="D526" s="122"/>
      <c r="E526" s="123"/>
      <c r="F526" s="123"/>
      <c r="G526" s="124"/>
      <c r="H526" s="125"/>
      <c r="I526" s="126"/>
      <c r="J526" s="122"/>
      <c r="K526" s="127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3"/>
      <c r="AJ526" s="33"/>
      <c r="AK526" s="33"/>
      <c r="AL526" s="33"/>
      <c r="AM526" s="33"/>
      <c r="AN526" s="33"/>
      <c r="AO526" s="33"/>
      <c r="AP526" s="33"/>
      <c r="AQ526" s="33"/>
      <c r="AR526" s="33"/>
      <c r="AS526" s="33"/>
      <c r="AT526" s="33"/>
      <c r="AU526" s="33"/>
      <c r="AV526" s="33"/>
      <c r="AW526" s="33"/>
      <c r="AX526" s="33"/>
      <c r="AY526" s="33"/>
      <c r="AZ526" s="33"/>
      <c r="BA526" s="33"/>
      <c r="BB526" s="33"/>
      <c r="BC526" s="33"/>
      <c r="BD526" s="33"/>
      <c r="BE526" s="33"/>
      <c r="BF526" s="33"/>
      <c r="BG526" s="33"/>
      <c r="BH526" s="33"/>
      <c r="BI526" s="33"/>
      <c r="BJ526" s="33"/>
      <c r="BK526" s="33"/>
      <c r="BL526" s="33"/>
      <c r="BM526" s="33"/>
      <c r="BN526" s="33"/>
      <c r="BO526" s="33"/>
      <c r="BP526" s="33"/>
      <c r="BQ526" s="33"/>
      <c r="BR526" s="33"/>
      <c r="BS526" s="33"/>
      <c r="BT526" s="33"/>
      <c r="BU526" s="33"/>
      <c r="BV526" s="33"/>
      <c r="BW526" s="33"/>
      <c r="BX526" s="33"/>
      <c r="BY526" s="33"/>
      <c r="BZ526" s="33"/>
      <c r="CA526" s="33"/>
      <c r="CB526" s="33"/>
      <c r="CC526" s="33"/>
      <c r="CD526" s="33"/>
      <c r="CE526" s="33"/>
      <c r="CF526" s="33"/>
      <c r="CG526" s="33"/>
      <c r="CH526" s="33"/>
      <c r="CI526" s="33"/>
      <c r="CJ526" s="33"/>
      <c r="CK526" s="33"/>
      <c r="CL526" s="33"/>
      <c r="CM526" s="33"/>
      <c r="CN526" s="33"/>
      <c r="CO526" s="33"/>
      <c r="CP526" s="33"/>
      <c r="CQ526" s="33"/>
      <c r="CR526" s="33"/>
      <c r="CS526" s="33"/>
      <c r="CT526" s="33"/>
      <c r="CU526" s="33"/>
      <c r="CV526" s="33"/>
      <c r="CW526" s="33"/>
      <c r="CX526" s="33"/>
      <c r="CY526" s="33"/>
      <c r="CZ526" s="33"/>
      <c r="DA526" s="33"/>
      <c r="DB526" s="33"/>
      <c r="DC526" s="33"/>
      <c r="DD526" s="33"/>
      <c r="DE526" s="33"/>
      <c r="DF526" s="33"/>
      <c r="DG526" s="33"/>
      <c r="DH526" s="33"/>
      <c r="DI526" s="33"/>
      <c r="DJ526" s="33"/>
      <c r="DK526" s="33"/>
      <c r="DL526" s="33"/>
      <c r="DM526" s="33"/>
      <c r="DN526" s="33"/>
      <c r="DO526" s="33"/>
      <c r="DP526" s="33"/>
      <c r="DQ526" s="33"/>
      <c r="DR526" s="33"/>
      <c r="DS526" s="33"/>
      <c r="DT526" s="33"/>
      <c r="DU526" s="33"/>
      <c r="DV526" s="33"/>
      <c r="DW526" s="33"/>
    </row>
    <row r="527" spans="1:127" x14ac:dyDescent="0.3">
      <c r="A527" s="128"/>
      <c r="B527" s="129"/>
      <c r="C527" s="152"/>
      <c r="D527" s="131"/>
      <c r="E527" s="128"/>
      <c r="F527" s="128"/>
      <c r="G527" s="132"/>
      <c r="H527" s="128"/>
      <c r="I527" s="128"/>
      <c r="J527" s="131"/>
      <c r="K527" s="128"/>
      <c r="L527" s="133"/>
      <c r="M527" s="133"/>
      <c r="N527" s="134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  <c r="AW527" s="33"/>
      <c r="AX527" s="33"/>
      <c r="AY527" s="33"/>
      <c r="AZ527" s="33"/>
      <c r="BA527" s="33"/>
      <c r="BB527" s="33"/>
      <c r="BC527" s="33"/>
      <c r="BD527" s="33"/>
      <c r="BE527" s="33"/>
      <c r="BF527" s="33"/>
      <c r="BG527" s="33"/>
      <c r="BH527" s="33"/>
      <c r="BI527" s="33"/>
      <c r="BJ527" s="33"/>
      <c r="BK527" s="33"/>
      <c r="BL527" s="33"/>
      <c r="BM527" s="33"/>
      <c r="BN527" s="33"/>
      <c r="BO527" s="33"/>
      <c r="BP527" s="33"/>
      <c r="BQ527" s="33"/>
      <c r="BR527" s="33"/>
      <c r="BS527" s="33"/>
      <c r="BT527" s="33"/>
      <c r="BU527" s="33"/>
      <c r="BV527" s="33"/>
      <c r="BW527" s="33"/>
      <c r="BX527" s="33"/>
      <c r="BY527" s="33"/>
      <c r="BZ527" s="33"/>
      <c r="CA527" s="33"/>
      <c r="CB527" s="33"/>
      <c r="CC527" s="33"/>
      <c r="CD527" s="33"/>
      <c r="CE527" s="33"/>
      <c r="CF527" s="33"/>
      <c r="CG527" s="33"/>
      <c r="CH527" s="33"/>
      <c r="CI527" s="33"/>
      <c r="CJ527" s="33"/>
      <c r="CK527" s="33"/>
      <c r="CL527" s="33"/>
      <c r="CM527" s="33"/>
      <c r="CN527" s="33"/>
      <c r="CO527" s="33"/>
      <c r="CP527" s="33"/>
      <c r="CQ527" s="33"/>
      <c r="CR527" s="33"/>
      <c r="CS527" s="33"/>
      <c r="CT527" s="33"/>
      <c r="CU527" s="33"/>
      <c r="CV527" s="33"/>
      <c r="CW527" s="33"/>
      <c r="CX527" s="33"/>
      <c r="CY527" s="33"/>
      <c r="CZ527" s="33"/>
      <c r="DA527" s="33"/>
      <c r="DB527" s="33"/>
      <c r="DC527" s="33"/>
      <c r="DD527" s="33"/>
      <c r="DE527" s="33"/>
      <c r="DF527" s="33"/>
      <c r="DG527" s="33"/>
      <c r="DH527" s="33"/>
      <c r="DI527" s="33"/>
      <c r="DJ527" s="33"/>
      <c r="DK527" s="33"/>
      <c r="DL527" s="33"/>
      <c r="DM527" s="33"/>
      <c r="DN527" s="33"/>
      <c r="DO527" s="33"/>
      <c r="DP527" s="33"/>
      <c r="DQ527" s="33"/>
      <c r="DR527" s="33"/>
      <c r="DS527" s="33"/>
      <c r="DT527" s="33"/>
      <c r="DU527" s="33"/>
      <c r="DV527" s="33"/>
      <c r="DW527" s="33"/>
    </row>
    <row r="528" spans="1:127" x14ac:dyDescent="0.3">
      <c r="A528" s="72"/>
      <c r="B528" s="2"/>
      <c r="C528" s="153"/>
      <c r="D528" s="122"/>
      <c r="E528" s="123"/>
      <c r="F528" s="123"/>
      <c r="G528" s="124"/>
      <c r="H528" s="125"/>
      <c r="I528" s="126"/>
      <c r="J528" s="122"/>
      <c r="K528" s="127"/>
      <c r="P528" s="136"/>
      <c r="Q528" s="136"/>
      <c r="R528" s="136"/>
      <c r="S528" s="136"/>
      <c r="T528" s="136"/>
      <c r="U528" s="136"/>
      <c r="V528" s="136"/>
      <c r="W528" s="136"/>
      <c r="X528" s="136"/>
      <c r="Y528" s="136"/>
      <c r="Z528" s="136"/>
      <c r="AA528" s="136"/>
      <c r="AB528" s="136"/>
      <c r="AC528" s="136"/>
      <c r="AD528" s="136"/>
      <c r="AE528" s="136"/>
      <c r="AF528" s="136"/>
      <c r="AG528" s="136"/>
      <c r="AH528" s="136"/>
      <c r="AI528" s="136"/>
      <c r="AJ528" s="136"/>
      <c r="AK528" s="136"/>
      <c r="AL528" s="136"/>
      <c r="AM528" s="136"/>
      <c r="AN528" s="136"/>
      <c r="AO528" s="136"/>
      <c r="AP528" s="136"/>
      <c r="AQ528" s="136"/>
      <c r="AR528" s="136"/>
      <c r="AS528" s="136"/>
      <c r="AT528" s="136"/>
      <c r="AU528" s="136"/>
      <c r="AV528" s="136"/>
      <c r="AW528" s="136"/>
      <c r="AX528" s="136"/>
      <c r="AY528" s="136"/>
      <c r="AZ528" s="136"/>
      <c r="BA528" s="136"/>
      <c r="BB528" s="136"/>
      <c r="BC528" s="136"/>
      <c r="BD528" s="136"/>
      <c r="BE528" s="136"/>
      <c r="BF528" s="136"/>
      <c r="BG528" s="136"/>
      <c r="BH528" s="136"/>
      <c r="BI528" s="136"/>
      <c r="BJ528" s="136"/>
      <c r="BK528" s="136"/>
      <c r="BL528" s="136"/>
      <c r="BM528" s="136"/>
      <c r="BN528" s="136"/>
      <c r="BO528" s="136"/>
      <c r="BP528" s="136"/>
      <c r="BQ528" s="136"/>
      <c r="BR528" s="136"/>
      <c r="BS528" s="136"/>
      <c r="BT528" s="136"/>
      <c r="BU528" s="136"/>
      <c r="BV528" s="136"/>
      <c r="BW528" s="136"/>
      <c r="BX528" s="136"/>
      <c r="BY528" s="136"/>
      <c r="BZ528" s="136"/>
      <c r="CA528" s="136"/>
      <c r="CB528" s="136"/>
      <c r="CC528" s="136"/>
      <c r="CD528" s="136"/>
      <c r="CE528" s="136"/>
      <c r="CF528" s="136"/>
      <c r="CG528" s="136"/>
      <c r="CH528" s="136"/>
      <c r="CI528" s="136"/>
      <c r="CJ528" s="136"/>
      <c r="CK528" s="136"/>
      <c r="CL528" s="136"/>
      <c r="CM528" s="136"/>
      <c r="CN528" s="136"/>
      <c r="CO528" s="136"/>
      <c r="CP528" s="136"/>
      <c r="CQ528" s="136"/>
      <c r="CR528" s="136"/>
      <c r="CS528" s="136"/>
      <c r="CT528" s="136"/>
      <c r="CU528" s="136"/>
      <c r="CV528" s="136"/>
      <c r="CW528" s="136"/>
      <c r="CX528" s="136"/>
      <c r="CY528" s="136"/>
      <c r="CZ528" s="136"/>
      <c r="DA528" s="136"/>
      <c r="DB528" s="136"/>
      <c r="DC528" s="136"/>
      <c r="DD528" s="136"/>
      <c r="DE528" s="136"/>
      <c r="DF528" s="136"/>
      <c r="DG528" s="136"/>
      <c r="DH528" s="136"/>
      <c r="DI528" s="136"/>
      <c r="DJ528" s="136"/>
      <c r="DK528" s="136"/>
      <c r="DL528" s="136"/>
      <c r="DM528" s="136"/>
      <c r="DN528" s="136"/>
      <c r="DO528" s="136"/>
      <c r="DP528" s="136"/>
      <c r="DQ528" s="136"/>
      <c r="DR528" s="136"/>
      <c r="DS528" s="136"/>
      <c r="DT528" s="136"/>
      <c r="DU528" s="136"/>
      <c r="DV528" s="136"/>
      <c r="DW528" s="136"/>
    </row>
    <row r="529" spans="1:127" x14ac:dyDescent="0.3">
      <c r="A529" s="128"/>
      <c r="B529" s="129"/>
      <c r="C529" s="154"/>
      <c r="D529" s="131"/>
      <c r="E529" s="128"/>
      <c r="F529" s="128"/>
      <c r="G529" s="132"/>
      <c r="H529" s="128"/>
      <c r="I529" s="128"/>
      <c r="J529" s="131"/>
      <c r="K529" s="128"/>
      <c r="L529" s="133"/>
      <c r="M529" s="133"/>
      <c r="P529" s="136"/>
      <c r="Q529" s="136"/>
      <c r="R529" s="136"/>
      <c r="S529" s="136"/>
      <c r="T529" s="136"/>
      <c r="U529" s="136"/>
      <c r="V529" s="136"/>
      <c r="W529" s="136"/>
      <c r="X529" s="136"/>
      <c r="Y529" s="136"/>
      <c r="Z529" s="136"/>
      <c r="AA529" s="136"/>
      <c r="AB529" s="136"/>
      <c r="AC529" s="136"/>
      <c r="AD529" s="136"/>
      <c r="AE529" s="136"/>
      <c r="AF529" s="136"/>
      <c r="AG529" s="136"/>
      <c r="AH529" s="136"/>
      <c r="AI529" s="136"/>
      <c r="AJ529" s="136"/>
      <c r="AK529" s="136"/>
      <c r="AL529" s="136"/>
      <c r="AM529" s="136"/>
      <c r="AN529" s="136"/>
      <c r="AO529" s="136"/>
      <c r="AP529" s="136"/>
      <c r="AQ529" s="136"/>
      <c r="AR529" s="136"/>
      <c r="AS529" s="136"/>
      <c r="AT529" s="136"/>
      <c r="AU529" s="136"/>
      <c r="AV529" s="136"/>
      <c r="AW529" s="136"/>
      <c r="AX529" s="136"/>
      <c r="AY529" s="136"/>
      <c r="AZ529" s="136"/>
      <c r="BA529" s="136"/>
      <c r="BB529" s="136"/>
      <c r="BC529" s="136"/>
      <c r="BD529" s="136"/>
      <c r="BE529" s="136"/>
      <c r="BF529" s="136"/>
      <c r="BG529" s="136"/>
      <c r="BH529" s="136"/>
      <c r="BI529" s="136"/>
      <c r="BJ529" s="136"/>
      <c r="BK529" s="136"/>
      <c r="BL529" s="136"/>
      <c r="BM529" s="136"/>
      <c r="BN529" s="136"/>
      <c r="BO529" s="136"/>
      <c r="BP529" s="136"/>
      <c r="BQ529" s="136"/>
      <c r="BR529" s="136"/>
      <c r="BS529" s="136"/>
      <c r="BT529" s="136"/>
      <c r="BU529" s="136"/>
      <c r="BV529" s="136"/>
      <c r="BW529" s="136"/>
      <c r="BX529" s="136"/>
      <c r="BY529" s="136"/>
      <c r="BZ529" s="136"/>
      <c r="CA529" s="136"/>
      <c r="CB529" s="136"/>
      <c r="CC529" s="136"/>
      <c r="CD529" s="136"/>
      <c r="CE529" s="136"/>
      <c r="CF529" s="136"/>
      <c r="CG529" s="136"/>
      <c r="CH529" s="136"/>
      <c r="CI529" s="136"/>
      <c r="CJ529" s="136"/>
      <c r="CK529" s="136"/>
      <c r="CL529" s="136"/>
      <c r="CM529" s="136"/>
      <c r="CN529" s="136"/>
      <c r="CO529" s="136"/>
      <c r="CP529" s="136"/>
      <c r="CQ529" s="136"/>
      <c r="CR529" s="136"/>
      <c r="CS529" s="136"/>
      <c r="CT529" s="136"/>
      <c r="CU529" s="136"/>
      <c r="CV529" s="136"/>
      <c r="CW529" s="136"/>
      <c r="CX529" s="136"/>
      <c r="CY529" s="136"/>
      <c r="CZ529" s="136"/>
      <c r="DA529" s="136"/>
      <c r="DB529" s="136"/>
      <c r="DC529" s="136"/>
      <c r="DD529" s="136"/>
      <c r="DE529" s="136"/>
      <c r="DF529" s="136"/>
      <c r="DG529" s="136"/>
      <c r="DH529" s="136"/>
      <c r="DI529" s="136"/>
      <c r="DJ529" s="136"/>
      <c r="DK529" s="136"/>
      <c r="DL529" s="136"/>
      <c r="DM529" s="136"/>
      <c r="DN529" s="136"/>
      <c r="DO529" s="136"/>
      <c r="DP529" s="136"/>
      <c r="DQ529" s="136"/>
      <c r="DR529" s="136"/>
      <c r="DS529" s="136"/>
      <c r="DT529" s="136"/>
      <c r="DU529" s="136"/>
      <c r="DV529" s="136"/>
      <c r="DW529" s="136"/>
    </row>
    <row r="530" spans="1:127" x14ac:dyDescent="0.3">
      <c r="A530" s="138"/>
      <c r="B530" s="139"/>
      <c r="C530" s="155"/>
      <c r="D530" s="140"/>
      <c r="E530" s="138"/>
      <c r="F530" s="138"/>
      <c r="G530" s="141"/>
      <c r="H530" s="138"/>
      <c r="I530" s="138"/>
      <c r="J530" s="140"/>
      <c r="K530" s="138"/>
      <c r="L530" s="142"/>
      <c r="M530" s="142"/>
      <c r="N530" s="120"/>
      <c r="O530" s="143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  <c r="Z530" s="144"/>
      <c r="AA530" s="144"/>
      <c r="AB530" s="144"/>
      <c r="AC530" s="144"/>
      <c r="AD530" s="144"/>
      <c r="AE530" s="144"/>
      <c r="AF530" s="144"/>
      <c r="AG530" s="144"/>
      <c r="AH530" s="144"/>
      <c r="AI530" s="144"/>
      <c r="AJ530" s="144"/>
      <c r="AK530" s="144"/>
      <c r="AL530" s="144"/>
      <c r="AM530" s="144"/>
      <c r="AN530" s="144"/>
      <c r="AO530" s="144"/>
      <c r="AP530" s="144"/>
      <c r="AQ530" s="144"/>
      <c r="AR530" s="144"/>
      <c r="AS530" s="144"/>
      <c r="AT530" s="144"/>
      <c r="AU530" s="144"/>
      <c r="AV530" s="144"/>
      <c r="AW530" s="144"/>
      <c r="AX530" s="144"/>
      <c r="AY530" s="144"/>
      <c r="AZ530" s="144"/>
      <c r="BA530" s="144"/>
      <c r="BB530" s="144"/>
      <c r="BC530" s="144"/>
      <c r="BD530" s="144"/>
      <c r="BE530" s="144"/>
      <c r="BF530" s="144"/>
      <c r="BG530" s="144"/>
      <c r="BH530" s="144"/>
      <c r="BI530" s="144"/>
      <c r="BJ530" s="144"/>
      <c r="BK530" s="144"/>
      <c r="BL530" s="144"/>
      <c r="BM530" s="144"/>
      <c r="BN530" s="144"/>
      <c r="BO530" s="144"/>
      <c r="BP530" s="144"/>
      <c r="BQ530" s="144"/>
      <c r="BR530" s="144"/>
      <c r="BS530" s="144"/>
      <c r="BT530" s="144"/>
      <c r="BU530" s="144"/>
      <c r="BV530" s="144"/>
      <c r="BW530" s="144"/>
      <c r="BX530" s="144"/>
      <c r="BY530" s="144"/>
      <c r="BZ530" s="144"/>
      <c r="CA530" s="144"/>
      <c r="CB530" s="144"/>
      <c r="CC530" s="144"/>
      <c r="CD530" s="144"/>
      <c r="CE530" s="144"/>
      <c r="CF530" s="144"/>
      <c r="CG530" s="144"/>
      <c r="CH530" s="144"/>
      <c r="CI530" s="144"/>
      <c r="CJ530" s="144"/>
      <c r="CK530" s="144"/>
      <c r="CL530" s="144"/>
      <c r="CM530" s="144"/>
      <c r="CN530" s="144"/>
      <c r="CO530" s="144"/>
      <c r="CP530" s="144"/>
      <c r="CQ530" s="144"/>
      <c r="CR530" s="144"/>
      <c r="CS530" s="144"/>
      <c r="CT530" s="144"/>
      <c r="CU530" s="144"/>
      <c r="CV530" s="144"/>
      <c r="CW530" s="144"/>
      <c r="CX530" s="144"/>
      <c r="CY530" s="144"/>
      <c r="CZ530" s="144"/>
      <c r="DA530" s="144"/>
      <c r="DB530" s="144"/>
      <c r="DC530" s="144"/>
      <c r="DD530" s="144"/>
      <c r="DE530" s="144"/>
      <c r="DF530" s="144"/>
      <c r="DG530" s="144"/>
      <c r="DH530" s="144"/>
      <c r="DI530" s="144"/>
      <c r="DJ530" s="144"/>
      <c r="DK530" s="144"/>
      <c r="DL530" s="144"/>
      <c r="DM530" s="144"/>
      <c r="DN530" s="144"/>
      <c r="DO530" s="144"/>
      <c r="DP530" s="144"/>
      <c r="DQ530" s="144"/>
      <c r="DR530" s="144"/>
      <c r="DS530" s="144"/>
      <c r="DT530" s="144"/>
      <c r="DU530" s="144"/>
      <c r="DV530" s="144"/>
      <c r="DW530" s="144"/>
    </row>
    <row r="531" spans="1:127" x14ac:dyDescent="0.3">
      <c r="A531" s="72"/>
      <c r="B531" s="2"/>
      <c r="C531" s="153"/>
      <c r="D531" s="122"/>
      <c r="E531" s="123"/>
      <c r="F531" s="123"/>
      <c r="G531" s="124"/>
      <c r="H531" s="125"/>
      <c r="I531" s="126"/>
      <c r="J531" s="122"/>
      <c r="K531" s="127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  <c r="AB531" s="136"/>
      <c r="AC531" s="136"/>
      <c r="AD531" s="136"/>
      <c r="AE531" s="136"/>
      <c r="AF531" s="136"/>
      <c r="AG531" s="136"/>
      <c r="AH531" s="136"/>
      <c r="AI531" s="136"/>
      <c r="AJ531" s="136"/>
      <c r="AK531" s="136"/>
      <c r="AL531" s="136"/>
      <c r="AM531" s="136"/>
      <c r="AN531" s="136"/>
      <c r="AO531" s="136"/>
      <c r="AP531" s="136"/>
      <c r="AQ531" s="136"/>
      <c r="AR531" s="136"/>
      <c r="AS531" s="136"/>
      <c r="AT531" s="136"/>
      <c r="AU531" s="136"/>
      <c r="AV531" s="136"/>
      <c r="AW531" s="136"/>
      <c r="AX531" s="136"/>
      <c r="AY531" s="136"/>
      <c r="AZ531" s="136"/>
      <c r="BA531" s="136"/>
      <c r="BB531" s="136"/>
      <c r="BC531" s="136"/>
      <c r="BD531" s="136"/>
      <c r="BE531" s="136"/>
      <c r="BF531" s="136"/>
      <c r="BG531" s="136"/>
      <c r="BH531" s="136"/>
      <c r="BI531" s="136"/>
      <c r="BJ531" s="136"/>
      <c r="BK531" s="136"/>
      <c r="BL531" s="136"/>
      <c r="BM531" s="136"/>
      <c r="BN531" s="136"/>
      <c r="BO531" s="136"/>
      <c r="BP531" s="136"/>
      <c r="BQ531" s="136"/>
      <c r="BR531" s="136"/>
      <c r="BS531" s="136"/>
      <c r="BT531" s="136"/>
      <c r="BU531" s="136"/>
      <c r="BV531" s="136"/>
      <c r="BW531" s="136"/>
      <c r="BX531" s="136"/>
      <c r="BY531" s="136"/>
      <c r="BZ531" s="136"/>
      <c r="CA531" s="136"/>
      <c r="CB531" s="136"/>
      <c r="CC531" s="136"/>
      <c r="CD531" s="136"/>
      <c r="CE531" s="136"/>
      <c r="CF531" s="136"/>
      <c r="CG531" s="136"/>
      <c r="CH531" s="136"/>
      <c r="CI531" s="136"/>
      <c r="CJ531" s="136"/>
      <c r="CK531" s="136"/>
      <c r="CL531" s="136"/>
      <c r="CM531" s="136"/>
      <c r="CN531" s="136"/>
      <c r="CO531" s="136"/>
      <c r="CP531" s="136"/>
      <c r="CQ531" s="136"/>
      <c r="CR531" s="136"/>
      <c r="CS531" s="136"/>
      <c r="CT531" s="136"/>
      <c r="CU531" s="136"/>
      <c r="CV531" s="136"/>
      <c r="CW531" s="136"/>
      <c r="CX531" s="136"/>
      <c r="CY531" s="136"/>
      <c r="CZ531" s="136"/>
      <c r="DA531" s="136"/>
      <c r="DB531" s="136"/>
      <c r="DC531" s="136"/>
      <c r="DD531" s="136"/>
      <c r="DE531" s="136"/>
      <c r="DF531" s="136"/>
      <c r="DG531" s="136"/>
      <c r="DH531" s="136"/>
      <c r="DI531" s="136"/>
      <c r="DJ531" s="136"/>
      <c r="DK531" s="136"/>
      <c r="DL531" s="136"/>
      <c r="DM531" s="136"/>
      <c r="DN531" s="136"/>
      <c r="DO531" s="136"/>
      <c r="DP531" s="136"/>
      <c r="DQ531" s="136"/>
      <c r="DR531" s="136"/>
      <c r="DS531" s="136"/>
      <c r="DT531" s="136"/>
      <c r="DU531" s="136"/>
      <c r="DV531" s="136"/>
      <c r="DW531" s="136"/>
    </row>
    <row r="532" spans="1:127" x14ac:dyDescent="0.3">
      <c r="A532" s="128"/>
      <c r="B532" s="129"/>
      <c r="C532" s="154"/>
      <c r="D532" s="131"/>
      <c r="E532" s="128"/>
      <c r="F532" s="128"/>
      <c r="G532" s="132"/>
      <c r="H532" s="128"/>
      <c r="I532" s="128"/>
      <c r="J532" s="131"/>
      <c r="K532" s="128"/>
      <c r="L532" s="133"/>
      <c r="M532" s="133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  <c r="AB532" s="136"/>
      <c r="AC532" s="136"/>
      <c r="AD532" s="136"/>
      <c r="AE532" s="136"/>
      <c r="AF532" s="136"/>
      <c r="AG532" s="136"/>
      <c r="AH532" s="136"/>
      <c r="AI532" s="136"/>
      <c r="AJ532" s="136"/>
      <c r="AK532" s="136"/>
      <c r="AL532" s="136"/>
      <c r="AM532" s="136"/>
      <c r="AN532" s="136"/>
      <c r="AO532" s="136"/>
      <c r="AP532" s="136"/>
      <c r="AQ532" s="136"/>
      <c r="AR532" s="136"/>
      <c r="AS532" s="136"/>
      <c r="AT532" s="136"/>
      <c r="AU532" s="136"/>
      <c r="AV532" s="136"/>
      <c r="AW532" s="136"/>
      <c r="AX532" s="136"/>
      <c r="AY532" s="136"/>
      <c r="AZ532" s="136"/>
      <c r="BA532" s="136"/>
      <c r="BB532" s="136"/>
      <c r="BC532" s="136"/>
      <c r="BD532" s="136"/>
      <c r="BE532" s="136"/>
      <c r="BF532" s="136"/>
      <c r="BG532" s="136"/>
      <c r="BH532" s="136"/>
      <c r="BI532" s="136"/>
      <c r="BJ532" s="136"/>
      <c r="BK532" s="136"/>
      <c r="BL532" s="136"/>
      <c r="BM532" s="136"/>
      <c r="BN532" s="136"/>
      <c r="BO532" s="136"/>
      <c r="BP532" s="136"/>
      <c r="BQ532" s="136"/>
      <c r="BR532" s="136"/>
      <c r="BS532" s="136"/>
      <c r="BT532" s="136"/>
      <c r="BU532" s="136"/>
      <c r="BV532" s="136"/>
      <c r="BW532" s="136"/>
      <c r="BX532" s="136"/>
      <c r="BY532" s="136"/>
      <c r="BZ532" s="136"/>
      <c r="CA532" s="136"/>
      <c r="CB532" s="136"/>
      <c r="CC532" s="136"/>
      <c r="CD532" s="136"/>
      <c r="CE532" s="136"/>
      <c r="CF532" s="136"/>
      <c r="CG532" s="136"/>
      <c r="CH532" s="136"/>
      <c r="CI532" s="136"/>
      <c r="CJ532" s="136"/>
      <c r="CK532" s="136"/>
      <c r="CL532" s="136"/>
      <c r="CM532" s="136"/>
      <c r="CN532" s="136"/>
      <c r="CO532" s="136"/>
      <c r="CP532" s="136"/>
      <c r="CQ532" s="136"/>
      <c r="CR532" s="136"/>
      <c r="CS532" s="136"/>
      <c r="CT532" s="136"/>
      <c r="CU532" s="136"/>
      <c r="CV532" s="136"/>
      <c r="CW532" s="136"/>
      <c r="CX532" s="136"/>
      <c r="CY532" s="136"/>
      <c r="CZ532" s="136"/>
      <c r="DA532" s="136"/>
      <c r="DB532" s="136"/>
      <c r="DC532" s="136"/>
      <c r="DD532" s="136"/>
      <c r="DE532" s="136"/>
      <c r="DF532" s="136"/>
      <c r="DG532" s="136"/>
      <c r="DH532" s="136"/>
      <c r="DI532" s="136"/>
      <c r="DJ532" s="136"/>
      <c r="DK532" s="136"/>
      <c r="DL532" s="136"/>
      <c r="DM532" s="136"/>
      <c r="DN532" s="136"/>
      <c r="DO532" s="136"/>
      <c r="DP532" s="136"/>
      <c r="DQ532" s="136"/>
      <c r="DR532" s="136"/>
      <c r="DS532" s="136"/>
      <c r="DT532" s="136"/>
      <c r="DU532" s="136"/>
      <c r="DV532" s="136"/>
      <c r="DW532" s="136"/>
    </row>
    <row r="533" spans="1:127" x14ac:dyDescent="0.3">
      <c r="A533" s="138"/>
      <c r="B533" s="139"/>
      <c r="C533" s="155"/>
      <c r="D533" s="140"/>
      <c r="E533" s="138"/>
      <c r="F533" s="138"/>
      <c r="G533" s="141"/>
      <c r="H533" s="138"/>
      <c r="I533" s="138"/>
      <c r="J533" s="140"/>
      <c r="K533" s="138"/>
      <c r="L533" s="142"/>
      <c r="M533" s="142"/>
      <c r="N533" s="120"/>
      <c r="O533" s="143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  <c r="Z533" s="144"/>
      <c r="AA533" s="144"/>
      <c r="AB533" s="144"/>
      <c r="AC533" s="144"/>
      <c r="AD533" s="144"/>
      <c r="AE533" s="144"/>
      <c r="AF533" s="144"/>
      <c r="AG533" s="144"/>
      <c r="AH533" s="144"/>
      <c r="AI533" s="144"/>
      <c r="AJ533" s="144"/>
      <c r="AK533" s="144"/>
      <c r="AL533" s="144"/>
      <c r="AM533" s="144"/>
      <c r="AN533" s="144"/>
      <c r="AO533" s="144"/>
      <c r="AP533" s="144"/>
      <c r="AQ533" s="144"/>
      <c r="AR533" s="144"/>
      <c r="AS533" s="144"/>
      <c r="AT533" s="144"/>
      <c r="AU533" s="144"/>
      <c r="AV533" s="144"/>
      <c r="AW533" s="144"/>
      <c r="AX533" s="144"/>
      <c r="AY533" s="144"/>
      <c r="AZ533" s="144"/>
      <c r="BA533" s="144"/>
      <c r="BB533" s="144"/>
      <c r="BC533" s="144"/>
      <c r="BD533" s="144"/>
      <c r="BE533" s="144"/>
      <c r="BF533" s="144"/>
      <c r="BG533" s="144"/>
      <c r="BH533" s="144"/>
      <c r="BI533" s="144"/>
      <c r="BJ533" s="144"/>
      <c r="BK533" s="144"/>
      <c r="BL533" s="144"/>
      <c r="BM533" s="144"/>
      <c r="BN533" s="144"/>
      <c r="BO533" s="144"/>
      <c r="BP533" s="144"/>
      <c r="BQ533" s="144"/>
      <c r="BR533" s="144"/>
      <c r="BS533" s="144"/>
      <c r="BT533" s="144"/>
      <c r="BU533" s="144"/>
      <c r="BV533" s="144"/>
      <c r="BW533" s="144"/>
      <c r="BX533" s="144"/>
      <c r="BY533" s="144"/>
      <c r="BZ533" s="144"/>
      <c r="CA533" s="144"/>
      <c r="CB533" s="144"/>
      <c r="CC533" s="144"/>
      <c r="CD533" s="144"/>
      <c r="CE533" s="144"/>
      <c r="CF533" s="144"/>
      <c r="CG533" s="144"/>
      <c r="CH533" s="144"/>
      <c r="CI533" s="144"/>
      <c r="CJ533" s="144"/>
      <c r="CK533" s="144"/>
      <c r="CL533" s="144"/>
      <c r="CM533" s="144"/>
      <c r="CN533" s="144"/>
      <c r="CO533" s="144"/>
      <c r="CP533" s="144"/>
      <c r="CQ533" s="144"/>
      <c r="CR533" s="144"/>
      <c r="CS533" s="144"/>
      <c r="CT533" s="144"/>
      <c r="CU533" s="144"/>
      <c r="CV533" s="144"/>
      <c r="CW533" s="144"/>
      <c r="CX533" s="144"/>
      <c r="CY533" s="144"/>
      <c r="CZ533" s="144"/>
      <c r="DA533" s="144"/>
      <c r="DB533" s="144"/>
      <c r="DC533" s="144"/>
      <c r="DD533" s="144"/>
      <c r="DE533" s="144"/>
      <c r="DF533" s="144"/>
      <c r="DG533" s="144"/>
      <c r="DH533" s="144"/>
      <c r="DI533" s="144"/>
      <c r="DJ533" s="144"/>
      <c r="DK533" s="144"/>
      <c r="DL533" s="144"/>
      <c r="DM533" s="144"/>
      <c r="DN533" s="144"/>
      <c r="DO533" s="144"/>
      <c r="DP533" s="144"/>
      <c r="DQ533" s="144"/>
      <c r="DR533" s="144"/>
      <c r="DS533" s="144"/>
      <c r="DT533" s="144"/>
      <c r="DU533" s="144"/>
      <c r="DV533" s="144"/>
      <c r="DW533" s="144"/>
    </row>
    <row r="534" spans="1:127" x14ac:dyDescent="0.3">
      <c r="A534" s="72"/>
      <c r="B534" s="2"/>
      <c r="C534" s="153"/>
      <c r="D534" s="122"/>
      <c r="E534" s="123"/>
      <c r="F534" s="123"/>
      <c r="G534" s="124"/>
      <c r="H534" s="125"/>
      <c r="I534" s="126"/>
      <c r="J534" s="122"/>
      <c r="K534" s="127"/>
      <c r="P534" s="136"/>
      <c r="Q534" s="136"/>
      <c r="R534" s="136"/>
      <c r="S534" s="136"/>
      <c r="T534" s="136"/>
      <c r="U534" s="136"/>
      <c r="V534" s="136"/>
      <c r="W534" s="136"/>
      <c r="X534" s="136"/>
      <c r="Y534" s="136"/>
      <c r="Z534" s="136"/>
      <c r="AA534" s="136"/>
      <c r="AB534" s="136"/>
      <c r="AC534" s="136"/>
      <c r="AD534" s="136"/>
      <c r="AE534" s="136"/>
      <c r="AF534" s="136"/>
      <c r="AG534" s="136"/>
      <c r="AH534" s="136"/>
      <c r="AI534" s="136"/>
      <c r="AJ534" s="136"/>
      <c r="AK534" s="136"/>
      <c r="AL534" s="136"/>
      <c r="AM534" s="136"/>
      <c r="AN534" s="136"/>
      <c r="AO534" s="136"/>
      <c r="AP534" s="136"/>
      <c r="AQ534" s="136"/>
      <c r="AR534" s="136"/>
      <c r="AS534" s="136"/>
      <c r="AT534" s="136"/>
      <c r="AU534" s="136"/>
      <c r="AV534" s="136"/>
      <c r="AW534" s="136"/>
      <c r="AX534" s="136"/>
      <c r="AY534" s="136"/>
      <c r="AZ534" s="136"/>
      <c r="BA534" s="136"/>
      <c r="BB534" s="136"/>
      <c r="BC534" s="136"/>
      <c r="BD534" s="136"/>
      <c r="BE534" s="136"/>
      <c r="BF534" s="136"/>
      <c r="BG534" s="136"/>
      <c r="BH534" s="136"/>
      <c r="BI534" s="136"/>
      <c r="BJ534" s="136"/>
      <c r="BK534" s="136"/>
      <c r="BL534" s="136"/>
      <c r="BM534" s="136"/>
      <c r="BN534" s="136"/>
      <c r="BO534" s="136"/>
      <c r="BP534" s="136"/>
      <c r="BQ534" s="136"/>
      <c r="BR534" s="136"/>
      <c r="BS534" s="136"/>
      <c r="BT534" s="136"/>
      <c r="BU534" s="136"/>
      <c r="BV534" s="136"/>
      <c r="BW534" s="136"/>
      <c r="BX534" s="136"/>
      <c r="BY534" s="136"/>
      <c r="BZ534" s="136"/>
      <c r="CA534" s="136"/>
      <c r="CB534" s="136"/>
      <c r="CC534" s="136"/>
      <c r="CD534" s="136"/>
      <c r="CE534" s="136"/>
      <c r="CF534" s="136"/>
      <c r="CG534" s="136"/>
      <c r="CH534" s="136"/>
      <c r="CI534" s="136"/>
      <c r="CJ534" s="136"/>
      <c r="CK534" s="136"/>
      <c r="CL534" s="136"/>
      <c r="CM534" s="136"/>
      <c r="CN534" s="136"/>
      <c r="CO534" s="136"/>
      <c r="CP534" s="136"/>
      <c r="CQ534" s="136"/>
      <c r="CR534" s="136"/>
      <c r="CS534" s="136"/>
      <c r="CT534" s="136"/>
      <c r="CU534" s="136"/>
      <c r="CV534" s="136"/>
      <c r="CW534" s="136"/>
      <c r="CX534" s="136"/>
      <c r="CY534" s="136"/>
      <c r="CZ534" s="136"/>
      <c r="DA534" s="136"/>
      <c r="DB534" s="136"/>
      <c r="DC534" s="136"/>
      <c r="DD534" s="136"/>
      <c r="DE534" s="136"/>
      <c r="DF534" s="136"/>
      <c r="DG534" s="136"/>
      <c r="DH534" s="136"/>
      <c r="DI534" s="136"/>
      <c r="DJ534" s="136"/>
      <c r="DK534" s="136"/>
      <c r="DL534" s="136"/>
      <c r="DM534" s="136"/>
      <c r="DN534" s="136"/>
      <c r="DO534" s="136"/>
      <c r="DP534" s="136"/>
      <c r="DQ534" s="136"/>
      <c r="DR534" s="136"/>
      <c r="DS534" s="136"/>
      <c r="DT534" s="136"/>
      <c r="DU534" s="136"/>
      <c r="DV534" s="136"/>
      <c r="DW534" s="136"/>
    </row>
    <row r="535" spans="1:127" x14ac:dyDescent="0.3">
      <c r="A535" s="128"/>
      <c r="B535" s="129"/>
      <c r="C535" s="154"/>
      <c r="D535" s="131"/>
      <c r="E535" s="128"/>
      <c r="F535" s="128"/>
      <c r="G535" s="132"/>
      <c r="H535" s="128"/>
      <c r="I535" s="128"/>
      <c r="J535" s="131"/>
      <c r="K535" s="128"/>
      <c r="L535" s="133"/>
      <c r="M535" s="133"/>
      <c r="P535" s="136"/>
      <c r="Q535" s="136"/>
      <c r="R535" s="136"/>
      <c r="S535" s="136"/>
      <c r="T535" s="136"/>
      <c r="U535" s="136"/>
      <c r="V535" s="136"/>
      <c r="W535" s="136"/>
      <c r="X535" s="136"/>
      <c r="Y535" s="136"/>
      <c r="Z535" s="136"/>
      <c r="AA535" s="136"/>
      <c r="AB535" s="136"/>
      <c r="AC535" s="136"/>
      <c r="AD535" s="136"/>
      <c r="AE535" s="136"/>
      <c r="AF535" s="136"/>
      <c r="AG535" s="136"/>
      <c r="AH535" s="136"/>
      <c r="AI535" s="136"/>
      <c r="AJ535" s="136"/>
      <c r="AK535" s="136"/>
      <c r="AL535" s="136"/>
      <c r="AM535" s="136"/>
      <c r="AN535" s="136"/>
      <c r="AO535" s="136"/>
      <c r="AP535" s="136"/>
      <c r="AQ535" s="136"/>
      <c r="AR535" s="136"/>
      <c r="AS535" s="136"/>
      <c r="AT535" s="136"/>
      <c r="AU535" s="136"/>
      <c r="AV535" s="136"/>
      <c r="AW535" s="136"/>
      <c r="AX535" s="136"/>
      <c r="AY535" s="136"/>
      <c r="AZ535" s="136"/>
      <c r="BA535" s="136"/>
      <c r="BB535" s="136"/>
      <c r="BC535" s="136"/>
      <c r="BD535" s="136"/>
      <c r="BE535" s="136"/>
      <c r="BF535" s="136"/>
      <c r="BG535" s="136"/>
      <c r="BH535" s="136"/>
      <c r="BI535" s="136"/>
      <c r="BJ535" s="136"/>
      <c r="BK535" s="136"/>
      <c r="BL535" s="136"/>
      <c r="BM535" s="136"/>
      <c r="BN535" s="136"/>
      <c r="BO535" s="136"/>
      <c r="BP535" s="136"/>
      <c r="BQ535" s="136"/>
      <c r="BR535" s="136"/>
      <c r="BS535" s="136"/>
      <c r="BT535" s="136"/>
      <c r="BU535" s="136"/>
      <c r="BV535" s="136"/>
      <c r="BW535" s="136"/>
      <c r="BX535" s="136"/>
      <c r="BY535" s="136"/>
      <c r="BZ535" s="136"/>
      <c r="CA535" s="136"/>
      <c r="CB535" s="136"/>
      <c r="CC535" s="136"/>
      <c r="CD535" s="136"/>
      <c r="CE535" s="136"/>
      <c r="CF535" s="136"/>
      <c r="CG535" s="136"/>
      <c r="CH535" s="136"/>
      <c r="CI535" s="136"/>
      <c r="CJ535" s="136"/>
      <c r="CK535" s="136"/>
      <c r="CL535" s="136"/>
      <c r="CM535" s="136"/>
      <c r="CN535" s="136"/>
      <c r="CO535" s="136"/>
      <c r="CP535" s="136"/>
      <c r="CQ535" s="136"/>
      <c r="CR535" s="136"/>
      <c r="CS535" s="136"/>
      <c r="CT535" s="136"/>
      <c r="CU535" s="136"/>
      <c r="CV535" s="136"/>
      <c r="CW535" s="136"/>
      <c r="CX535" s="136"/>
      <c r="CY535" s="136"/>
      <c r="CZ535" s="136"/>
      <c r="DA535" s="136"/>
      <c r="DB535" s="136"/>
      <c r="DC535" s="136"/>
      <c r="DD535" s="136"/>
      <c r="DE535" s="136"/>
      <c r="DF535" s="136"/>
      <c r="DG535" s="136"/>
      <c r="DH535" s="136"/>
      <c r="DI535" s="136"/>
      <c r="DJ535" s="136"/>
      <c r="DK535" s="136"/>
      <c r="DL535" s="136"/>
      <c r="DM535" s="136"/>
      <c r="DN535" s="136"/>
      <c r="DO535" s="136"/>
      <c r="DP535" s="136"/>
      <c r="DQ535" s="136"/>
      <c r="DR535" s="136"/>
      <c r="DS535" s="136"/>
      <c r="DT535" s="136"/>
      <c r="DU535" s="136"/>
      <c r="DV535" s="136"/>
      <c r="DW535" s="136"/>
    </row>
    <row r="536" spans="1:127" x14ac:dyDescent="0.3">
      <c r="A536" s="138"/>
      <c r="B536" s="139"/>
      <c r="C536" s="155"/>
      <c r="D536" s="140"/>
      <c r="E536" s="138"/>
      <c r="F536" s="138"/>
      <c r="G536" s="141"/>
      <c r="H536" s="138"/>
      <c r="I536" s="138"/>
      <c r="J536" s="140"/>
      <c r="K536" s="138"/>
      <c r="L536" s="142"/>
      <c r="M536" s="142"/>
      <c r="N536" s="120"/>
      <c r="O536" s="143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  <c r="AA536" s="144"/>
      <c r="AB536" s="144"/>
      <c r="AC536" s="144"/>
      <c r="AD536" s="144"/>
      <c r="AE536" s="144"/>
      <c r="AF536" s="144"/>
      <c r="AG536" s="144"/>
      <c r="AH536" s="144"/>
      <c r="AI536" s="144"/>
      <c r="AJ536" s="144"/>
      <c r="AK536" s="144"/>
      <c r="AL536" s="144"/>
      <c r="AM536" s="144"/>
      <c r="AN536" s="144"/>
      <c r="AO536" s="144"/>
      <c r="AP536" s="144"/>
      <c r="AQ536" s="144"/>
      <c r="AR536" s="144"/>
      <c r="AS536" s="144"/>
      <c r="AT536" s="144"/>
      <c r="AU536" s="144"/>
      <c r="AV536" s="144"/>
      <c r="AW536" s="144"/>
      <c r="AX536" s="144"/>
      <c r="AY536" s="144"/>
      <c r="AZ536" s="144"/>
      <c r="BA536" s="144"/>
      <c r="BB536" s="144"/>
      <c r="BC536" s="144"/>
      <c r="BD536" s="144"/>
      <c r="BE536" s="144"/>
      <c r="BF536" s="144"/>
      <c r="BG536" s="144"/>
      <c r="BH536" s="144"/>
      <c r="BI536" s="144"/>
      <c r="BJ536" s="144"/>
      <c r="BK536" s="144"/>
      <c r="BL536" s="144"/>
      <c r="BM536" s="144"/>
      <c r="BN536" s="144"/>
      <c r="BO536" s="144"/>
      <c r="BP536" s="144"/>
      <c r="BQ536" s="144"/>
      <c r="BR536" s="144"/>
      <c r="BS536" s="144"/>
      <c r="BT536" s="144"/>
      <c r="BU536" s="144"/>
      <c r="BV536" s="144"/>
      <c r="BW536" s="144"/>
      <c r="BX536" s="144"/>
      <c r="BY536" s="144"/>
      <c r="BZ536" s="144"/>
      <c r="CA536" s="144"/>
      <c r="CB536" s="144"/>
      <c r="CC536" s="144"/>
      <c r="CD536" s="144"/>
      <c r="CE536" s="144"/>
      <c r="CF536" s="144"/>
      <c r="CG536" s="144"/>
      <c r="CH536" s="144"/>
      <c r="CI536" s="144"/>
      <c r="CJ536" s="144"/>
      <c r="CK536" s="144"/>
      <c r="CL536" s="144"/>
      <c r="CM536" s="144"/>
      <c r="CN536" s="144"/>
      <c r="CO536" s="144"/>
      <c r="CP536" s="144"/>
      <c r="CQ536" s="144"/>
      <c r="CR536" s="144"/>
      <c r="CS536" s="144"/>
      <c r="CT536" s="144"/>
      <c r="CU536" s="144"/>
      <c r="CV536" s="144"/>
      <c r="CW536" s="144"/>
      <c r="CX536" s="144"/>
      <c r="CY536" s="144"/>
      <c r="CZ536" s="144"/>
      <c r="DA536" s="144"/>
      <c r="DB536" s="144"/>
      <c r="DC536" s="144"/>
      <c r="DD536" s="144"/>
      <c r="DE536" s="144"/>
      <c r="DF536" s="144"/>
      <c r="DG536" s="144"/>
      <c r="DH536" s="144"/>
      <c r="DI536" s="144"/>
      <c r="DJ536" s="144"/>
      <c r="DK536" s="144"/>
      <c r="DL536" s="144"/>
      <c r="DM536" s="144"/>
      <c r="DN536" s="144"/>
      <c r="DO536" s="144"/>
      <c r="DP536" s="144"/>
      <c r="DQ536" s="144"/>
      <c r="DR536" s="144"/>
      <c r="DS536" s="144"/>
      <c r="DT536" s="144"/>
      <c r="DU536" s="144"/>
      <c r="DV536" s="144"/>
      <c r="DW536" s="144"/>
    </row>
    <row r="537" spans="1:127" x14ac:dyDescent="0.3">
      <c r="A537" s="72"/>
      <c r="B537" s="2"/>
      <c r="C537" s="151"/>
      <c r="D537" s="122"/>
      <c r="E537" s="123"/>
      <c r="F537" s="123"/>
      <c r="G537" s="124"/>
      <c r="H537" s="125"/>
      <c r="I537" s="126"/>
      <c r="J537" s="122"/>
      <c r="K537" s="127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F537" s="33"/>
      <c r="AG537" s="33"/>
      <c r="AH537" s="33"/>
      <c r="AI537" s="33"/>
      <c r="AJ537" s="33"/>
      <c r="AK537" s="33"/>
      <c r="AL537" s="33"/>
      <c r="AM537" s="33"/>
      <c r="AN537" s="33"/>
      <c r="AO537" s="33"/>
      <c r="AP537" s="33"/>
      <c r="AQ537" s="33"/>
      <c r="AR537" s="33"/>
      <c r="AS537" s="33"/>
      <c r="AT537" s="33"/>
      <c r="AU537" s="33"/>
      <c r="AV537" s="33"/>
      <c r="AW537" s="33"/>
      <c r="AX537" s="33"/>
      <c r="AY537" s="33"/>
      <c r="AZ537" s="33"/>
      <c r="BA537" s="33"/>
      <c r="BB537" s="33"/>
      <c r="BC537" s="33"/>
      <c r="BD537" s="33"/>
      <c r="BE537" s="33"/>
      <c r="BF537" s="33"/>
      <c r="BG537" s="33"/>
      <c r="BH537" s="33"/>
      <c r="BI537" s="33"/>
      <c r="BJ537" s="33"/>
      <c r="BK537" s="33"/>
      <c r="BL537" s="33"/>
      <c r="BM537" s="33"/>
      <c r="BN537" s="33"/>
      <c r="BO537" s="33"/>
      <c r="BP537" s="33"/>
      <c r="BQ537" s="33"/>
      <c r="BR537" s="33"/>
      <c r="BS537" s="33"/>
      <c r="BT537" s="33"/>
      <c r="BU537" s="33"/>
      <c r="BV537" s="33"/>
      <c r="BW537" s="33"/>
      <c r="BX537" s="33"/>
      <c r="BY537" s="33"/>
      <c r="BZ537" s="33"/>
      <c r="CA537" s="33"/>
      <c r="CB537" s="33"/>
      <c r="CC537" s="33"/>
      <c r="CD537" s="33"/>
      <c r="CE537" s="33"/>
      <c r="CF537" s="33"/>
      <c r="CG537" s="33"/>
      <c r="CH537" s="33"/>
      <c r="CI537" s="33"/>
      <c r="CJ537" s="33"/>
      <c r="CK537" s="33"/>
      <c r="CL537" s="33"/>
      <c r="CM537" s="33"/>
      <c r="CN537" s="33"/>
      <c r="CO537" s="33"/>
      <c r="CP537" s="33"/>
      <c r="CQ537" s="33"/>
      <c r="CR537" s="33"/>
      <c r="CS537" s="33"/>
      <c r="CT537" s="33"/>
      <c r="CU537" s="33"/>
      <c r="CV537" s="33"/>
      <c r="CW537" s="33"/>
      <c r="CX537" s="33"/>
      <c r="CY537" s="33"/>
      <c r="CZ537" s="33"/>
      <c r="DA537" s="33"/>
      <c r="DB537" s="33"/>
      <c r="DC537" s="33"/>
      <c r="DD537" s="33"/>
      <c r="DE537" s="33"/>
      <c r="DF537" s="33"/>
      <c r="DG537" s="33"/>
      <c r="DH537" s="33"/>
      <c r="DI537" s="33"/>
      <c r="DJ537" s="33"/>
      <c r="DK537" s="33"/>
      <c r="DL537" s="33"/>
      <c r="DM537" s="33"/>
      <c r="DN537" s="33"/>
      <c r="DO537" s="33"/>
      <c r="DP537" s="33"/>
      <c r="DQ537" s="33"/>
      <c r="DR537" s="33"/>
      <c r="DS537" s="33"/>
      <c r="DT537" s="33"/>
      <c r="DU537" s="33"/>
      <c r="DV537" s="33"/>
      <c r="DW537" s="33"/>
    </row>
    <row r="538" spans="1:127" x14ac:dyDescent="0.3">
      <c r="A538" s="128"/>
      <c r="B538" s="129"/>
      <c r="C538" s="152"/>
      <c r="D538" s="131"/>
      <c r="E538" s="128"/>
      <c r="F538" s="128"/>
      <c r="G538" s="132"/>
      <c r="H538" s="128"/>
      <c r="I538" s="128"/>
      <c r="J538" s="131"/>
      <c r="K538" s="128"/>
      <c r="L538" s="133"/>
      <c r="M538" s="133"/>
      <c r="N538" s="134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  <c r="AI538" s="33"/>
      <c r="AJ538" s="33"/>
      <c r="AK538" s="33"/>
      <c r="AL538" s="33"/>
      <c r="AM538" s="33"/>
      <c r="AN538" s="33"/>
      <c r="AO538" s="33"/>
      <c r="AP538" s="33"/>
      <c r="AQ538" s="33"/>
      <c r="AR538" s="33"/>
      <c r="AS538" s="33"/>
      <c r="AT538" s="33"/>
      <c r="AU538" s="33"/>
      <c r="AV538" s="33"/>
      <c r="AW538" s="33"/>
      <c r="AX538" s="33"/>
      <c r="AY538" s="33"/>
      <c r="AZ538" s="33"/>
      <c r="BA538" s="33"/>
      <c r="BB538" s="33"/>
      <c r="BC538" s="33"/>
      <c r="BD538" s="33"/>
      <c r="BE538" s="33"/>
      <c r="BF538" s="33"/>
      <c r="BG538" s="33"/>
      <c r="BH538" s="33"/>
      <c r="BI538" s="33"/>
      <c r="BJ538" s="33"/>
      <c r="BK538" s="33"/>
      <c r="BL538" s="33"/>
      <c r="BM538" s="33"/>
      <c r="BN538" s="33"/>
      <c r="BO538" s="33"/>
      <c r="BP538" s="33"/>
      <c r="BQ538" s="33"/>
      <c r="BR538" s="33"/>
      <c r="BS538" s="33"/>
      <c r="BT538" s="33"/>
      <c r="BU538" s="33"/>
      <c r="BV538" s="33"/>
      <c r="BW538" s="33"/>
      <c r="BX538" s="33"/>
      <c r="BY538" s="33"/>
      <c r="BZ538" s="33"/>
      <c r="CA538" s="33"/>
      <c r="CB538" s="33"/>
      <c r="CC538" s="33"/>
      <c r="CD538" s="33"/>
      <c r="CE538" s="33"/>
      <c r="CF538" s="33"/>
      <c r="CG538" s="33"/>
      <c r="CH538" s="33"/>
      <c r="CI538" s="33"/>
      <c r="CJ538" s="33"/>
      <c r="CK538" s="33"/>
      <c r="CL538" s="33"/>
      <c r="CM538" s="33"/>
      <c r="CN538" s="33"/>
      <c r="CO538" s="33"/>
      <c r="CP538" s="33"/>
      <c r="CQ538" s="33"/>
      <c r="CR538" s="33"/>
      <c r="CS538" s="33"/>
      <c r="CT538" s="33"/>
      <c r="CU538" s="33"/>
      <c r="CV538" s="33"/>
      <c r="CW538" s="33"/>
      <c r="CX538" s="33"/>
      <c r="CY538" s="33"/>
      <c r="CZ538" s="33"/>
      <c r="DA538" s="33"/>
      <c r="DB538" s="33"/>
      <c r="DC538" s="33"/>
      <c r="DD538" s="33"/>
      <c r="DE538" s="33"/>
      <c r="DF538" s="33"/>
      <c r="DG538" s="33"/>
      <c r="DH538" s="33"/>
      <c r="DI538" s="33"/>
      <c r="DJ538" s="33"/>
      <c r="DK538" s="33"/>
      <c r="DL538" s="33"/>
      <c r="DM538" s="33"/>
      <c r="DN538" s="33"/>
      <c r="DO538" s="33"/>
      <c r="DP538" s="33"/>
      <c r="DQ538" s="33"/>
      <c r="DR538" s="33"/>
      <c r="DS538" s="33"/>
      <c r="DT538" s="33"/>
      <c r="DU538" s="33"/>
      <c r="DV538" s="33"/>
      <c r="DW538" s="33"/>
    </row>
    <row r="539" spans="1:127" x14ac:dyDescent="0.3">
      <c r="A539" s="72"/>
      <c r="B539" s="2"/>
      <c r="C539" s="153"/>
      <c r="D539" s="122"/>
      <c r="E539" s="123"/>
      <c r="F539" s="123"/>
      <c r="G539" s="124"/>
      <c r="H539" s="125"/>
      <c r="I539" s="126"/>
      <c r="J539" s="122"/>
      <c r="K539" s="127"/>
      <c r="P539" s="136"/>
      <c r="Q539" s="136"/>
      <c r="R539" s="136"/>
      <c r="S539" s="136"/>
      <c r="T539" s="136"/>
      <c r="U539" s="136"/>
      <c r="V539" s="136"/>
      <c r="W539" s="136"/>
      <c r="X539" s="136"/>
      <c r="Y539" s="136"/>
      <c r="Z539" s="136"/>
      <c r="AA539" s="136"/>
      <c r="AB539" s="136"/>
      <c r="AC539" s="136"/>
      <c r="AD539" s="136"/>
      <c r="AE539" s="136"/>
      <c r="AF539" s="136"/>
      <c r="AG539" s="136"/>
      <c r="AH539" s="136"/>
      <c r="AI539" s="136"/>
      <c r="AJ539" s="136"/>
      <c r="AK539" s="136"/>
      <c r="AL539" s="136"/>
      <c r="AM539" s="136"/>
      <c r="AN539" s="136"/>
      <c r="AO539" s="136"/>
      <c r="AP539" s="136"/>
      <c r="AQ539" s="136"/>
      <c r="AR539" s="136"/>
      <c r="AS539" s="136"/>
      <c r="AT539" s="136"/>
      <c r="AU539" s="136"/>
      <c r="AV539" s="136"/>
      <c r="AW539" s="136"/>
      <c r="AX539" s="136"/>
      <c r="AY539" s="136"/>
      <c r="AZ539" s="136"/>
      <c r="BA539" s="136"/>
      <c r="BB539" s="136"/>
      <c r="BC539" s="136"/>
      <c r="BD539" s="136"/>
      <c r="BE539" s="136"/>
      <c r="BF539" s="136"/>
      <c r="BG539" s="136"/>
      <c r="BH539" s="136"/>
      <c r="BI539" s="136"/>
      <c r="BJ539" s="136"/>
      <c r="BK539" s="136"/>
      <c r="BL539" s="136"/>
      <c r="BM539" s="136"/>
      <c r="BN539" s="136"/>
      <c r="BO539" s="136"/>
      <c r="BP539" s="136"/>
      <c r="BQ539" s="136"/>
      <c r="BR539" s="136"/>
      <c r="BS539" s="136"/>
      <c r="BT539" s="136"/>
      <c r="BU539" s="136"/>
      <c r="BV539" s="136"/>
      <c r="BW539" s="136"/>
      <c r="BX539" s="136"/>
      <c r="BY539" s="136"/>
      <c r="BZ539" s="136"/>
      <c r="CA539" s="136"/>
      <c r="CB539" s="136"/>
      <c r="CC539" s="136"/>
      <c r="CD539" s="136"/>
      <c r="CE539" s="136"/>
      <c r="CF539" s="136"/>
      <c r="CG539" s="136"/>
      <c r="CH539" s="136"/>
      <c r="CI539" s="136"/>
      <c r="CJ539" s="136"/>
      <c r="CK539" s="136"/>
      <c r="CL539" s="136"/>
      <c r="CM539" s="136"/>
      <c r="CN539" s="136"/>
      <c r="CO539" s="136"/>
      <c r="CP539" s="136"/>
      <c r="CQ539" s="136"/>
      <c r="CR539" s="136"/>
      <c r="CS539" s="136"/>
      <c r="CT539" s="136"/>
      <c r="CU539" s="136"/>
      <c r="CV539" s="136"/>
      <c r="CW539" s="136"/>
      <c r="CX539" s="136"/>
      <c r="CY539" s="136"/>
      <c r="CZ539" s="136"/>
      <c r="DA539" s="136"/>
      <c r="DB539" s="136"/>
      <c r="DC539" s="136"/>
      <c r="DD539" s="136"/>
      <c r="DE539" s="136"/>
      <c r="DF539" s="136"/>
      <c r="DG539" s="136"/>
      <c r="DH539" s="136"/>
      <c r="DI539" s="136"/>
      <c r="DJ539" s="136"/>
      <c r="DK539" s="136"/>
      <c r="DL539" s="136"/>
      <c r="DM539" s="136"/>
      <c r="DN539" s="136"/>
      <c r="DO539" s="136"/>
      <c r="DP539" s="136"/>
      <c r="DQ539" s="136"/>
      <c r="DR539" s="136"/>
      <c r="DS539" s="136"/>
      <c r="DT539" s="136"/>
      <c r="DU539" s="136"/>
      <c r="DV539" s="136"/>
      <c r="DW539" s="136"/>
    </row>
    <row r="540" spans="1:127" x14ac:dyDescent="0.3">
      <c r="A540" s="128"/>
      <c r="B540" s="129"/>
      <c r="C540" s="154"/>
      <c r="D540" s="131"/>
      <c r="E540" s="128"/>
      <c r="F540" s="128"/>
      <c r="G540" s="132"/>
      <c r="H540" s="128"/>
      <c r="I540" s="128"/>
      <c r="J540" s="131"/>
      <c r="K540" s="128"/>
      <c r="L540" s="133"/>
      <c r="M540" s="133"/>
      <c r="P540" s="136"/>
      <c r="Q540" s="136"/>
      <c r="R540" s="136"/>
      <c r="S540" s="136"/>
      <c r="T540" s="136"/>
      <c r="U540" s="136"/>
      <c r="V540" s="136"/>
      <c r="W540" s="136"/>
      <c r="X540" s="136"/>
      <c r="Y540" s="136"/>
      <c r="Z540" s="136"/>
      <c r="AA540" s="136"/>
      <c r="AB540" s="136"/>
      <c r="AC540" s="136"/>
      <c r="AD540" s="136"/>
      <c r="AE540" s="136"/>
      <c r="AF540" s="136"/>
      <c r="AG540" s="136"/>
      <c r="AH540" s="136"/>
      <c r="AI540" s="136"/>
      <c r="AJ540" s="136"/>
      <c r="AK540" s="136"/>
      <c r="AL540" s="136"/>
      <c r="AM540" s="136"/>
      <c r="AN540" s="136"/>
      <c r="AO540" s="136"/>
      <c r="AP540" s="136"/>
      <c r="AQ540" s="136"/>
      <c r="AR540" s="136"/>
      <c r="AS540" s="136"/>
      <c r="AT540" s="136"/>
      <c r="AU540" s="136"/>
      <c r="AV540" s="136"/>
      <c r="AW540" s="136"/>
      <c r="AX540" s="136"/>
      <c r="AY540" s="136"/>
      <c r="AZ540" s="136"/>
      <c r="BA540" s="136"/>
      <c r="BB540" s="136"/>
      <c r="BC540" s="136"/>
      <c r="BD540" s="136"/>
      <c r="BE540" s="136"/>
      <c r="BF540" s="136"/>
      <c r="BG540" s="136"/>
      <c r="BH540" s="136"/>
      <c r="BI540" s="136"/>
      <c r="BJ540" s="136"/>
      <c r="BK540" s="136"/>
      <c r="BL540" s="136"/>
      <c r="BM540" s="136"/>
      <c r="BN540" s="136"/>
      <c r="BO540" s="136"/>
      <c r="BP540" s="136"/>
      <c r="BQ540" s="136"/>
      <c r="BR540" s="136"/>
      <c r="BS540" s="136"/>
      <c r="BT540" s="136"/>
      <c r="BU540" s="136"/>
      <c r="BV540" s="136"/>
      <c r="BW540" s="136"/>
      <c r="BX540" s="136"/>
      <c r="BY540" s="136"/>
      <c r="BZ540" s="136"/>
      <c r="CA540" s="136"/>
      <c r="CB540" s="136"/>
      <c r="CC540" s="136"/>
      <c r="CD540" s="136"/>
      <c r="CE540" s="136"/>
      <c r="CF540" s="136"/>
      <c r="CG540" s="136"/>
      <c r="CH540" s="136"/>
      <c r="CI540" s="136"/>
      <c r="CJ540" s="136"/>
      <c r="CK540" s="136"/>
      <c r="CL540" s="136"/>
      <c r="CM540" s="136"/>
      <c r="CN540" s="136"/>
      <c r="CO540" s="136"/>
      <c r="CP540" s="136"/>
      <c r="CQ540" s="136"/>
      <c r="CR540" s="136"/>
      <c r="CS540" s="136"/>
      <c r="CT540" s="136"/>
      <c r="CU540" s="136"/>
      <c r="CV540" s="136"/>
      <c r="CW540" s="136"/>
      <c r="CX540" s="136"/>
      <c r="CY540" s="136"/>
      <c r="CZ540" s="136"/>
      <c r="DA540" s="136"/>
      <c r="DB540" s="136"/>
      <c r="DC540" s="136"/>
      <c r="DD540" s="136"/>
      <c r="DE540" s="136"/>
      <c r="DF540" s="136"/>
      <c r="DG540" s="136"/>
      <c r="DH540" s="136"/>
      <c r="DI540" s="136"/>
      <c r="DJ540" s="136"/>
      <c r="DK540" s="136"/>
      <c r="DL540" s="136"/>
      <c r="DM540" s="136"/>
      <c r="DN540" s="136"/>
      <c r="DO540" s="136"/>
      <c r="DP540" s="136"/>
      <c r="DQ540" s="136"/>
      <c r="DR540" s="136"/>
      <c r="DS540" s="136"/>
      <c r="DT540" s="136"/>
      <c r="DU540" s="136"/>
      <c r="DV540" s="136"/>
      <c r="DW540" s="136"/>
    </row>
    <row r="541" spans="1:127" x14ac:dyDescent="0.3">
      <c r="A541" s="138"/>
      <c r="B541" s="139"/>
      <c r="C541" s="155"/>
      <c r="D541" s="140"/>
      <c r="E541" s="138"/>
      <c r="F541" s="138"/>
      <c r="G541" s="141"/>
      <c r="H541" s="138"/>
      <c r="I541" s="138"/>
      <c r="J541" s="140"/>
      <c r="K541" s="138"/>
      <c r="L541" s="142"/>
      <c r="M541" s="142"/>
      <c r="N541" s="120"/>
      <c r="O541" s="143"/>
      <c r="P541" s="144"/>
      <c r="Q541" s="144"/>
      <c r="R541" s="144"/>
      <c r="S541" s="144"/>
      <c r="T541" s="144"/>
      <c r="U541" s="144"/>
      <c r="V541" s="144"/>
      <c r="W541" s="144"/>
      <c r="X541" s="144"/>
      <c r="Y541" s="144"/>
      <c r="Z541" s="144"/>
      <c r="AA541" s="144"/>
      <c r="AB541" s="144"/>
      <c r="AC541" s="144"/>
      <c r="AD541" s="144"/>
      <c r="AE541" s="144"/>
      <c r="AF541" s="144"/>
      <c r="AG541" s="144"/>
      <c r="AH541" s="144"/>
      <c r="AI541" s="144"/>
      <c r="AJ541" s="144"/>
      <c r="AK541" s="144"/>
      <c r="AL541" s="144"/>
      <c r="AM541" s="144"/>
      <c r="AN541" s="144"/>
      <c r="AO541" s="144"/>
      <c r="AP541" s="144"/>
      <c r="AQ541" s="144"/>
      <c r="AR541" s="144"/>
      <c r="AS541" s="144"/>
      <c r="AT541" s="144"/>
      <c r="AU541" s="144"/>
      <c r="AV541" s="144"/>
      <c r="AW541" s="144"/>
      <c r="AX541" s="144"/>
      <c r="AY541" s="144"/>
      <c r="AZ541" s="144"/>
      <c r="BA541" s="144"/>
      <c r="BB541" s="144"/>
      <c r="BC541" s="144"/>
      <c r="BD541" s="144"/>
      <c r="BE541" s="144"/>
      <c r="BF541" s="144"/>
      <c r="BG541" s="144"/>
      <c r="BH541" s="144"/>
      <c r="BI541" s="144"/>
      <c r="BJ541" s="144"/>
      <c r="BK541" s="144"/>
      <c r="BL541" s="144"/>
      <c r="BM541" s="144"/>
      <c r="BN541" s="144"/>
      <c r="BO541" s="144"/>
      <c r="BP541" s="144"/>
      <c r="BQ541" s="144"/>
      <c r="BR541" s="144"/>
      <c r="BS541" s="144"/>
      <c r="BT541" s="144"/>
      <c r="BU541" s="144"/>
      <c r="BV541" s="144"/>
      <c r="BW541" s="144"/>
      <c r="BX541" s="144"/>
      <c r="BY541" s="144"/>
      <c r="BZ541" s="144"/>
      <c r="CA541" s="144"/>
      <c r="CB541" s="144"/>
      <c r="CC541" s="144"/>
      <c r="CD541" s="144"/>
      <c r="CE541" s="144"/>
      <c r="CF541" s="144"/>
      <c r="CG541" s="144"/>
      <c r="CH541" s="144"/>
      <c r="CI541" s="144"/>
      <c r="CJ541" s="144"/>
      <c r="CK541" s="144"/>
      <c r="CL541" s="144"/>
      <c r="CM541" s="144"/>
      <c r="CN541" s="144"/>
      <c r="CO541" s="144"/>
      <c r="CP541" s="144"/>
      <c r="CQ541" s="144"/>
      <c r="CR541" s="144"/>
      <c r="CS541" s="144"/>
      <c r="CT541" s="144"/>
      <c r="CU541" s="144"/>
      <c r="CV541" s="144"/>
      <c r="CW541" s="144"/>
      <c r="CX541" s="144"/>
      <c r="CY541" s="144"/>
      <c r="CZ541" s="144"/>
      <c r="DA541" s="144"/>
      <c r="DB541" s="144"/>
      <c r="DC541" s="144"/>
      <c r="DD541" s="144"/>
      <c r="DE541" s="144"/>
      <c r="DF541" s="144"/>
      <c r="DG541" s="144"/>
      <c r="DH541" s="144"/>
      <c r="DI541" s="144"/>
      <c r="DJ541" s="144"/>
      <c r="DK541" s="144"/>
      <c r="DL541" s="144"/>
      <c r="DM541" s="144"/>
      <c r="DN541" s="144"/>
      <c r="DO541" s="144"/>
      <c r="DP541" s="144"/>
      <c r="DQ541" s="144"/>
      <c r="DR541" s="144"/>
      <c r="DS541" s="144"/>
      <c r="DT541" s="144"/>
      <c r="DU541" s="144"/>
      <c r="DV541" s="144"/>
      <c r="DW541" s="144"/>
    </row>
    <row r="542" spans="1:127" x14ac:dyDescent="0.3">
      <c r="A542" s="72"/>
      <c r="B542" s="2"/>
      <c r="C542" s="153"/>
      <c r="D542" s="122"/>
      <c r="E542" s="123"/>
      <c r="F542" s="123"/>
      <c r="G542" s="124"/>
      <c r="H542" s="125"/>
      <c r="I542" s="126"/>
      <c r="J542" s="122"/>
      <c r="K542" s="127"/>
      <c r="P542" s="136"/>
      <c r="Q542" s="136"/>
      <c r="R542" s="136"/>
      <c r="S542" s="136"/>
      <c r="T542" s="136"/>
      <c r="U542" s="136"/>
      <c r="V542" s="136"/>
      <c r="W542" s="136"/>
      <c r="X542" s="136"/>
      <c r="Y542" s="136"/>
      <c r="Z542" s="136"/>
      <c r="AA542" s="136"/>
      <c r="AB542" s="136"/>
      <c r="AC542" s="136"/>
      <c r="AD542" s="136"/>
      <c r="AE542" s="136"/>
      <c r="AF542" s="136"/>
      <c r="AG542" s="136"/>
      <c r="AH542" s="136"/>
      <c r="AI542" s="136"/>
      <c r="AJ542" s="136"/>
      <c r="AK542" s="136"/>
      <c r="AL542" s="136"/>
      <c r="AM542" s="136"/>
      <c r="AN542" s="136"/>
      <c r="AO542" s="136"/>
      <c r="AP542" s="136"/>
      <c r="AQ542" s="136"/>
      <c r="AR542" s="136"/>
      <c r="AS542" s="136"/>
      <c r="AT542" s="136"/>
      <c r="AU542" s="136"/>
      <c r="AV542" s="136"/>
      <c r="AW542" s="136"/>
      <c r="AX542" s="136"/>
      <c r="AY542" s="136"/>
      <c r="AZ542" s="136"/>
      <c r="BA542" s="136"/>
      <c r="BB542" s="136"/>
      <c r="BC542" s="136"/>
      <c r="BD542" s="136"/>
      <c r="BE542" s="136"/>
      <c r="BF542" s="136"/>
      <c r="BG542" s="136"/>
      <c r="BH542" s="136"/>
      <c r="BI542" s="136"/>
      <c r="BJ542" s="136"/>
      <c r="BK542" s="136"/>
      <c r="BL542" s="136"/>
      <c r="BM542" s="136"/>
      <c r="BN542" s="136"/>
      <c r="BO542" s="136"/>
      <c r="BP542" s="136"/>
      <c r="BQ542" s="136"/>
      <c r="BR542" s="136"/>
      <c r="BS542" s="136"/>
      <c r="BT542" s="136"/>
      <c r="BU542" s="136"/>
      <c r="BV542" s="136"/>
      <c r="BW542" s="136"/>
      <c r="BX542" s="136"/>
      <c r="BY542" s="136"/>
      <c r="BZ542" s="136"/>
      <c r="CA542" s="136"/>
      <c r="CB542" s="136"/>
      <c r="CC542" s="136"/>
      <c r="CD542" s="136"/>
      <c r="CE542" s="136"/>
      <c r="CF542" s="136"/>
      <c r="CG542" s="136"/>
      <c r="CH542" s="136"/>
      <c r="CI542" s="136"/>
      <c r="CJ542" s="136"/>
      <c r="CK542" s="136"/>
      <c r="CL542" s="136"/>
      <c r="CM542" s="136"/>
      <c r="CN542" s="136"/>
      <c r="CO542" s="136"/>
      <c r="CP542" s="136"/>
      <c r="CQ542" s="136"/>
      <c r="CR542" s="136"/>
      <c r="CS542" s="136"/>
      <c r="CT542" s="136"/>
      <c r="CU542" s="136"/>
      <c r="CV542" s="136"/>
      <c r="CW542" s="136"/>
      <c r="CX542" s="136"/>
      <c r="CY542" s="136"/>
      <c r="CZ542" s="136"/>
      <c r="DA542" s="136"/>
      <c r="DB542" s="136"/>
      <c r="DC542" s="136"/>
      <c r="DD542" s="136"/>
      <c r="DE542" s="136"/>
      <c r="DF542" s="136"/>
      <c r="DG542" s="136"/>
      <c r="DH542" s="136"/>
      <c r="DI542" s="136"/>
      <c r="DJ542" s="136"/>
      <c r="DK542" s="136"/>
      <c r="DL542" s="136"/>
      <c r="DM542" s="136"/>
      <c r="DN542" s="136"/>
      <c r="DO542" s="136"/>
      <c r="DP542" s="136"/>
      <c r="DQ542" s="136"/>
      <c r="DR542" s="136"/>
      <c r="DS542" s="136"/>
      <c r="DT542" s="136"/>
      <c r="DU542" s="136"/>
      <c r="DV542" s="136"/>
      <c r="DW542" s="136"/>
    </row>
    <row r="543" spans="1:127" x14ac:dyDescent="0.3">
      <c r="A543" s="128"/>
      <c r="B543" s="129"/>
      <c r="C543" s="154"/>
      <c r="D543" s="131"/>
      <c r="E543" s="128"/>
      <c r="F543" s="128"/>
      <c r="G543" s="132"/>
      <c r="H543" s="128"/>
      <c r="I543" s="128"/>
      <c r="J543" s="131"/>
      <c r="K543" s="128"/>
      <c r="L543" s="133"/>
      <c r="M543" s="133"/>
      <c r="P543" s="136"/>
      <c r="Q543" s="136"/>
      <c r="R543" s="136"/>
      <c r="S543" s="136"/>
      <c r="T543" s="136"/>
      <c r="U543" s="136"/>
      <c r="V543" s="136"/>
      <c r="W543" s="136"/>
      <c r="X543" s="136"/>
      <c r="Y543" s="136"/>
      <c r="Z543" s="136"/>
      <c r="AA543" s="136"/>
      <c r="AB543" s="136"/>
      <c r="AC543" s="136"/>
      <c r="AD543" s="136"/>
      <c r="AE543" s="136"/>
      <c r="AF543" s="136"/>
      <c r="AG543" s="136"/>
      <c r="AH543" s="136"/>
      <c r="AI543" s="136"/>
      <c r="AJ543" s="136"/>
      <c r="AK543" s="136"/>
      <c r="AL543" s="136"/>
      <c r="AM543" s="136"/>
      <c r="AN543" s="136"/>
      <c r="AO543" s="136"/>
      <c r="AP543" s="136"/>
      <c r="AQ543" s="136"/>
      <c r="AR543" s="136"/>
      <c r="AS543" s="136"/>
      <c r="AT543" s="136"/>
      <c r="AU543" s="136"/>
      <c r="AV543" s="136"/>
      <c r="AW543" s="136"/>
      <c r="AX543" s="136"/>
      <c r="AY543" s="136"/>
      <c r="AZ543" s="136"/>
      <c r="BA543" s="136"/>
      <c r="BB543" s="136"/>
      <c r="BC543" s="136"/>
      <c r="BD543" s="136"/>
      <c r="BE543" s="136"/>
      <c r="BF543" s="136"/>
      <c r="BG543" s="136"/>
      <c r="BH543" s="136"/>
      <c r="BI543" s="136"/>
      <c r="BJ543" s="136"/>
      <c r="BK543" s="136"/>
      <c r="BL543" s="136"/>
      <c r="BM543" s="136"/>
      <c r="BN543" s="136"/>
      <c r="BO543" s="136"/>
      <c r="BP543" s="136"/>
      <c r="BQ543" s="136"/>
      <c r="BR543" s="136"/>
      <c r="BS543" s="136"/>
      <c r="BT543" s="136"/>
      <c r="BU543" s="136"/>
      <c r="BV543" s="136"/>
      <c r="BW543" s="136"/>
      <c r="BX543" s="136"/>
      <c r="BY543" s="136"/>
      <c r="BZ543" s="136"/>
      <c r="CA543" s="136"/>
      <c r="CB543" s="136"/>
      <c r="CC543" s="136"/>
      <c r="CD543" s="136"/>
      <c r="CE543" s="136"/>
      <c r="CF543" s="136"/>
      <c r="CG543" s="136"/>
      <c r="CH543" s="136"/>
      <c r="CI543" s="136"/>
      <c r="CJ543" s="136"/>
      <c r="CK543" s="136"/>
      <c r="CL543" s="136"/>
      <c r="CM543" s="136"/>
      <c r="CN543" s="136"/>
      <c r="CO543" s="136"/>
      <c r="CP543" s="136"/>
      <c r="CQ543" s="136"/>
      <c r="CR543" s="136"/>
      <c r="CS543" s="136"/>
      <c r="CT543" s="136"/>
      <c r="CU543" s="136"/>
      <c r="CV543" s="136"/>
      <c r="CW543" s="136"/>
      <c r="CX543" s="136"/>
      <c r="CY543" s="136"/>
      <c r="CZ543" s="136"/>
      <c r="DA543" s="136"/>
      <c r="DB543" s="136"/>
      <c r="DC543" s="136"/>
      <c r="DD543" s="136"/>
      <c r="DE543" s="136"/>
      <c r="DF543" s="136"/>
      <c r="DG543" s="136"/>
      <c r="DH543" s="136"/>
      <c r="DI543" s="136"/>
      <c r="DJ543" s="136"/>
      <c r="DK543" s="136"/>
      <c r="DL543" s="136"/>
      <c r="DM543" s="136"/>
      <c r="DN543" s="136"/>
      <c r="DO543" s="136"/>
      <c r="DP543" s="136"/>
      <c r="DQ543" s="136"/>
      <c r="DR543" s="136"/>
      <c r="DS543" s="136"/>
      <c r="DT543" s="136"/>
      <c r="DU543" s="136"/>
      <c r="DV543" s="136"/>
      <c r="DW543" s="136"/>
    </row>
    <row r="544" spans="1:127" x14ac:dyDescent="0.3">
      <c r="A544" s="138"/>
      <c r="B544" s="139"/>
      <c r="C544" s="155"/>
      <c r="D544" s="140"/>
      <c r="E544" s="138"/>
      <c r="F544" s="138"/>
      <c r="G544" s="141"/>
      <c r="H544" s="138"/>
      <c r="I544" s="138"/>
      <c r="J544" s="140"/>
      <c r="K544" s="138"/>
      <c r="L544" s="142"/>
      <c r="M544" s="142"/>
      <c r="N544" s="120"/>
      <c r="O544" s="143"/>
      <c r="P544" s="144"/>
      <c r="Q544" s="144"/>
      <c r="R544" s="144"/>
      <c r="S544" s="144"/>
      <c r="T544" s="144"/>
      <c r="U544" s="144"/>
      <c r="V544" s="144"/>
      <c r="W544" s="144"/>
      <c r="X544" s="144"/>
      <c r="Y544" s="144"/>
      <c r="Z544" s="144"/>
      <c r="AA544" s="144"/>
      <c r="AB544" s="144"/>
      <c r="AC544" s="144"/>
      <c r="AD544" s="144"/>
      <c r="AE544" s="144"/>
      <c r="AF544" s="144"/>
      <c r="AG544" s="144"/>
      <c r="AH544" s="144"/>
      <c r="AI544" s="144"/>
      <c r="AJ544" s="144"/>
      <c r="AK544" s="144"/>
      <c r="AL544" s="144"/>
      <c r="AM544" s="144"/>
      <c r="AN544" s="144"/>
      <c r="AO544" s="144"/>
      <c r="AP544" s="144"/>
      <c r="AQ544" s="144"/>
      <c r="AR544" s="144"/>
      <c r="AS544" s="144"/>
      <c r="AT544" s="144"/>
      <c r="AU544" s="144"/>
      <c r="AV544" s="144"/>
      <c r="AW544" s="144"/>
      <c r="AX544" s="144"/>
      <c r="AY544" s="144"/>
      <c r="AZ544" s="144"/>
      <c r="BA544" s="144"/>
      <c r="BB544" s="144"/>
      <c r="BC544" s="144"/>
      <c r="BD544" s="144"/>
      <c r="BE544" s="144"/>
      <c r="BF544" s="144"/>
      <c r="BG544" s="144"/>
      <c r="BH544" s="144"/>
      <c r="BI544" s="144"/>
      <c r="BJ544" s="144"/>
      <c r="BK544" s="144"/>
      <c r="BL544" s="144"/>
      <c r="BM544" s="144"/>
      <c r="BN544" s="144"/>
      <c r="BO544" s="144"/>
      <c r="BP544" s="144"/>
      <c r="BQ544" s="144"/>
      <c r="BR544" s="144"/>
      <c r="BS544" s="144"/>
      <c r="BT544" s="144"/>
      <c r="BU544" s="144"/>
      <c r="BV544" s="144"/>
      <c r="BW544" s="144"/>
      <c r="BX544" s="144"/>
      <c r="BY544" s="144"/>
      <c r="BZ544" s="144"/>
      <c r="CA544" s="144"/>
      <c r="CB544" s="144"/>
      <c r="CC544" s="144"/>
      <c r="CD544" s="144"/>
      <c r="CE544" s="144"/>
      <c r="CF544" s="144"/>
      <c r="CG544" s="144"/>
      <c r="CH544" s="144"/>
      <c r="CI544" s="144"/>
      <c r="CJ544" s="144"/>
      <c r="CK544" s="144"/>
      <c r="CL544" s="144"/>
      <c r="CM544" s="144"/>
      <c r="CN544" s="144"/>
      <c r="CO544" s="144"/>
      <c r="CP544" s="144"/>
      <c r="CQ544" s="144"/>
      <c r="CR544" s="144"/>
      <c r="CS544" s="144"/>
      <c r="CT544" s="144"/>
      <c r="CU544" s="144"/>
      <c r="CV544" s="144"/>
      <c r="CW544" s="144"/>
      <c r="CX544" s="144"/>
      <c r="CY544" s="144"/>
      <c r="CZ544" s="144"/>
      <c r="DA544" s="144"/>
      <c r="DB544" s="144"/>
      <c r="DC544" s="144"/>
      <c r="DD544" s="144"/>
      <c r="DE544" s="144"/>
      <c r="DF544" s="144"/>
      <c r="DG544" s="144"/>
      <c r="DH544" s="144"/>
      <c r="DI544" s="144"/>
      <c r="DJ544" s="144"/>
      <c r="DK544" s="144"/>
      <c r="DL544" s="144"/>
      <c r="DM544" s="144"/>
      <c r="DN544" s="144"/>
      <c r="DO544" s="144"/>
      <c r="DP544" s="144"/>
      <c r="DQ544" s="144"/>
      <c r="DR544" s="144"/>
      <c r="DS544" s="144"/>
      <c r="DT544" s="144"/>
      <c r="DU544" s="144"/>
      <c r="DV544" s="144"/>
      <c r="DW544" s="144"/>
    </row>
    <row r="545" spans="1:127" x14ac:dyDescent="0.3">
      <c r="A545" s="72"/>
      <c r="B545" s="2"/>
      <c r="C545" s="153"/>
      <c r="D545" s="122"/>
      <c r="E545" s="123"/>
      <c r="F545" s="123"/>
      <c r="G545" s="124"/>
      <c r="H545" s="125"/>
      <c r="I545" s="126"/>
      <c r="J545" s="122"/>
      <c r="K545" s="127"/>
      <c r="P545" s="136"/>
      <c r="Q545" s="136"/>
      <c r="R545" s="136"/>
      <c r="S545" s="136"/>
      <c r="T545" s="136"/>
      <c r="U545" s="136"/>
      <c r="V545" s="136"/>
      <c r="W545" s="136"/>
      <c r="X545" s="136"/>
      <c r="Y545" s="136"/>
      <c r="Z545" s="136"/>
      <c r="AA545" s="136"/>
      <c r="AB545" s="136"/>
      <c r="AC545" s="136"/>
      <c r="AD545" s="136"/>
      <c r="AE545" s="136"/>
      <c r="AF545" s="136"/>
      <c r="AG545" s="136"/>
      <c r="AH545" s="136"/>
      <c r="AI545" s="136"/>
      <c r="AJ545" s="136"/>
      <c r="AK545" s="136"/>
      <c r="AL545" s="136"/>
      <c r="AM545" s="136"/>
      <c r="AN545" s="136"/>
      <c r="AO545" s="136"/>
      <c r="AP545" s="136"/>
      <c r="AQ545" s="136"/>
      <c r="AR545" s="136"/>
      <c r="AS545" s="136"/>
      <c r="AT545" s="136"/>
      <c r="AU545" s="136"/>
      <c r="AV545" s="136"/>
      <c r="AW545" s="136"/>
      <c r="AX545" s="136"/>
      <c r="AY545" s="136"/>
      <c r="AZ545" s="136"/>
      <c r="BA545" s="136"/>
      <c r="BB545" s="136"/>
      <c r="BC545" s="136"/>
      <c r="BD545" s="136"/>
      <c r="BE545" s="136"/>
      <c r="BF545" s="136"/>
      <c r="BG545" s="136"/>
      <c r="BH545" s="136"/>
      <c r="BI545" s="136"/>
      <c r="BJ545" s="136"/>
      <c r="BK545" s="136"/>
      <c r="BL545" s="136"/>
      <c r="BM545" s="136"/>
      <c r="BN545" s="136"/>
      <c r="BO545" s="136"/>
      <c r="BP545" s="136"/>
      <c r="BQ545" s="136"/>
      <c r="BR545" s="136"/>
      <c r="BS545" s="136"/>
      <c r="BT545" s="136"/>
      <c r="BU545" s="136"/>
      <c r="BV545" s="136"/>
      <c r="BW545" s="136"/>
      <c r="BX545" s="136"/>
      <c r="BY545" s="136"/>
      <c r="BZ545" s="136"/>
      <c r="CA545" s="136"/>
      <c r="CB545" s="136"/>
      <c r="CC545" s="136"/>
      <c r="CD545" s="136"/>
      <c r="CE545" s="136"/>
      <c r="CF545" s="136"/>
      <c r="CG545" s="136"/>
      <c r="CH545" s="136"/>
      <c r="CI545" s="136"/>
      <c r="CJ545" s="136"/>
      <c r="CK545" s="136"/>
      <c r="CL545" s="136"/>
      <c r="CM545" s="136"/>
      <c r="CN545" s="136"/>
      <c r="CO545" s="136"/>
      <c r="CP545" s="136"/>
      <c r="CQ545" s="136"/>
      <c r="CR545" s="136"/>
      <c r="CS545" s="136"/>
      <c r="CT545" s="136"/>
      <c r="CU545" s="136"/>
      <c r="CV545" s="136"/>
      <c r="CW545" s="136"/>
      <c r="CX545" s="136"/>
      <c r="CY545" s="136"/>
      <c r="CZ545" s="136"/>
      <c r="DA545" s="136"/>
      <c r="DB545" s="136"/>
      <c r="DC545" s="136"/>
      <c r="DD545" s="136"/>
      <c r="DE545" s="136"/>
      <c r="DF545" s="136"/>
      <c r="DG545" s="136"/>
      <c r="DH545" s="136"/>
      <c r="DI545" s="136"/>
      <c r="DJ545" s="136"/>
      <c r="DK545" s="136"/>
      <c r="DL545" s="136"/>
      <c r="DM545" s="136"/>
      <c r="DN545" s="136"/>
      <c r="DO545" s="136"/>
      <c r="DP545" s="136"/>
      <c r="DQ545" s="136"/>
      <c r="DR545" s="136"/>
      <c r="DS545" s="136"/>
      <c r="DT545" s="136"/>
      <c r="DU545" s="136"/>
      <c r="DV545" s="136"/>
      <c r="DW545" s="136"/>
    </row>
    <row r="546" spans="1:127" x14ac:dyDescent="0.3">
      <c r="A546" s="128"/>
      <c r="B546" s="129"/>
      <c r="C546" s="154"/>
      <c r="D546" s="131"/>
      <c r="E546" s="128"/>
      <c r="F546" s="128"/>
      <c r="G546" s="132"/>
      <c r="H546" s="128"/>
      <c r="I546" s="128"/>
      <c r="J546" s="131"/>
      <c r="K546" s="128"/>
      <c r="L546" s="133"/>
      <c r="M546" s="133"/>
      <c r="P546" s="136"/>
      <c r="Q546" s="136"/>
      <c r="R546" s="136"/>
      <c r="S546" s="136"/>
      <c r="T546" s="136"/>
      <c r="U546" s="136"/>
      <c r="V546" s="136"/>
      <c r="W546" s="136"/>
      <c r="X546" s="136"/>
      <c r="Y546" s="136"/>
      <c r="Z546" s="136"/>
      <c r="AA546" s="136"/>
      <c r="AB546" s="136"/>
      <c r="AC546" s="136"/>
      <c r="AD546" s="136"/>
      <c r="AE546" s="136"/>
      <c r="AF546" s="136"/>
      <c r="AG546" s="136"/>
      <c r="AH546" s="136"/>
      <c r="AI546" s="136"/>
      <c r="AJ546" s="136"/>
      <c r="AK546" s="136"/>
      <c r="AL546" s="136"/>
      <c r="AM546" s="136"/>
      <c r="AN546" s="136"/>
      <c r="AO546" s="136"/>
      <c r="AP546" s="136"/>
      <c r="AQ546" s="136"/>
      <c r="AR546" s="136"/>
      <c r="AS546" s="136"/>
      <c r="AT546" s="136"/>
      <c r="AU546" s="136"/>
      <c r="AV546" s="136"/>
      <c r="AW546" s="136"/>
      <c r="AX546" s="136"/>
      <c r="AY546" s="136"/>
      <c r="AZ546" s="136"/>
      <c r="BA546" s="136"/>
      <c r="BB546" s="136"/>
      <c r="BC546" s="136"/>
      <c r="BD546" s="136"/>
      <c r="BE546" s="136"/>
      <c r="BF546" s="136"/>
      <c r="BG546" s="136"/>
      <c r="BH546" s="136"/>
      <c r="BI546" s="136"/>
      <c r="BJ546" s="136"/>
      <c r="BK546" s="136"/>
      <c r="BL546" s="136"/>
      <c r="BM546" s="136"/>
      <c r="BN546" s="136"/>
      <c r="BO546" s="136"/>
      <c r="BP546" s="136"/>
      <c r="BQ546" s="136"/>
      <c r="BR546" s="136"/>
      <c r="BS546" s="136"/>
      <c r="BT546" s="136"/>
      <c r="BU546" s="136"/>
      <c r="BV546" s="136"/>
      <c r="BW546" s="136"/>
      <c r="BX546" s="136"/>
      <c r="BY546" s="136"/>
      <c r="BZ546" s="136"/>
      <c r="CA546" s="136"/>
      <c r="CB546" s="136"/>
      <c r="CC546" s="136"/>
      <c r="CD546" s="136"/>
      <c r="CE546" s="136"/>
      <c r="CF546" s="136"/>
      <c r="CG546" s="136"/>
      <c r="CH546" s="136"/>
      <c r="CI546" s="136"/>
      <c r="CJ546" s="136"/>
      <c r="CK546" s="136"/>
      <c r="CL546" s="136"/>
      <c r="CM546" s="136"/>
      <c r="CN546" s="136"/>
      <c r="CO546" s="136"/>
      <c r="CP546" s="136"/>
      <c r="CQ546" s="136"/>
      <c r="CR546" s="136"/>
      <c r="CS546" s="136"/>
      <c r="CT546" s="136"/>
      <c r="CU546" s="136"/>
      <c r="CV546" s="136"/>
      <c r="CW546" s="136"/>
      <c r="CX546" s="136"/>
      <c r="CY546" s="136"/>
      <c r="CZ546" s="136"/>
      <c r="DA546" s="136"/>
      <c r="DB546" s="136"/>
      <c r="DC546" s="136"/>
      <c r="DD546" s="136"/>
      <c r="DE546" s="136"/>
      <c r="DF546" s="136"/>
      <c r="DG546" s="136"/>
      <c r="DH546" s="136"/>
      <c r="DI546" s="136"/>
      <c r="DJ546" s="136"/>
      <c r="DK546" s="136"/>
      <c r="DL546" s="136"/>
      <c r="DM546" s="136"/>
      <c r="DN546" s="136"/>
      <c r="DO546" s="136"/>
      <c r="DP546" s="136"/>
      <c r="DQ546" s="136"/>
      <c r="DR546" s="136"/>
      <c r="DS546" s="136"/>
      <c r="DT546" s="136"/>
      <c r="DU546" s="136"/>
      <c r="DV546" s="136"/>
      <c r="DW546" s="136"/>
    </row>
    <row r="547" spans="1:127" x14ac:dyDescent="0.3">
      <c r="A547" s="138"/>
      <c r="B547" s="139"/>
      <c r="C547" s="155"/>
      <c r="D547" s="140"/>
      <c r="E547" s="138"/>
      <c r="F547" s="138"/>
      <c r="G547" s="141"/>
      <c r="H547" s="138"/>
      <c r="I547" s="138"/>
      <c r="J547" s="140"/>
      <c r="K547" s="138"/>
      <c r="L547" s="142"/>
      <c r="M547" s="142"/>
      <c r="N547" s="120"/>
      <c r="O547" s="143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  <c r="AB547" s="144"/>
      <c r="AC547" s="144"/>
      <c r="AD547" s="144"/>
      <c r="AE547" s="144"/>
      <c r="AF547" s="144"/>
      <c r="AG547" s="144"/>
      <c r="AH547" s="144"/>
      <c r="AI547" s="144"/>
      <c r="AJ547" s="144"/>
      <c r="AK547" s="144"/>
      <c r="AL547" s="144"/>
      <c r="AM547" s="144"/>
      <c r="AN547" s="144"/>
      <c r="AO547" s="144"/>
      <c r="AP547" s="144"/>
      <c r="AQ547" s="144"/>
      <c r="AR547" s="144"/>
      <c r="AS547" s="144"/>
      <c r="AT547" s="144"/>
      <c r="AU547" s="144"/>
      <c r="AV547" s="144"/>
      <c r="AW547" s="144"/>
      <c r="AX547" s="144"/>
      <c r="AY547" s="144"/>
      <c r="AZ547" s="144"/>
      <c r="BA547" s="144"/>
      <c r="BB547" s="144"/>
      <c r="BC547" s="144"/>
      <c r="BD547" s="144"/>
      <c r="BE547" s="144"/>
      <c r="BF547" s="144"/>
      <c r="BG547" s="144"/>
      <c r="BH547" s="144"/>
      <c r="BI547" s="144"/>
      <c r="BJ547" s="144"/>
      <c r="BK547" s="144"/>
      <c r="BL547" s="144"/>
      <c r="BM547" s="144"/>
      <c r="BN547" s="144"/>
      <c r="BO547" s="144"/>
      <c r="BP547" s="144"/>
      <c r="BQ547" s="144"/>
      <c r="BR547" s="144"/>
      <c r="BS547" s="144"/>
      <c r="BT547" s="144"/>
      <c r="BU547" s="144"/>
      <c r="BV547" s="144"/>
      <c r="BW547" s="144"/>
      <c r="BX547" s="144"/>
      <c r="BY547" s="144"/>
      <c r="BZ547" s="144"/>
      <c r="CA547" s="144"/>
      <c r="CB547" s="144"/>
      <c r="CC547" s="144"/>
      <c r="CD547" s="144"/>
      <c r="CE547" s="144"/>
      <c r="CF547" s="144"/>
      <c r="CG547" s="144"/>
      <c r="CH547" s="144"/>
      <c r="CI547" s="144"/>
      <c r="CJ547" s="144"/>
      <c r="CK547" s="144"/>
      <c r="CL547" s="144"/>
      <c r="CM547" s="144"/>
      <c r="CN547" s="144"/>
      <c r="CO547" s="144"/>
      <c r="CP547" s="144"/>
      <c r="CQ547" s="144"/>
      <c r="CR547" s="144"/>
      <c r="CS547" s="144"/>
      <c r="CT547" s="144"/>
      <c r="CU547" s="144"/>
      <c r="CV547" s="144"/>
      <c r="CW547" s="144"/>
      <c r="CX547" s="144"/>
      <c r="CY547" s="144"/>
      <c r="CZ547" s="144"/>
      <c r="DA547" s="144"/>
      <c r="DB547" s="144"/>
      <c r="DC547" s="144"/>
      <c r="DD547" s="144"/>
      <c r="DE547" s="144"/>
      <c r="DF547" s="144"/>
      <c r="DG547" s="144"/>
      <c r="DH547" s="144"/>
      <c r="DI547" s="144"/>
      <c r="DJ547" s="144"/>
      <c r="DK547" s="144"/>
      <c r="DL547" s="144"/>
      <c r="DM547" s="144"/>
      <c r="DN547" s="144"/>
      <c r="DO547" s="144"/>
      <c r="DP547" s="144"/>
      <c r="DQ547" s="144"/>
      <c r="DR547" s="144"/>
      <c r="DS547" s="144"/>
      <c r="DT547" s="144"/>
      <c r="DU547" s="144"/>
      <c r="DV547" s="144"/>
      <c r="DW547" s="144"/>
    </row>
    <row r="548" spans="1:127" x14ac:dyDescent="0.3">
      <c r="A548" s="72"/>
      <c r="B548" s="2"/>
      <c r="C548" s="153"/>
      <c r="D548" s="122"/>
      <c r="E548" s="123"/>
      <c r="F548" s="123"/>
      <c r="G548" s="124"/>
      <c r="H548" s="125"/>
      <c r="I548" s="126"/>
      <c r="J548" s="122"/>
      <c r="K548" s="127"/>
      <c r="P548" s="136"/>
      <c r="Q548" s="136"/>
      <c r="R548" s="136"/>
      <c r="S548" s="136"/>
      <c r="T548" s="136"/>
      <c r="U548" s="136"/>
      <c r="V548" s="136"/>
      <c r="W548" s="136"/>
      <c r="X548" s="136"/>
      <c r="Y548" s="136"/>
      <c r="Z548" s="136"/>
      <c r="AA548" s="136"/>
      <c r="AB548" s="136"/>
      <c r="AC548" s="136"/>
      <c r="AD548" s="136"/>
      <c r="AE548" s="136"/>
      <c r="AF548" s="136"/>
      <c r="AG548" s="136"/>
      <c r="AH548" s="136"/>
      <c r="AI548" s="136"/>
      <c r="AJ548" s="136"/>
      <c r="AK548" s="136"/>
      <c r="AL548" s="136"/>
      <c r="AM548" s="136"/>
      <c r="AN548" s="136"/>
      <c r="AO548" s="136"/>
      <c r="AP548" s="136"/>
      <c r="AQ548" s="136"/>
      <c r="AR548" s="136"/>
      <c r="AS548" s="136"/>
      <c r="AT548" s="136"/>
      <c r="AU548" s="136"/>
      <c r="AV548" s="136"/>
      <c r="AW548" s="136"/>
      <c r="AX548" s="136"/>
      <c r="AY548" s="136"/>
      <c r="AZ548" s="136"/>
      <c r="BA548" s="136"/>
      <c r="BB548" s="136"/>
      <c r="BC548" s="136"/>
      <c r="BD548" s="136"/>
      <c r="BE548" s="136"/>
      <c r="BF548" s="136"/>
      <c r="BG548" s="136"/>
      <c r="BH548" s="136"/>
      <c r="BI548" s="136"/>
      <c r="BJ548" s="136"/>
      <c r="BK548" s="136"/>
      <c r="BL548" s="136"/>
      <c r="BM548" s="136"/>
      <c r="BN548" s="136"/>
      <c r="BO548" s="136"/>
      <c r="BP548" s="136"/>
      <c r="BQ548" s="136"/>
      <c r="BR548" s="136"/>
      <c r="BS548" s="136"/>
      <c r="BT548" s="136"/>
      <c r="BU548" s="136"/>
      <c r="BV548" s="136"/>
      <c r="BW548" s="136"/>
      <c r="BX548" s="136"/>
      <c r="BY548" s="136"/>
      <c r="BZ548" s="136"/>
      <c r="CA548" s="136"/>
      <c r="CB548" s="136"/>
      <c r="CC548" s="136"/>
      <c r="CD548" s="136"/>
      <c r="CE548" s="136"/>
      <c r="CF548" s="136"/>
      <c r="CG548" s="136"/>
      <c r="CH548" s="136"/>
      <c r="CI548" s="136"/>
      <c r="CJ548" s="136"/>
      <c r="CK548" s="136"/>
      <c r="CL548" s="136"/>
      <c r="CM548" s="136"/>
      <c r="CN548" s="136"/>
      <c r="CO548" s="136"/>
      <c r="CP548" s="136"/>
      <c r="CQ548" s="136"/>
      <c r="CR548" s="136"/>
      <c r="CS548" s="136"/>
      <c r="CT548" s="136"/>
      <c r="CU548" s="136"/>
      <c r="CV548" s="136"/>
      <c r="CW548" s="136"/>
      <c r="CX548" s="136"/>
      <c r="CY548" s="136"/>
      <c r="CZ548" s="136"/>
      <c r="DA548" s="136"/>
      <c r="DB548" s="136"/>
      <c r="DC548" s="136"/>
      <c r="DD548" s="136"/>
      <c r="DE548" s="136"/>
      <c r="DF548" s="136"/>
      <c r="DG548" s="136"/>
      <c r="DH548" s="136"/>
      <c r="DI548" s="136"/>
      <c r="DJ548" s="136"/>
      <c r="DK548" s="136"/>
      <c r="DL548" s="136"/>
      <c r="DM548" s="136"/>
      <c r="DN548" s="136"/>
      <c r="DO548" s="136"/>
      <c r="DP548" s="136"/>
      <c r="DQ548" s="136"/>
      <c r="DR548" s="136"/>
      <c r="DS548" s="136"/>
      <c r="DT548" s="136"/>
      <c r="DU548" s="136"/>
      <c r="DV548" s="136"/>
      <c r="DW548" s="136"/>
    </row>
    <row r="549" spans="1:127" x14ac:dyDescent="0.3">
      <c r="A549" s="128"/>
      <c r="B549" s="129"/>
      <c r="C549" s="154"/>
      <c r="D549" s="131"/>
      <c r="E549" s="128"/>
      <c r="F549" s="128"/>
      <c r="G549" s="132"/>
      <c r="H549" s="128"/>
      <c r="I549" s="128"/>
      <c r="J549" s="131"/>
      <c r="K549" s="128"/>
      <c r="L549" s="133"/>
      <c r="M549" s="133"/>
      <c r="P549" s="136"/>
      <c r="Q549" s="136"/>
      <c r="R549" s="136"/>
      <c r="S549" s="136"/>
      <c r="T549" s="136"/>
      <c r="U549" s="136"/>
      <c r="V549" s="136"/>
      <c r="W549" s="136"/>
      <c r="X549" s="136"/>
      <c r="Y549" s="136"/>
      <c r="Z549" s="136"/>
      <c r="AA549" s="136"/>
      <c r="AB549" s="136"/>
      <c r="AC549" s="136"/>
      <c r="AD549" s="136"/>
      <c r="AE549" s="136"/>
      <c r="AF549" s="136"/>
      <c r="AG549" s="136"/>
      <c r="AH549" s="136"/>
      <c r="AI549" s="136"/>
      <c r="AJ549" s="136"/>
      <c r="AK549" s="136"/>
      <c r="AL549" s="136"/>
      <c r="AM549" s="136"/>
      <c r="AN549" s="136"/>
      <c r="AO549" s="136"/>
      <c r="AP549" s="136"/>
      <c r="AQ549" s="136"/>
      <c r="AR549" s="136"/>
      <c r="AS549" s="136"/>
      <c r="AT549" s="136"/>
      <c r="AU549" s="136"/>
      <c r="AV549" s="136"/>
      <c r="AW549" s="136"/>
      <c r="AX549" s="136"/>
      <c r="AY549" s="136"/>
      <c r="AZ549" s="136"/>
      <c r="BA549" s="136"/>
      <c r="BB549" s="136"/>
      <c r="BC549" s="136"/>
      <c r="BD549" s="136"/>
      <c r="BE549" s="136"/>
      <c r="BF549" s="136"/>
      <c r="BG549" s="136"/>
      <c r="BH549" s="136"/>
      <c r="BI549" s="136"/>
      <c r="BJ549" s="136"/>
      <c r="BK549" s="136"/>
      <c r="BL549" s="136"/>
      <c r="BM549" s="136"/>
      <c r="BN549" s="136"/>
      <c r="BO549" s="136"/>
      <c r="BP549" s="136"/>
      <c r="BQ549" s="136"/>
      <c r="BR549" s="136"/>
      <c r="BS549" s="136"/>
      <c r="BT549" s="136"/>
      <c r="BU549" s="136"/>
      <c r="BV549" s="136"/>
      <c r="BW549" s="136"/>
      <c r="BX549" s="136"/>
      <c r="BY549" s="136"/>
      <c r="BZ549" s="136"/>
      <c r="CA549" s="136"/>
      <c r="CB549" s="136"/>
      <c r="CC549" s="136"/>
      <c r="CD549" s="136"/>
      <c r="CE549" s="136"/>
      <c r="CF549" s="136"/>
      <c r="CG549" s="136"/>
      <c r="CH549" s="136"/>
      <c r="CI549" s="136"/>
      <c r="CJ549" s="136"/>
      <c r="CK549" s="136"/>
      <c r="CL549" s="136"/>
      <c r="CM549" s="136"/>
      <c r="CN549" s="136"/>
      <c r="CO549" s="136"/>
      <c r="CP549" s="136"/>
      <c r="CQ549" s="136"/>
      <c r="CR549" s="136"/>
      <c r="CS549" s="136"/>
      <c r="CT549" s="136"/>
      <c r="CU549" s="136"/>
      <c r="CV549" s="136"/>
      <c r="CW549" s="136"/>
      <c r="CX549" s="136"/>
      <c r="CY549" s="136"/>
      <c r="CZ549" s="136"/>
      <c r="DA549" s="136"/>
      <c r="DB549" s="136"/>
      <c r="DC549" s="136"/>
      <c r="DD549" s="136"/>
      <c r="DE549" s="136"/>
      <c r="DF549" s="136"/>
      <c r="DG549" s="136"/>
      <c r="DH549" s="136"/>
      <c r="DI549" s="136"/>
      <c r="DJ549" s="136"/>
      <c r="DK549" s="136"/>
      <c r="DL549" s="136"/>
      <c r="DM549" s="136"/>
      <c r="DN549" s="136"/>
      <c r="DO549" s="136"/>
      <c r="DP549" s="136"/>
      <c r="DQ549" s="136"/>
      <c r="DR549" s="136"/>
      <c r="DS549" s="136"/>
      <c r="DT549" s="136"/>
      <c r="DU549" s="136"/>
      <c r="DV549" s="136"/>
      <c r="DW549" s="136"/>
    </row>
    <row r="550" spans="1:127" x14ac:dyDescent="0.3">
      <c r="A550" s="138"/>
      <c r="B550" s="139"/>
      <c r="C550" s="155"/>
      <c r="D550" s="140"/>
      <c r="E550" s="138"/>
      <c r="F550" s="138"/>
      <c r="G550" s="141"/>
      <c r="H550" s="138"/>
      <c r="I550" s="138"/>
      <c r="J550" s="140"/>
      <c r="K550" s="138"/>
      <c r="L550" s="142"/>
      <c r="M550" s="142"/>
      <c r="N550" s="120"/>
      <c r="O550" s="143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  <c r="AB550" s="144"/>
      <c r="AC550" s="144"/>
      <c r="AD550" s="144"/>
      <c r="AE550" s="144"/>
      <c r="AF550" s="144"/>
      <c r="AG550" s="144"/>
      <c r="AH550" s="144"/>
      <c r="AI550" s="144"/>
      <c r="AJ550" s="144"/>
      <c r="AK550" s="144"/>
      <c r="AL550" s="144"/>
      <c r="AM550" s="144"/>
      <c r="AN550" s="144"/>
      <c r="AO550" s="144"/>
      <c r="AP550" s="144"/>
      <c r="AQ550" s="144"/>
      <c r="AR550" s="144"/>
      <c r="AS550" s="144"/>
      <c r="AT550" s="144"/>
      <c r="AU550" s="144"/>
      <c r="AV550" s="144"/>
      <c r="AW550" s="144"/>
      <c r="AX550" s="144"/>
      <c r="AY550" s="144"/>
      <c r="AZ550" s="144"/>
      <c r="BA550" s="144"/>
      <c r="BB550" s="144"/>
      <c r="BC550" s="144"/>
      <c r="BD550" s="144"/>
      <c r="BE550" s="144"/>
      <c r="BF550" s="144"/>
      <c r="BG550" s="144"/>
      <c r="BH550" s="144"/>
      <c r="BI550" s="144"/>
      <c r="BJ550" s="144"/>
      <c r="BK550" s="144"/>
      <c r="BL550" s="144"/>
      <c r="BM550" s="144"/>
      <c r="BN550" s="144"/>
      <c r="BO550" s="144"/>
      <c r="BP550" s="144"/>
      <c r="BQ550" s="144"/>
      <c r="BR550" s="144"/>
      <c r="BS550" s="144"/>
      <c r="BT550" s="144"/>
      <c r="BU550" s="144"/>
      <c r="BV550" s="144"/>
      <c r="BW550" s="144"/>
      <c r="BX550" s="144"/>
      <c r="BY550" s="144"/>
      <c r="BZ550" s="144"/>
      <c r="CA550" s="144"/>
      <c r="CB550" s="144"/>
      <c r="CC550" s="144"/>
      <c r="CD550" s="144"/>
      <c r="CE550" s="144"/>
      <c r="CF550" s="144"/>
      <c r="CG550" s="144"/>
      <c r="CH550" s="144"/>
      <c r="CI550" s="144"/>
      <c r="CJ550" s="144"/>
      <c r="CK550" s="144"/>
      <c r="CL550" s="144"/>
      <c r="CM550" s="144"/>
      <c r="CN550" s="144"/>
      <c r="CO550" s="144"/>
      <c r="CP550" s="144"/>
      <c r="CQ550" s="144"/>
      <c r="CR550" s="144"/>
      <c r="CS550" s="144"/>
      <c r="CT550" s="144"/>
      <c r="CU550" s="144"/>
      <c r="CV550" s="144"/>
      <c r="CW550" s="144"/>
      <c r="CX550" s="144"/>
      <c r="CY550" s="144"/>
      <c r="CZ550" s="144"/>
      <c r="DA550" s="144"/>
      <c r="DB550" s="144"/>
      <c r="DC550" s="144"/>
      <c r="DD550" s="144"/>
      <c r="DE550" s="144"/>
      <c r="DF550" s="144"/>
      <c r="DG550" s="144"/>
      <c r="DH550" s="144"/>
      <c r="DI550" s="144"/>
      <c r="DJ550" s="144"/>
      <c r="DK550" s="144"/>
      <c r="DL550" s="144"/>
      <c r="DM550" s="144"/>
      <c r="DN550" s="144"/>
      <c r="DO550" s="144"/>
      <c r="DP550" s="144"/>
      <c r="DQ550" s="144"/>
      <c r="DR550" s="144"/>
      <c r="DS550" s="144"/>
      <c r="DT550" s="144"/>
      <c r="DU550" s="144"/>
      <c r="DV550" s="144"/>
      <c r="DW550" s="144"/>
    </row>
    <row r="551" spans="1:127" x14ac:dyDescent="0.3">
      <c r="A551" s="72"/>
      <c r="B551" s="2"/>
      <c r="C551" s="153"/>
      <c r="D551" s="122"/>
      <c r="E551" s="123"/>
      <c r="F551" s="123"/>
      <c r="G551" s="124"/>
      <c r="H551" s="125"/>
      <c r="I551" s="126"/>
      <c r="J551" s="122"/>
      <c r="K551" s="127"/>
      <c r="P551" s="136"/>
      <c r="Q551" s="136"/>
      <c r="R551" s="136"/>
      <c r="S551" s="136"/>
      <c r="T551" s="136"/>
      <c r="U551" s="136"/>
      <c r="V551" s="136"/>
      <c r="W551" s="136"/>
      <c r="X551" s="136"/>
      <c r="Y551" s="136"/>
      <c r="Z551" s="136"/>
      <c r="AA551" s="136"/>
      <c r="AB551" s="136"/>
      <c r="AC551" s="136"/>
      <c r="AD551" s="136"/>
      <c r="AE551" s="136"/>
      <c r="AF551" s="136"/>
      <c r="AG551" s="136"/>
      <c r="AH551" s="136"/>
      <c r="AI551" s="136"/>
      <c r="AJ551" s="136"/>
      <c r="AK551" s="136"/>
      <c r="AL551" s="136"/>
      <c r="AM551" s="136"/>
      <c r="AN551" s="136"/>
      <c r="AO551" s="136"/>
      <c r="AP551" s="136"/>
      <c r="AQ551" s="136"/>
      <c r="AR551" s="136"/>
      <c r="AS551" s="136"/>
      <c r="AT551" s="136"/>
      <c r="AU551" s="136"/>
      <c r="AV551" s="136"/>
      <c r="AW551" s="136"/>
      <c r="AX551" s="136"/>
      <c r="AY551" s="136"/>
      <c r="AZ551" s="136"/>
      <c r="BA551" s="136"/>
      <c r="BB551" s="136"/>
      <c r="BC551" s="136"/>
      <c r="BD551" s="136"/>
      <c r="BE551" s="136"/>
      <c r="BF551" s="136"/>
      <c r="BG551" s="136"/>
      <c r="BH551" s="136"/>
      <c r="BI551" s="136"/>
      <c r="BJ551" s="136"/>
      <c r="BK551" s="136"/>
      <c r="BL551" s="136"/>
      <c r="BM551" s="136"/>
      <c r="BN551" s="136"/>
      <c r="BO551" s="136"/>
      <c r="BP551" s="136"/>
      <c r="BQ551" s="136"/>
      <c r="BR551" s="136"/>
      <c r="BS551" s="136"/>
      <c r="BT551" s="136"/>
      <c r="BU551" s="136"/>
      <c r="BV551" s="136"/>
      <c r="BW551" s="136"/>
      <c r="BX551" s="136"/>
      <c r="BY551" s="136"/>
      <c r="BZ551" s="136"/>
      <c r="CA551" s="136"/>
      <c r="CB551" s="136"/>
      <c r="CC551" s="136"/>
      <c r="CD551" s="136"/>
      <c r="CE551" s="136"/>
      <c r="CF551" s="136"/>
      <c r="CG551" s="136"/>
      <c r="CH551" s="136"/>
      <c r="CI551" s="136"/>
      <c r="CJ551" s="136"/>
      <c r="CK551" s="136"/>
      <c r="CL551" s="136"/>
      <c r="CM551" s="136"/>
      <c r="CN551" s="136"/>
      <c r="CO551" s="136"/>
      <c r="CP551" s="136"/>
      <c r="CQ551" s="136"/>
      <c r="CR551" s="136"/>
      <c r="CS551" s="136"/>
      <c r="CT551" s="136"/>
      <c r="CU551" s="136"/>
      <c r="CV551" s="136"/>
      <c r="CW551" s="136"/>
      <c r="CX551" s="136"/>
      <c r="CY551" s="136"/>
      <c r="CZ551" s="136"/>
      <c r="DA551" s="136"/>
      <c r="DB551" s="136"/>
      <c r="DC551" s="136"/>
      <c r="DD551" s="136"/>
      <c r="DE551" s="136"/>
      <c r="DF551" s="136"/>
      <c r="DG551" s="136"/>
      <c r="DH551" s="136"/>
      <c r="DI551" s="136"/>
      <c r="DJ551" s="136"/>
      <c r="DK551" s="136"/>
      <c r="DL551" s="136"/>
      <c r="DM551" s="136"/>
      <c r="DN551" s="136"/>
      <c r="DO551" s="136"/>
      <c r="DP551" s="136"/>
      <c r="DQ551" s="136"/>
      <c r="DR551" s="136"/>
      <c r="DS551" s="136"/>
      <c r="DT551" s="136"/>
      <c r="DU551" s="136"/>
      <c r="DV551" s="136"/>
      <c r="DW551" s="136"/>
    </row>
    <row r="552" spans="1:127" x14ac:dyDescent="0.3">
      <c r="A552" s="128"/>
      <c r="B552" s="129"/>
      <c r="C552" s="154"/>
      <c r="D552" s="131"/>
      <c r="E552" s="128"/>
      <c r="F552" s="128"/>
      <c r="G552" s="132"/>
      <c r="H552" s="128"/>
      <c r="I552" s="128"/>
      <c r="J552" s="131"/>
      <c r="K552" s="128"/>
      <c r="L552" s="133"/>
      <c r="M552" s="133"/>
      <c r="P552" s="136"/>
      <c r="Q552" s="136"/>
      <c r="R552" s="136"/>
      <c r="S552" s="136"/>
      <c r="T552" s="136"/>
      <c r="U552" s="136"/>
      <c r="V552" s="136"/>
      <c r="W552" s="136"/>
      <c r="X552" s="136"/>
      <c r="Y552" s="136"/>
      <c r="Z552" s="136"/>
      <c r="AA552" s="136"/>
      <c r="AB552" s="136"/>
      <c r="AC552" s="136"/>
      <c r="AD552" s="136"/>
      <c r="AE552" s="136"/>
      <c r="AF552" s="136"/>
      <c r="AG552" s="136"/>
      <c r="AH552" s="136"/>
      <c r="AI552" s="136"/>
      <c r="AJ552" s="136"/>
      <c r="AK552" s="136"/>
      <c r="AL552" s="136"/>
      <c r="AM552" s="136"/>
      <c r="AN552" s="136"/>
      <c r="AO552" s="136"/>
      <c r="AP552" s="136"/>
      <c r="AQ552" s="136"/>
      <c r="AR552" s="136"/>
      <c r="AS552" s="136"/>
      <c r="AT552" s="136"/>
      <c r="AU552" s="136"/>
      <c r="AV552" s="136"/>
      <c r="AW552" s="136"/>
      <c r="AX552" s="136"/>
      <c r="AY552" s="136"/>
      <c r="AZ552" s="136"/>
      <c r="BA552" s="136"/>
      <c r="BB552" s="136"/>
      <c r="BC552" s="136"/>
      <c r="BD552" s="136"/>
      <c r="BE552" s="136"/>
      <c r="BF552" s="136"/>
      <c r="BG552" s="136"/>
      <c r="BH552" s="136"/>
      <c r="BI552" s="136"/>
      <c r="BJ552" s="136"/>
      <c r="BK552" s="136"/>
      <c r="BL552" s="136"/>
      <c r="BM552" s="136"/>
      <c r="BN552" s="136"/>
      <c r="BO552" s="136"/>
      <c r="BP552" s="136"/>
      <c r="BQ552" s="136"/>
      <c r="BR552" s="136"/>
      <c r="BS552" s="136"/>
      <c r="BT552" s="136"/>
      <c r="BU552" s="136"/>
      <c r="BV552" s="136"/>
      <c r="BW552" s="136"/>
      <c r="BX552" s="136"/>
      <c r="BY552" s="136"/>
      <c r="BZ552" s="136"/>
      <c r="CA552" s="136"/>
      <c r="CB552" s="136"/>
      <c r="CC552" s="136"/>
      <c r="CD552" s="136"/>
      <c r="CE552" s="136"/>
      <c r="CF552" s="136"/>
      <c r="CG552" s="136"/>
      <c r="CH552" s="136"/>
      <c r="CI552" s="136"/>
      <c r="CJ552" s="136"/>
      <c r="CK552" s="136"/>
      <c r="CL552" s="136"/>
      <c r="CM552" s="136"/>
      <c r="CN552" s="136"/>
      <c r="CO552" s="136"/>
      <c r="CP552" s="136"/>
      <c r="CQ552" s="136"/>
      <c r="CR552" s="136"/>
      <c r="CS552" s="136"/>
      <c r="CT552" s="136"/>
      <c r="CU552" s="136"/>
      <c r="CV552" s="136"/>
      <c r="CW552" s="136"/>
      <c r="CX552" s="136"/>
      <c r="CY552" s="136"/>
      <c r="CZ552" s="136"/>
      <c r="DA552" s="136"/>
      <c r="DB552" s="136"/>
      <c r="DC552" s="136"/>
      <c r="DD552" s="136"/>
      <c r="DE552" s="136"/>
      <c r="DF552" s="136"/>
      <c r="DG552" s="136"/>
      <c r="DH552" s="136"/>
      <c r="DI552" s="136"/>
      <c r="DJ552" s="136"/>
      <c r="DK552" s="136"/>
      <c r="DL552" s="136"/>
      <c r="DM552" s="136"/>
      <c r="DN552" s="136"/>
      <c r="DO552" s="136"/>
      <c r="DP552" s="136"/>
      <c r="DQ552" s="136"/>
      <c r="DR552" s="136"/>
      <c r="DS552" s="136"/>
      <c r="DT552" s="136"/>
      <c r="DU552" s="136"/>
      <c r="DV552" s="136"/>
      <c r="DW552" s="136"/>
    </row>
    <row r="553" spans="1:127" x14ac:dyDescent="0.3">
      <c r="A553" s="138"/>
      <c r="B553" s="139"/>
      <c r="C553" s="155"/>
      <c r="D553" s="140"/>
      <c r="E553" s="138"/>
      <c r="F553" s="138"/>
      <c r="G553" s="141"/>
      <c r="H553" s="138"/>
      <c r="I553" s="138"/>
      <c r="J553" s="140"/>
      <c r="K553" s="138"/>
      <c r="L553" s="142"/>
      <c r="M553" s="142"/>
      <c r="N553" s="120"/>
      <c r="O553" s="143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  <c r="AB553" s="144"/>
      <c r="AC553" s="144"/>
      <c r="AD553" s="144"/>
      <c r="AE553" s="144"/>
      <c r="AF553" s="144"/>
      <c r="AG553" s="144"/>
      <c r="AH553" s="144"/>
      <c r="AI553" s="144"/>
      <c r="AJ553" s="144"/>
      <c r="AK553" s="144"/>
      <c r="AL553" s="144"/>
      <c r="AM553" s="144"/>
      <c r="AN553" s="144"/>
      <c r="AO553" s="144"/>
      <c r="AP553" s="144"/>
      <c r="AQ553" s="144"/>
      <c r="AR553" s="144"/>
      <c r="AS553" s="144"/>
      <c r="AT553" s="144"/>
      <c r="AU553" s="144"/>
      <c r="AV553" s="144"/>
      <c r="AW553" s="144"/>
      <c r="AX553" s="144"/>
      <c r="AY553" s="144"/>
      <c r="AZ553" s="144"/>
      <c r="BA553" s="144"/>
      <c r="BB553" s="144"/>
      <c r="BC553" s="144"/>
      <c r="BD553" s="144"/>
      <c r="BE553" s="144"/>
      <c r="BF553" s="144"/>
      <c r="BG553" s="144"/>
      <c r="BH553" s="144"/>
      <c r="BI553" s="144"/>
      <c r="BJ553" s="144"/>
      <c r="BK553" s="144"/>
      <c r="BL553" s="144"/>
      <c r="BM553" s="144"/>
      <c r="BN553" s="144"/>
      <c r="BO553" s="144"/>
      <c r="BP553" s="144"/>
      <c r="BQ553" s="144"/>
      <c r="BR553" s="144"/>
      <c r="BS553" s="144"/>
      <c r="BT553" s="144"/>
      <c r="BU553" s="144"/>
      <c r="BV553" s="144"/>
      <c r="BW553" s="144"/>
      <c r="BX553" s="144"/>
      <c r="BY553" s="144"/>
      <c r="BZ553" s="144"/>
      <c r="CA553" s="144"/>
      <c r="CB553" s="144"/>
      <c r="CC553" s="144"/>
      <c r="CD553" s="144"/>
      <c r="CE553" s="144"/>
      <c r="CF553" s="144"/>
      <c r="CG553" s="144"/>
      <c r="CH553" s="144"/>
      <c r="CI553" s="144"/>
      <c r="CJ553" s="144"/>
      <c r="CK553" s="144"/>
      <c r="CL553" s="144"/>
      <c r="CM553" s="144"/>
      <c r="CN553" s="144"/>
      <c r="CO553" s="144"/>
      <c r="CP553" s="144"/>
      <c r="CQ553" s="144"/>
      <c r="CR553" s="144"/>
      <c r="CS553" s="144"/>
      <c r="CT553" s="144"/>
      <c r="CU553" s="144"/>
      <c r="CV553" s="144"/>
      <c r="CW553" s="144"/>
      <c r="CX553" s="144"/>
      <c r="CY553" s="144"/>
      <c r="CZ553" s="144"/>
      <c r="DA553" s="144"/>
      <c r="DB553" s="144"/>
      <c r="DC553" s="144"/>
      <c r="DD553" s="144"/>
      <c r="DE553" s="144"/>
      <c r="DF553" s="144"/>
      <c r="DG553" s="144"/>
      <c r="DH553" s="144"/>
      <c r="DI553" s="144"/>
      <c r="DJ553" s="144"/>
      <c r="DK553" s="144"/>
      <c r="DL553" s="144"/>
      <c r="DM553" s="144"/>
      <c r="DN553" s="144"/>
      <c r="DO553" s="144"/>
      <c r="DP553" s="144"/>
      <c r="DQ553" s="144"/>
      <c r="DR553" s="144"/>
      <c r="DS553" s="144"/>
      <c r="DT553" s="144"/>
      <c r="DU553" s="144"/>
      <c r="DV553" s="144"/>
      <c r="DW553" s="144"/>
    </row>
    <row r="554" spans="1:127" x14ac:dyDescent="0.3">
      <c r="A554" s="72"/>
      <c r="B554" s="2"/>
      <c r="C554" s="151"/>
      <c r="D554" s="122"/>
      <c r="E554" s="123"/>
      <c r="F554" s="123"/>
      <c r="G554" s="124"/>
      <c r="H554" s="125"/>
      <c r="I554" s="126"/>
      <c r="J554" s="122"/>
      <c r="K554" s="127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  <c r="AP554" s="33"/>
      <c r="AQ554" s="33"/>
      <c r="AR554" s="33"/>
      <c r="AS554" s="33"/>
      <c r="AT554" s="33"/>
      <c r="AU554" s="33"/>
      <c r="AV554" s="33"/>
      <c r="AW554" s="33"/>
      <c r="AX554" s="33"/>
      <c r="AY554" s="33"/>
      <c r="AZ554" s="33"/>
      <c r="BA554" s="33"/>
      <c r="BB554" s="33"/>
      <c r="BC554" s="33"/>
      <c r="BD554" s="33"/>
      <c r="BE554" s="33"/>
      <c r="BF554" s="33"/>
      <c r="BG554" s="33"/>
      <c r="BH554" s="33"/>
      <c r="BI554" s="33"/>
      <c r="BJ554" s="33"/>
      <c r="BK554" s="33"/>
      <c r="BL554" s="33"/>
      <c r="BM554" s="33"/>
      <c r="BN554" s="33"/>
      <c r="BO554" s="33"/>
      <c r="BP554" s="33"/>
      <c r="BQ554" s="33"/>
      <c r="BR554" s="33"/>
      <c r="BS554" s="33"/>
      <c r="BT554" s="33"/>
      <c r="BU554" s="33"/>
      <c r="BV554" s="33"/>
      <c r="BW554" s="33"/>
      <c r="BX554" s="33"/>
      <c r="BY554" s="33"/>
      <c r="BZ554" s="33"/>
      <c r="CA554" s="33"/>
      <c r="CB554" s="33"/>
      <c r="CC554" s="33"/>
      <c r="CD554" s="33"/>
      <c r="CE554" s="33"/>
      <c r="CF554" s="33"/>
      <c r="CG554" s="33"/>
      <c r="CH554" s="33"/>
      <c r="CI554" s="33"/>
      <c r="CJ554" s="33"/>
      <c r="CK554" s="33"/>
      <c r="CL554" s="33"/>
      <c r="CM554" s="33"/>
      <c r="CN554" s="33"/>
      <c r="CO554" s="33"/>
      <c r="CP554" s="33"/>
      <c r="CQ554" s="33"/>
      <c r="CR554" s="33"/>
      <c r="CS554" s="33"/>
      <c r="CT554" s="33"/>
      <c r="CU554" s="33"/>
      <c r="CV554" s="33"/>
      <c r="CW554" s="33"/>
      <c r="CX554" s="33"/>
      <c r="CY554" s="33"/>
      <c r="CZ554" s="33"/>
      <c r="DA554" s="33"/>
      <c r="DB554" s="33"/>
      <c r="DC554" s="33"/>
      <c r="DD554" s="33"/>
      <c r="DE554" s="33"/>
      <c r="DF554" s="33"/>
      <c r="DG554" s="33"/>
      <c r="DH554" s="33"/>
      <c r="DI554" s="33"/>
      <c r="DJ554" s="33"/>
      <c r="DK554" s="33"/>
      <c r="DL554" s="33"/>
      <c r="DM554" s="33"/>
      <c r="DN554" s="33"/>
      <c r="DO554" s="33"/>
      <c r="DP554" s="33"/>
      <c r="DQ554" s="33"/>
      <c r="DR554" s="33"/>
      <c r="DS554" s="33"/>
      <c r="DT554" s="33"/>
      <c r="DU554" s="33"/>
      <c r="DV554" s="33"/>
      <c r="DW554" s="33"/>
    </row>
    <row r="555" spans="1:127" x14ac:dyDescent="0.3">
      <c r="A555" s="128"/>
      <c r="B555" s="129"/>
      <c r="C555" s="152"/>
      <c r="D555" s="131"/>
      <c r="E555" s="128"/>
      <c r="F555" s="128"/>
      <c r="G555" s="132"/>
      <c r="H555" s="128"/>
      <c r="I555" s="128"/>
      <c r="J555" s="131"/>
      <c r="K555" s="128"/>
      <c r="L555" s="133"/>
      <c r="M555" s="133"/>
      <c r="N555" s="134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  <c r="AR555" s="33"/>
      <c r="AS555" s="33"/>
      <c r="AT555" s="33"/>
      <c r="AU555" s="33"/>
      <c r="AV555" s="33"/>
      <c r="AW555" s="33"/>
      <c r="AX555" s="33"/>
      <c r="AY555" s="33"/>
      <c r="AZ555" s="33"/>
      <c r="BA555" s="33"/>
      <c r="BB555" s="33"/>
      <c r="BC555" s="33"/>
      <c r="BD555" s="33"/>
      <c r="BE555" s="33"/>
      <c r="BF555" s="33"/>
      <c r="BG555" s="33"/>
      <c r="BH555" s="33"/>
      <c r="BI555" s="33"/>
      <c r="BJ555" s="33"/>
      <c r="BK555" s="33"/>
      <c r="BL555" s="33"/>
      <c r="BM555" s="33"/>
      <c r="BN555" s="33"/>
      <c r="BO555" s="33"/>
      <c r="BP555" s="33"/>
      <c r="BQ555" s="33"/>
      <c r="BR555" s="33"/>
      <c r="BS555" s="33"/>
      <c r="BT555" s="33"/>
      <c r="BU555" s="33"/>
      <c r="BV555" s="33"/>
      <c r="BW555" s="33"/>
      <c r="BX555" s="33"/>
      <c r="BY555" s="33"/>
      <c r="BZ555" s="33"/>
      <c r="CA555" s="33"/>
      <c r="CB555" s="33"/>
      <c r="CC555" s="33"/>
      <c r="CD555" s="33"/>
      <c r="CE555" s="33"/>
      <c r="CF555" s="33"/>
      <c r="CG555" s="33"/>
      <c r="CH555" s="33"/>
      <c r="CI555" s="33"/>
      <c r="CJ555" s="33"/>
      <c r="CK555" s="33"/>
      <c r="CL555" s="33"/>
      <c r="CM555" s="33"/>
      <c r="CN555" s="33"/>
      <c r="CO555" s="33"/>
      <c r="CP555" s="33"/>
      <c r="CQ555" s="33"/>
      <c r="CR555" s="33"/>
      <c r="CS555" s="33"/>
      <c r="CT555" s="33"/>
      <c r="CU555" s="33"/>
      <c r="CV555" s="33"/>
      <c r="CW555" s="33"/>
      <c r="CX555" s="33"/>
      <c r="CY555" s="33"/>
      <c r="CZ555" s="33"/>
      <c r="DA555" s="33"/>
      <c r="DB555" s="33"/>
      <c r="DC555" s="33"/>
      <c r="DD555" s="33"/>
      <c r="DE555" s="33"/>
      <c r="DF555" s="33"/>
      <c r="DG555" s="33"/>
      <c r="DH555" s="33"/>
      <c r="DI555" s="33"/>
      <c r="DJ555" s="33"/>
      <c r="DK555" s="33"/>
      <c r="DL555" s="33"/>
      <c r="DM555" s="33"/>
      <c r="DN555" s="33"/>
      <c r="DO555" s="33"/>
      <c r="DP555" s="33"/>
      <c r="DQ555" s="33"/>
      <c r="DR555" s="33"/>
      <c r="DS555" s="33"/>
      <c r="DT555" s="33"/>
      <c r="DU555" s="33"/>
      <c r="DV555" s="33"/>
      <c r="DW555" s="33"/>
    </row>
    <row r="556" spans="1:127" x14ac:dyDescent="0.3">
      <c r="A556" s="72"/>
      <c r="B556" s="2"/>
      <c r="C556" s="153"/>
      <c r="D556" s="122"/>
      <c r="E556" s="123"/>
      <c r="F556" s="123"/>
      <c r="G556" s="124"/>
      <c r="H556" s="125"/>
      <c r="I556" s="126"/>
      <c r="J556" s="122"/>
      <c r="K556" s="127"/>
      <c r="P556" s="136"/>
      <c r="Q556" s="136"/>
      <c r="R556" s="136"/>
      <c r="S556" s="136"/>
      <c r="T556" s="136"/>
      <c r="U556" s="136"/>
      <c r="V556" s="136"/>
      <c r="W556" s="136"/>
      <c r="X556" s="136"/>
      <c r="Y556" s="136"/>
      <c r="Z556" s="136"/>
      <c r="AA556" s="136"/>
      <c r="AB556" s="136"/>
      <c r="AC556" s="136"/>
      <c r="AD556" s="136"/>
      <c r="AE556" s="136"/>
      <c r="AF556" s="136"/>
      <c r="AG556" s="136"/>
      <c r="AH556" s="136"/>
      <c r="AI556" s="136"/>
      <c r="AJ556" s="136"/>
      <c r="AK556" s="136"/>
      <c r="AL556" s="136"/>
      <c r="AM556" s="136"/>
      <c r="AN556" s="136"/>
      <c r="AO556" s="136"/>
      <c r="AP556" s="136"/>
      <c r="AQ556" s="136"/>
      <c r="AR556" s="136"/>
      <c r="AS556" s="136"/>
      <c r="AT556" s="136"/>
      <c r="AU556" s="136"/>
      <c r="AV556" s="136"/>
      <c r="AW556" s="136"/>
      <c r="AX556" s="136"/>
      <c r="AY556" s="136"/>
      <c r="AZ556" s="136"/>
      <c r="BA556" s="136"/>
      <c r="BB556" s="136"/>
      <c r="BC556" s="136"/>
      <c r="BD556" s="136"/>
      <c r="BE556" s="136"/>
      <c r="BF556" s="136"/>
      <c r="BG556" s="136"/>
      <c r="BH556" s="136"/>
      <c r="BI556" s="136"/>
      <c r="BJ556" s="136"/>
      <c r="BK556" s="136"/>
      <c r="BL556" s="136"/>
      <c r="BM556" s="136"/>
      <c r="BN556" s="136"/>
      <c r="BO556" s="136"/>
      <c r="BP556" s="136"/>
      <c r="BQ556" s="136"/>
      <c r="BR556" s="136"/>
      <c r="BS556" s="136"/>
      <c r="BT556" s="136"/>
      <c r="BU556" s="136"/>
      <c r="BV556" s="136"/>
      <c r="BW556" s="136"/>
      <c r="BX556" s="136"/>
      <c r="BY556" s="136"/>
      <c r="BZ556" s="136"/>
      <c r="CA556" s="136"/>
      <c r="CB556" s="136"/>
      <c r="CC556" s="136"/>
      <c r="CD556" s="136"/>
      <c r="CE556" s="136"/>
      <c r="CF556" s="136"/>
      <c r="CG556" s="136"/>
      <c r="CH556" s="136"/>
      <c r="CI556" s="136"/>
      <c r="CJ556" s="136"/>
      <c r="CK556" s="136"/>
      <c r="CL556" s="136"/>
      <c r="CM556" s="136"/>
      <c r="CN556" s="136"/>
      <c r="CO556" s="136"/>
      <c r="CP556" s="136"/>
      <c r="CQ556" s="136"/>
      <c r="CR556" s="136"/>
      <c r="CS556" s="136"/>
      <c r="CT556" s="136"/>
      <c r="CU556" s="136"/>
      <c r="CV556" s="136"/>
      <c r="CW556" s="136"/>
      <c r="CX556" s="136"/>
      <c r="CY556" s="136"/>
      <c r="CZ556" s="136"/>
      <c r="DA556" s="136"/>
      <c r="DB556" s="136"/>
      <c r="DC556" s="136"/>
      <c r="DD556" s="136"/>
      <c r="DE556" s="136"/>
      <c r="DF556" s="136"/>
      <c r="DG556" s="136"/>
      <c r="DH556" s="136"/>
      <c r="DI556" s="136"/>
      <c r="DJ556" s="136"/>
      <c r="DK556" s="136"/>
      <c r="DL556" s="136"/>
      <c r="DM556" s="136"/>
      <c r="DN556" s="136"/>
      <c r="DO556" s="136"/>
      <c r="DP556" s="136"/>
      <c r="DQ556" s="136"/>
      <c r="DR556" s="136"/>
      <c r="DS556" s="136"/>
      <c r="DT556" s="136"/>
      <c r="DU556" s="136"/>
      <c r="DV556" s="136"/>
      <c r="DW556" s="136"/>
    </row>
    <row r="557" spans="1:127" x14ac:dyDescent="0.3">
      <c r="A557" s="128"/>
      <c r="B557" s="129"/>
      <c r="C557" s="154"/>
      <c r="D557" s="131"/>
      <c r="E557" s="128"/>
      <c r="F557" s="128"/>
      <c r="G557" s="132"/>
      <c r="H557" s="128"/>
      <c r="I557" s="128"/>
      <c r="J557" s="131"/>
      <c r="K557" s="128"/>
      <c r="L557" s="133"/>
      <c r="M557" s="133"/>
      <c r="P557" s="136"/>
      <c r="Q557" s="136"/>
      <c r="R557" s="136"/>
      <c r="S557" s="136"/>
      <c r="T557" s="136"/>
      <c r="U557" s="136"/>
      <c r="V557" s="136"/>
      <c r="W557" s="136"/>
      <c r="X557" s="136"/>
      <c r="Y557" s="136"/>
      <c r="Z557" s="136"/>
      <c r="AA557" s="136"/>
      <c r="AB557" s="136"/>
      <c r="AC557" s="136"/>
      <c r="AD557" s="136"/>
      <c r="AE557" s="136"/>
      <c r="AF557" s="136"/>
      <c r="AG557" s="136"/>
      <c r="AH557" s="136"/>
      <c r="AI557" s="136"/>
      <c r="AJ557" s="136"/>
      <c r="AK557" s="136"/>
      <c r="AL557" s="136"/>
      <c r="AM557" s="136"/>
      <c r="AN557" s="136"/>
      <c r="AO557" s="136"/>
      <c r="AP557" s="136"/>
      <c r="AQ557" s="136"/>
      <c r="AR557" s="136"/>
      <c r="AS557" s="136"/>
      <c r="AT557" s="136"/>
      <c r="AU557" s="136"/>
      <c r="AV557" s="136"/>
      <c r="AW557" s="136"/>
      <c r="AX557" s="136"/>
      <c r="AY557" s="136"/>
      <c r="AZ557" s="136"/>
      <c r="BA557" s="136"/>
      <c r="BB557" s="136"/>
      <c r="BC557" s="136"/>
      <c r="BD557" s="136"/>
      <c r="BE557" s="136"/>
      <c r="BF557" s="136"/>
      <c r="BG557" s="136"/>
      <c r="BH557" s="136"/>
      <c r="BI557" s="136"/>
      <c r="BJ557" s="136"/>
      <c r="BK557" s="136"/>
      <c r="BL557" s="136"/>
      <c r="BM557" s="136"/>
      <c r="BN557" s="136"/>
      <c r="BO557" s="136"/>
      <c r="BP557" s="136"/>
      <c r="BQ557" s="136"/>
      <c r="BR557" s="136"/>
      <c r="BS557" s="136"/>
      <c r="BT557" s="136"/>
      <c r="BU557" s="136"/>
      <c r="BV557" s="136"/>
      <c r="BW557" s="136"/>
      <c r="BX557" s="136"/>
      <c r="BY557" s="136"/>
      <c r="BZ557" s="136"/>
      <c r="CA557" s="136"/>
      <c r="CB557" s="136"/>
      <c r="CC557" s="136"/>
      <c r="CD557" s="136"/>
      <c r="CE557" s="136"/>
      <c r="CF557" s="136"/>
      <c r="CG557" s="136"/>
      <c r="CH557" s="136"/>
      <c r="CI557" s="136"/>
      <c r="CJ557" s="136"/>
      <c r="CK557" s="136"/>
      <c r="CL557" s="136"/>
      <c r="CM557" s="136"/>
      <c r="CN557" s="136"/>
      <c r="CO557" s="136"/>
      <c r="CP557" s="136"/>
      <c r="CQ557" s="136"/>
      <c r="CR557" s="136"/>
      <c r="CS557" s="136"/>
      <c r="CT557" s="136"/>
      <c r="CU557" s="136"/>
      <c r="CV557" s="136"/>
      <c r="CW557" s="136"/>
      <c r="CX557" s="136"/>
      <c r="CY557" s="136"/>
      <c r="CZ557" s="136"/>
      <c r="DA557" s="136"/>
      <c r="DB557" s="136"/>
      <c r="DC557" s="136"/>
      <c r="DD557" s="136"/>
      <c r="DE557" s="136"/>
      <c r="DF557" s="136"/>
      <c r="DG557" s="136"/>
      <c r="DH557" s="136"/>
      <c r="DI557" s="136"/>
      <c r="DJ557" s="136"/>
      <c r="DK557" s="136"/>
      <c r="DL557" s="136"/>
      <c r="DM557" s="136"/>
      <c r="DN557" s="136"/>
      <c r="DO557" s="136"/>
      <c r="DP557" s="136"/>
      <c r="DQ557" s="136"/>
      <c r="DR557" s="136"/>
      <c r="DS557" s="136"/>
      <c r="DT557" s="136"/>
      <c r="DU557" s="136"/>
      <c r="DV557" s="136"/>
      <c r="DW557" s="136"/>
    </row>
    <row r="558" spans="1:127" x14ac:dyDescent="0.3">
      <c r="A558" s="138"/>
      <c r="B558" s="139"/>
      <c r="C558" s="155"/>
      <c r="D558" s="140"/>
      <c r="E558" s="138"/>
      <c r="F558" s="138"/>
      <c r="G558" s="141"/>
      <c r="H558" s="138"/>
      <c r="I558" s="138"/>
      <c r="J558" s="140"/>
      <c r="K558" s="138"/>
      <c r="L558" s="142"/>
      <c r="M558" s="142"/>
      <c r="N558" s="120"/>
      <c r="O558" s="143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  <c r="AB558" s="144"/>
      <c r="AC558" s="144"/>
      <c r="AD558" s="144"/>
      <c r="AE558" s="144"/>
      <c r="AF558" s="144"/>
      <c r="AG558" s="144"/>
      <c r="AH558" s="144"/>
      <c r="AI558" s="144"/>
      <c r="AJ558" s="144"/>
      <c r="AK558" s="144"/>
      <c r="AL558" s="144"/>
      <c r="AM558" s="144"/>
      <c r="AN558" s="144"/>
      <c r="AO558" s="144"/>
      <c r="AP558" s="144"/>
      <c r="AQ558" s="144"/>
      <c r="AR558" s="144"/>
      <c r="AS558" s="144"/>
      <c r="AT558" s="144"/>
      <c r="AU558" s="144"/>
      <c r="AV558" s="144"/>
      <c r="AW558" s="144"/>
      <c r="AX558" s="144"/>
      <c r="AY558" s="144"/>
      <c r="AZ558" s="144"/>
      <c r="BA558" s="144"/>
      <c r="BB558" s="144"/>
      <c r="BC558" s="144"/>
      <c r="BD558" s="144"/>
      <c r="BE558" s="144"/>
      <c r="BF558" s="144"/>
      <c r="BG558" s="144"/>
      <c r="BH558" s="144"/>
      <c r="BI558" s="144"/>
      <c r="BJ558" s="144"/>
      <c r="BK558" s="144"/>
      <c r="BL558" s="144"/>
      <c r="BM558" s="144"/>
      <c r="BN558" s="144"/>
      <c r="BO558" s="144"/>
      <c r="BP558" s="144"/>
      <c r="BQ558" s="144"/>
      <c r="BR558" s="144"/>
      <c r="BS558" s="144"/>
      <c r="BT558" s="144"/>
      <c r="BU558" s="144"/>
      <c r="BV558" s="144"/>
      <c r="BW558" s="144"/>
      <c r="BX558" s="144"/>
      <c r="BY558" s="144"/>
      <c r="BZ558" s="144"/>
      <c r="CA558" s="144"/>
      <c r="CB558" s="144"/>
      <c r="CC558" s="144"/>
      <c r="CD558" s="144"/>
      <c r="CE558" s="144"/>
      <c r="CF558" s="144"/>
      <c r="CG558" s="144"/>
      <c r="CH558" s="144"/>
      <c r="CI558" s="144"/>
      <c r="CJ558" s="144"/>
      <c r="CK558" s="144"/>
      <c r="CL558" s="144"/>
      <c r="CM558" s="144"/>
      <c r="CN558" s="144"/>
      <c r="CO558" s="144"/>
      <c r="CP558" s="144"/>
      <c r="CQ558" s="144"/>
      <c r="CR558" s="144"/>
      <c r="CS558" s="144"/>
      <c r="CT558" s="144"/>
      <c r="CU558" s="144"/>
      <c r="CV558" s="144"/>
      <c r="CW558" s="144"/>
      <c r="CX558" s="144"/>
      <c r="CY558" s="144"/>
      <c r="CZ558" s="144"/>
      <c r="DA558" s="144"/>
      <c r="DB558" s="144"/>
      <c r="DC558" s="144"/>
      <c r="DD558" s="144"/>
      <c r="DE558" s="144"/>
      <c r="DF558" s="144"/>
      <c r="DG558" s="144"/>
      <c r="DH558" s="144"/>
      <c r="DI558" s="144"/>
      <c r="DJ558" s="144"/>
      <c r="DK558" s="144"/>
      <c r="DL558" s="144"/>
      <c r="DM558" s="144"/>
      <c r="DN558" s="144"/>
      <c r="DO558" s="144"/>
      <c r="DP558" s="144"/>
      <c r="DQ558" s="144"/>
      <c r="DR558" s="144"/>
      <c r="DS558" s="144"/>
      <c r="DT558" s="144"/>
      <c r="DU558" s="144"/>
      <c r="DV558" s="144"/>
      <c r="DW558" s="144"/>
    </row>
    <row r="559" spans="1:127" x14ac:dyDescent="0.3">
      <c r="A559" s="72"/>
      <c r="B559" s="2"/>
      <c r="C559" s="153"/>
      <c r="D559" s="122"/>
      <c r="E559" s="123"/>
      <c r="F559" s="123"/>
      <c r="G559" s="124"/>
      <c r="H559" s="125"/>
      <c r="I559" s="126"/>
      <c r="J559" s="122"/>
      <c r="K559" s="127"/>
      <c r="P559" s="136"/>
      <c r="Q559" s="136"/>
      <c r="R559" s="136"/>
      <c r="S559" s="136"/>
      <c r="T559" s="136"/>
      <c r="U559" s="136"/>
      <c r="V559" s="136"/>
      <c r="W559" s="136"/>
      <c r="X559" s="136"/>
      <c r="Y559" s="136"/>
      <c r="Z559" s="136"/>
      <c r="AA559" s="136"/>
      <c r="AB559" s="136"/>
      <c r="AC559" s="136"/>
      <c r="AD559" s="136"/>
      <c r="AE559" s="136"/>
      <c r="AF559" s="136"/>
      <c r="AG559" s="136"/>
      <c r="AH559" s="136"/>
      <c r="AI559" s="136"/>
      <c r="AJ559" s="136"/>
      <c r="AK559" s="136"/>
      <c r="AL559" s="136"/>
      <c r="AM559" s="136"/>
      <c r="AN559" s="136"/>
      <c r="AO559" s="136"/>
      <c r="AP559" s="136"/>
      <c r="AQ559" s="136"/>
      <c r="AR559" s="136"/>
      <c r="AS559" s="136"/>
      <c r="AT559" s="136"/>
      <c r="AU559" s="136"/>
      <c r="AV559" s="136"/>
      <c r="AW559" s="136"/>
      <c r="AX559" s="136"/>
      <c r="AY559" s="136"/>
      <c r="AZ559" s="136"/>
      <c r="BA559" s="136"/>
      <c r="BB559" s="136"/>
      <c r="BC559" s="136"/>
      <c r="BD559" s="136"/>
      <c r="BE559" s="136"/>
      <c r="BF559" s="136"/>
      <c r="BG559" s="136"/>
      <c r="BH559" s="136"/>
      <c r="BI559" s="136"/>
      <c r="BJ559" s="136"/>
      <c r="BK559" s="136"/>
      <c r="BL559" s="136"/>
      <c r="BM559" s="136"/>
      <c r="BN559" s="136"/>
      <c r="BO559" s="136"/>
      <c r="BP559" s="136"/>
      <c r="BQ559" s="136"/>
      <c r="BR559" s="136"/>
      <c r="BS559" s="136"/>
      <c r="BT559" s="136"/>
      <c r="BU559" s="136"/>
      <c r="BV559" s="136"/>
      <c r="BW559" s="136"/>
      <c r="BX559" s="136"/>
      <c r="BY559" s="136"/>
      <c r="BZ559" s="136"/>
      <c r="CA559" s="136"/>
      <c r="CB559" s="136"/>
      <c r="CC559" s="136"/>
      <c r="CD559" s="136"/>
      <c r="CE559" s="136"/>
      <c r="CF559" s="136"/>
      <c r="CG559" s="136"/>
      <c r="CH559" s="136"/>
      <c r="CI559" s="136"/>
      <c r="CJ559" s="136"/>
      <c r="CK559" s="136"/>
      <c r="CL559" s="136"/>
      <c r="CM559" s="136"/>
      <c r="CN559" s="136"/>
      <c r="CO559" s="136"/>
      <c r="CP559" s="136"/>
      <c r="CQ559" s="136"/>
      <c r="CR559" s="136"/>
      <c r="CS559" s="136"/>
      <c r="CT559" s="136"/>
      <c r="CU559" s="136"/>
      <c r="CV559" s="136"/>
      <c r="CW559" s="136"/>
      <c r="CX559" s="136"/>
      <c r="CY559" s="136"/>
      <c r="CZ559" s="136"/>
      <c r="DA559" s="136"/>
      <c r="DB559" s="136"/>
      <c r="DC559" s="136"/>
      <c r="DD559" s="136"/>
      <c r="DE559" s="136"/>
      <c r="DF559" s="136"/>
      <c r="DG559" s="136"/>
      <c r="DH559" s="136"/>
      <c r="DI559" s="136"/>
      <c r="DJ559" s="136"/>
      <c r="DK559" s="136"/>
      <c r="DL559" s="136"/>
      <c r="DM559" s="136"/>
      <c r="DN559" s="136"/>
      <c r="DO559" s="136"/>
      <c r="DP559" s="136"/>
      <c r="DQ559" s="136"/>
      <c r="DR559" s="136"/>
      <c r="DS559" s="136"/>
      <c r="DT559" s="136"/>
      <c r="DU559" s="136"/>
      <c r="DV559" s="136"/>
      <c r="DW559" s="136"/>
    </row>
    <row r="560" spans="1:127" x14ac:dyDescent="0.3">
      <c r="A560" s="128"/>
      <c r="B560" s="129"/>
      <c r="C560" s="154"/>
      <c r="D560" s="131"/>
      <c r="E560" s="128"/>
      <c r="F560" s="128"/>
      <c r="G560" s="132"/>
      <c r="H560" s="128"/>
      <c r="I560" s="128"/>
      <c r="J560" s="131"/>
      <c r="K560" s="128"/>
      <c r="L560" s="133"/>
      <c r="M560" s="133"/>
      <c r="P560" s="136"/>
      <c r="Q560" s="136"/>
      <c r="R560" s="136"/>
      <c r="S560" s="136"/>
      <c r="T560" s="136"/>
      <c r="U560" s="136"/>
      <c r="V560" s="136"/>
      <c r="W560" s="136"/>
      <c r="X560" s="136"/>
      <c r="Y560" s="136"/>
      <c r="Z560" s="136"/>
      <c r="AA560" s="136"/>
      <c r="AB560" s="136"/>
      <c r="AC560" s="136"/>
      <c r="AD560" s="136"/>
      <c r="AE560" s="136"/>
      <c r="AF560" s="136"/>
      <c r="AG560" s="136"/>
      <c r="AH560" s="136"/>
      <c r="AI560" s="136"/>
      <c r="AJ560" s="136"/>
      <c r="AK560" s="136"/>
      <c r="AL560" s="136"/>
      <c r="AM560" s="136"/>
      <c r="AN560" s="136"/>
      <c r="AO560" s="136"/>
      <c r="AP560" s="136"/>
      <c r="AQ560" s="136"/>
      <c r="AR560" s="136"/>
      <c r="AS560" s="136"/>
      <c r="AT560" s="136"/>
      <c r="AU560" s="136"/>
      <c r="AV560" s="136"/>
      <c r="AW560" s="136"/>
      <c r="AX560" s="136"/>
      <c r="AY560" s="136"/>
      <c r="AZ560" s="136"/>
      <c r="BA560" s="136"/>
      <c r="BB560" s="136"/>
      <c r="BC560" s="136"/>
      <c r="BD560" s="136"/>
      <c r="BE560" s="136"/>
      <c r="BF560" s="136"/>
      <c r="BG560" s="136"/>
      <c r="BH560" s="136"/>
      <c r="BI560" s="136"/>
      <c r="BJ560" s="136"/>
      <c r="BK560" s="136"/>
      <c r="BL560" s="136"/>
      <c r="BM560" s="136"/>
      <c r="BN560" s="136"/>
      <c r="BO560" s="136"/>
      <c r="BP560" s="136"/>
      <c r="BQ560" s="136"/>
      <c r="BR560" s="136"/>
      <c r="BS560" s="136"/>
      <c r="BT560" s="136"/>
      <c r="BU560" s="136"/>
      <c r="BV560" s="136"/>
      <c r="BW560" s="136"/>
      <c r="BX560" s="136"/>
      <c r="BY560" s="136"/>
      <c r="BZ560" s="136"/>
      <c r="CA560" s="136"/>
      <c r="CB560" s="136"/>
      <c r="CC560" s="136"/>
      <c r="CD560" s="136"/>
      <c r="CE560" s="136"/>
      <c r="CF560" s="136"/>
      <c r="CG560" s="136"/>
      <c r="CH560" s="136"/>
      <c r="CI560" s="136"/>
      <c r="CJ560" s="136"/>
      <c r="CK560" s="136"/>
      <c r="CL560" s="136"/>
      <c r="CM560" s="136"/>
      <c r="CN560" s="136"/>
      <c r="CO560" s="136"/>
      <c r="CP560" s="136"/>
      <c r="CQ560" s="136"/>
      <c r="CR560" s="136"/>
      <c r="CS560" s="136"/>
      <c r="CT560" s="136"/>
      <c r="CU560" s="136"/>
      <c r="CV560" s="136"/>
      <c r="CW560" s="136"/>
      <c r="CX560" s="136"/>
      <c r="CY560" s="136"/>
      <c r="CZ560" s="136"/>
      <c r="DA560" s="136"/>
      <c r="DB560" s="136"/>
      <c r="DC560" s="136"/>
      <c r="DD560" s="136"/>
      <c r="DE560" s="136"/>
      <c r="DF560" s="136"/>
      <c r="DG560" s="136"/>
      <c r="DH560" s="136"/>
      <c r="DI560" s="136"/>
      <c r="DJ560" s="136"/>
      <c r="DK560" s="136"/>
      <c r="DL560" s="136"/>
      <c r="DM560" s="136"/>
      <c r="DN560" s="136"/>
      <c r="DO560" s="136"/>
      <c r="DP560" s="136"/>
      <c r="DQ560" s="136"/>
      <c r="DR560" s="136"/>
      <c r="DS560" s="136"/>
      <c r="DT560" s="136"/>
      <c r="DU560" s="136"/>
      <c r="DV560" s="136"/>
      <c r="DW560" s="136"/>
    </row>
    <row r="561" spans="1:127" x14ac:dyDescent="0.3">
      <c r="A561" s="138"/>
      <c r="B561" s="139"/>
      <c r="C561" s="155"/>
      <c r="D561" s="140"/>
      <c r="E561" s="138"/>
      <c r="F561" s="138"/>
      <c r="G561" s="141"/>
      <c r="H561" s="138"/>
      <c r="I561" s="138"/>
      <c r="J561" s="140"/>
      <c r="K561" s="138"/>
      <c r="L561" s="142"/>
      <c r="M561" s="142"/>
      <c r="N561" s="120"/>
      <c r="O561" s="143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  <c r="AB561" s="144"/>
      <c r="AC561" s="144"/>
      <c r="AD561" s="144"/>
      <c r="AE561" s="144"/>
      <c r="AF561" s="144"/>
      <c r="AG561" s="144"/>
      <c r="AH561" s="144"/>
      <c r="AI561" s="144"/>
      <c r="AJ561" s="144"/>
      <c r="AK561" s="144"/>
      <c r="AL561" s="144"/>
      <c r="AM561" s="144"/>
      <c r="AN561" s="144"/>
      <c r="AO561" s="144"/>
      <c r="AP561" s="144"/>
      <c r="AQ561" s="144"/>
      <c r="AR561" s="144"/>
      <c r="AS561" s="144"/>
      <c r="AT561" s="144"/>
      <c r="AU561" s="144"/>
      <c r="AV561" s="144"/>
      <c r="AW561" s="144"/>
      <c r="AX561" s="144"/>
      <c r="AY561" s="144"/>
      <c r="AZ561" s="144"/>
      <c r="BA561" s="144"/>
      <c r="BB561" s="144"/>
      <c r="BC561" s="144"/>
      <c r="BD561" s="144"/>
      <c r="BE561" s="144"/>
      <c r="BF561" s="144"/>
      <c r="BG561" s="144"/>
      <c r="BH561" s="144"/>
      <c r="BI561" s="144"/>
      <c r="BJ561" s="144"/>
      <c r="BK561" s="144"/>
      <c r="BL561" s="144"/>
      <c r="BM561" s="144"/>
      <c r="BN561" s="144"/>
      <c r="BO561" s="144"/>
      <c r="BP561" s="144"/>
      <c r="BQ561" s="144"/>
      <c r="BR561" s="144"/>
      <c r="BS561" s="144"/>
      <c r="BT561" s="144"/>
      <c r="BU561" s="144"/>
      <c r="BV561" s="144"/>
      <c r="BW561" s="144"/>
      <c r="BX561" s="144"/>
      <c r="BY561" s="144"/>
      <c r="BZ561" s="144"/>
      <c r="CA561" s="144"/>
      <c r="CB561" s="144"/>
      <c r="CC561" s="144"/>
      <c r="CD561" s="144"/>
      <c r="CE561" s="144"/>
      <c r="CF561" s="144"/>
      <c r="CG561" s="144"/>
      <c r="CH561" s="144"/>
      <c r="CI561" s="144"/>
      <c r="CJ561" s="144"/>
      <c r="CK561" s="144"/>
      <c r="CL561" s="144"/>
      <c r="CM561" s="144"/>
      <c r="CN561" s="144"/>
      <c r="CO561" s="144"/>
      <c r="CP561" s="144"/>
      <c r="CQ561" s="144"/>
      <c r="CR561" s="144"/>
      <c r="CS561" s="144"/>
      <c r="CT561" s="144"/>
      <c r="CU561" s="144"/>
      <c r="CV561" s="144"/>
      <c r="CW561" s="144"/>
      <c r="CX561" s="144"/>
      <c r="CY561" s="144"/>
      <c r="CZ561" s="144"/>
      <c r="DA561" s="144"/>
      <c r="DB561" s="144"/>
      <c r="DC561" s="144"/>
      <c r="DD561" s="144"/>
      <c r="DE561" s="144"/>
      <c r="DF561" s="144"/>
      <c r="DG561" s="144"/>
      <c r="DH561" s="144"/>
      <c r="DI561" s="144"/>
      <c r="DJ561" s="144"/>
      <c r="DK561" s="144"/>
      <c r="DL561" s="144"/>
      <c r="DM561" s="144"/>
      <c r="DN561" s="144"/>
      <c r="DO561" s="144"/>
      <c r="DP561" s="144"/>
      <c r="DQ561" s="144"/>
      <c r="DR561" s="144"/>
      <c r="DS561" s="144"/>
      <c r="DT561" s="144"/>
      <c r="DU561" s="144"/>
      <c r="DV561" s="144"/>
      <c r="DW561" s="144"/>
    </row>
    <row r="562" spans="1:127" x14ac:dyDescent="0.3">
      <c r="A562" s="72"/>
      <c r="B562" s="2"/>
      <c r="C562" s="153"/>
      <c r="D562" s="122"/>
      <c r="E562" s="123"/>
      <c r="F562" s="123"/>
      <c r="G562" s="124"/>
      <c r="H562" s="125"/>
      <c r="I562" s="126"/>
      <c r="J562" s="122"/>
      <c r="K562" s="127"/>
      <c r="P562" s="136"/>
      <c r="Q562" s="136"/>
      <c r="R562" s="136"/>
      <c r="S562" s="136"/>
      <c r="T562" s="136"/>
      <c r="U562" s="136"/>
      <c r="V562" s="136"/>
      <c r="W562" s="136"/>
      <c r="X562" s="136"/>
      <c r="Y562" s="136"/>
      <c r="Z562" s="136"/>
      <c r="AA562" s="136"/>
      <c r="AB562" s="136"/>
      <c r="AC562" s="136"/>
      <c r="AD562" s="136"/>
      <c r="AE562" s="136"/>
      <c r="AF562" s="136"/>
      <c r="AG562" s="136"/>
      <c r="AH562" s="136"/>
      <c r="AI562" s="136"/>
      <c r="AJ562" s="136"/>
      <c r="AK562" s="136"/>
      <c r="AL562" s="136"/>
      <c r="AM562" s="136"/>
      <c r="AN562" s="136"/>
      <c r="AO562" s="136"/>
      <c r="AP562" s="136"/>
      <c r="AQ562" s="136"/>
      <c r="AR562" s="136"/>
      <c r="AS562" s="136"/>
      <c r="AT562" s="136"/>
      <c r="AU562" s="136"/>
      <c r="AV562" s="136"/>
      <c r="AW562" s="136"/>
      <c r="AX562" s="136"/>
      <c r="AY562" s="136"/>
      <c r="AZ562" s="136"/>
      <c r="BA562" s="136"/>
      <c r="BB562" s="136"/>
      <c r="BC562" s="136"/>
      <c r="BD562" s="136"/>
      <c r="BE562" s="136"/>
      <c r="BF562" s="136"/>
      <c r="BG562" s="136"/>
      <c r="BH562" s="136"/>
      <c r="BI562" s="136"/>
      <c r="BJ562" s="136"/>
      <c r="BK562" s="136"/>
      <c r="BL562" s="136"/>
      <c r="BM562" s="136"/>
      <c r="BN562" s="136"/>
      <c r="BO562" s="136"/>
      <c r="BP562" s="136"/>
      <c r="BQ562" s="136"/>
      <c r="BR562" s="136"/>
      <c r="BS562" s="136"/>
      <c r="BT562" s="136"/>
      <c r="BU562" s="136"/>
      <c r="BV562" s="136"/>
      <c r="BW562" s="136"/>
      <c r="BX562" s="136"/>
      <c r="BY562" s="136"/>
      <c r="BZ562" s="136"/>
      <c r="CA562" s="136"/>
      <c r="CB562" s="136"/>
      <c r="CC562" s="136"/>
      <c r="CD562" s="136"/>
      <c r="CE562" s="136"/>
      <c r="CF562" s="136"/>
      <c r="CG562" s="136"/>
      <c r="CH562" s="136"/>
      <c r="CI562" s="136"/>
      <c r="CJ562" s="136"/>
      <c r="CK562" s="136"/>
      <c r="CL562" s="136"/>
      <c r="CM562" s="136"/>
      <c r="CN562" s="136"/>
      <c r="CO562" s="136"/>
      <c r="CP562" s="136"/>
      <c r="CQ562" s="136"/>
      <c r="CR562" s="136"/>
      <c r="CS562" s="136"/>
      <c r="CT562" s="136"/>
      <c r="CU562" s="136"/>
      <c r="CV562" s="136"/>
      <c r="CW562" s="136"/>
      <c r="CX562" s="136"/>
      <c r="CY562" s="136"/>
      <c r="CZ562" s="136"/>
      <c r="DA562" s="136"/>
      <c r="DB562" s="136"/>
      <c r="DC562" s="136"/>
      <c r="DD562" s="136"/>
      <c r="DE562" s="136"/>
      <c r="DF562" s="136"/>
      <c r="DG562" s="136"/>
      <c r="DH562" s="136"/>
      <c r="DI562" s="136"/>
      <c r="DJ562" s="136"/>
      <c r="DK562" s="136"/>
      <c r="DL562" s="136"/>
      <c r="DM562" s="136"/>
      <c r="DN562" s="136"/>
      <c r="DO562" s="136"/>
      <c r="DP562" s="136"/>
      <c r="DQ562" s="136"/>
      <c r="DR562" s="136"/>
      <c r="DS562" s="136"/>
      <c r="DT562" s="136"/>
      <c r="DU562" s="136"/>
      <c r="DV562" s="136"/>
      <c r="DW562" s="136"/>
    </row>
    <row r="563" spans="1:127" x14ac:dyDescent="0.3">
      <c r="A563" s="128"/>
      <c r="B563" s="129"/>
      <c r="C563" s="154"/>
      <c r="D563" s="131"/>
      <c r="E563" s="128"/>
      <c r="F563" s="128"/>
      <c r="G563" s="132"/>
      <c r="H563" s="128"/>
      <c r="I563" s="128"/>
      <c r="J563" s="131"/>
      <c r="K563" s="128"/>
      <c r="L563" s="133"/>
      <c r="M563" s="133"/>
      <c r="P563" s="136"/>
      <c r="Q563" s="136"/>
      <c r="R563" s="136"/>
      <c r="S563" s="136"/>
      <c r="T563" s="136"/>
      <c r="U563" s="136"/>
      <c r="V563" s="136"/>
      <c r="W563" s="136"/>
      <c r="X563" s="136"/>
      <c r="Y563" s="136"/>
      <c r="Z563" s="136"/>
      <c r="AA563" s="136"/>
      <c r="AB563" s="136"/>
      <c r="AC563" s="136"/>
      <c r="AD563" s="136"/>
      <c r="AE563" s="136"/>
      <c r="AF563" s="136"/>
      <c r="AG563" s="136"/>
      <c r="AH563" s="136"/>
      <c r="AI563" s="136"/>
      <c r="AJ563" s="136"/>
      <c r="AK563" s="136"/>
      <c r="AL563" s="136"/>
      <c r="AM563" s="136"/>
      <c r="AN563" s="136"/>
      <c r="AO563" s="136"/>
      <c r="AP563" s="136"/>
      <c r="AQ563" s="136"/>
      <c r="AR563" s="136"/>
      <c r="AS563" s="136"/>
      <c r="AT563" s="136"/>
      <c r="AU563" s="136"/>
      <c r="AV563" s="136"/>
      <c r="AW563" s="136"/>
      <c r="AX563" s="136"/>
      <c r="AY563" s="136"/>
      <c r="AZ563" s="136"/>
      <c r="BA563" s="136"/>
      <c r="BB563" s="136"/>
      <c r="BC563" s="136"/>
      <c r="BD563" s="136"/>
      <c r="BE563" s="136"/>
      <c r="BF563" s="136"/>
      <c r="BG563" s="136"/>
      <c r="BH563" s="136"/>
      <c r="BI563" s="136"/>
      <c r="BJ563" s="136"/>
      <c r="BK563" s="136"/>
      <c r="BL563" s="136"/>
      <c r="BM563" s="136"/>
      <c r="BN563" s="136"/>
      <c r="BO563" s="136"/>
      <c r="BP563" s="136"/>
      <c r="BQ563" s="136"/>
      <c r="BR563" s="136"/>
      <c r="BS563" s="136"/>
      <c r="BT563" s="136"/>
      <c r="BU563" s="136"/>
      <c r="BV563" s="136"/>
      <c r="BW563" s="136"/>
      <c r="BX563" s="136"/>
      <c r="BY563" s="136"/>
      <c r="BZ563" s="136"/>
      <c r="CA563" s="136"/>
      <c r="CB563" s="136"/>
      <c r="CC563" s="136"/>
      <c r="CD563" s="136"/>
      <c r="CE563" s="136"/>
      <c r="CF563" s="136"/>
      <c r="CG563" s="136"/>
      <c r="CH563" s="136"/>
      <c r="CI563" s="136"/>
      <c r="CJ563" s="136"/>
      <c r="CK563" s="136"/>
      <c r="CL563" s="136"/>
      <c r="CM563" s="136"/>
      <c r="CN563" s="136"/>
      <c r="CO563" s="136"/>
      <c r="CP563" s="136"/>
      <c r="CQ563" s="136"/>
      <c r="CR563" s="136"/>
      <c r="CS563" s="136"/>
      <c r="CT563" s="136"/>
      <c r="CU563" s="136"/>
      <c r="CV563" s="136"/>
      <c r="CW563" s="136"/>
      <c r="CX563" s="136"/>
      <c r="CY563" s="136"/>
      <c r="CZ563" s="136"/>
      <c r="DA563" s="136"/>
      <c r="DB563" s="136"/>
      <c r="DC563" s="136"/>
      <c r="DD563" s="136"/>
      <c r="DE563" s="136"/>
      <c r="DF563" s="136"/>
      <c r="DG563" s="136"/>
      <c r="DH563" s="136"/>
      <c r="DI563" s="136"/>
      <c r="DJ563" s="136"/>
      <c r="DK563" s="136"/>
      <c r="DL563" s="136"/>
      <c r="DM563" s="136"/>
      <c r="DN563" s="136"/>
      <c r="DO563" s="136"/>
      <c r="DP563" s="136"/>
      <c r="DQ563" s="136"/>
      <c r="DR563" s="136"/>
      <c r="DS563" s="136"/>
      <c r="DT563" s="136"/>
      <c r="DU563" s="136"/>
      <c r="DV563" s="136"/>
      <c r="DW563" s="136"/>
    </row>
    <row r="564" spans="1:127" x14ac:dyDescent="0.3">
      <c r="A564" s="138"/>
      <c r="B564" s="139"/>
      <c r="C564" s="155"/>
      <c r="D564" s="140"/>
      <c r="E564" s="138"/>
      <c r="F564" s="138"/>
      <c r="G564" s="141"/>
      <c r="H564" s="138"/>
      <c r="I564" s="138"/>
      <c r="J564" s="140"/>
      <c r="K564" s="138"/>
      <c r="L564" s="142"/>
      <c r="M564" s="142"/>
      <c r="N564" s="120"/>
      <c r="O564" s="143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  <c r="AB564" s="144"/>
      <c r="AC564" s="144"/>
      <c r="AD564" s="144"/>
      <c r="AE564" s="144"/>
      <c r="AF564" s="144"/>
      <c r="AG564" s="144"/>
      <c r="AH564" s="144"/>
      <c r="AI564" s="144"/>
      <c r="AJ564" s="144"/>
      <c r="AK564" s="144"/>
      <c r="AL564" s="144"/>
      <c r="AM564" s="144"/>
      <c r="AN564" s="144"/>
      <c r="AO564" s="144"/>
      <c r="AP564" s="144"/>
      <c r="AQ564" s="144"/>
      <c r="AR564" s="144"/>
      <c r="AS564" s="144"/>
      <c r="AT564" s="144"/>
      <c r="AU564" s="144"/>
      <c r="AV564" s="144"/>
      <c r="AW564" s="144"/>
      <c r="AX564" s="144"/>
      <c r="AY564" s="144"/>
      <c r="AZ564" s="144"/>
      <c r="BA564" s="144"/>
      <c r="BB564" s="144"/>
      <c r="BC564" s="144"/>
      <c r="BD564" s="144"/>
      <c r="BE564" s="144"/>
      <c r="BF564" s="144"/>
      <c r="BG564" s="144"/>
      <c r="BH564" s="144"/>
      <c r="BI564" s="144"/>
      <c r="BJ564" s="144"/>
      <c r="BK564" s="144"/>
      <c r="BL564" s="144"/>
      <c r="BM564" s="144"/>
      <c r="BN564" s="144"/>
      <c r="BO564" s="144"/>
      <c r="BP564" s="144"/>
      <c r="BQ564" s="144"/>
      <c r="BR564" s="144"/>
      <c r="BS564" s="144"/>
      <c r="BT564" s="144"/>
      <c r="BU564" s="144"/>
      <c r="BV564" s="144"/>
      <c r="BW564" s="144"/>
      <c r="BX564" s="144"/>
      <c r="BY564" s="144"/>
      <c r="BZ564" s="144"/>
      <c r="CA564" s="144"/>
      <c r="CB564" s="144"/>
      <c r="CC564" s="144"/>
      <c r="CD564" s="144"/>
      <c r="CE564" s="144"/>
      <c r="CF564" s="144"/>
      <c r="CG564" s="144"/>
      <c r="CH564" s="144"/>
      <c r="CI564" s="144"/>
      <c r="CJ564" s="144"/>
      <c r="CK564" s="144"/>
      <c r="CL564" s="144"/>
      <c r="CM564" s="144"/>
      <c r="CN564" s="144"/>
      <c r="CO564" s="144"/>
      <c r="CP564" s="144"/>
      <c r="CQ564" s="144"/>
      <c r="CR564" s="144"/>
      <c r="CS564" s="144"/>
      <c r="CT564" s="144"/>
      <c r="CU564" s="144"/>
      <c r="CV564" s="144"/>
      <c r="CW564" s="144"/>
      <c r="CX564" s="144"/>
      <c r="CY564" s="144"/>
      <c r="CZ564" s="144"/>
      <c r="DA564" s="144"/>
      <c r="DB564" s="144"/>
      <c r="DC564" s="144"/>
      <c r="DD564" s="144"/>
      <c r="DE564" s="144"/>
      <c r="DF564" s="144"/>
      <c r="DG564" s="144"/>
      <c r="DH564" s="144"/>
      <c r="DI564" s="144"/>
      <c r="DJ564" s="144"/>
      <c r="DK564" s="144"/>
      <c r="DL564" s="144"/>
      <c r="DM564" s="144"/>
      <c r="DN564" s="144"/>
      <c r="DO564" s="144"/>
      <c r="DP564" s="144"/>
      <c r="DQ564" s="144"/>
      <c r="DR564" s="144"/>
      <c r="DS564" s="144"/>
      <c r="DT564" s="144"/>
      <c r="DU564" s="144"/>
      <c r="DV564" s="144"/>
      <c r="DW564" s="144"/>
    </row>
    <row r="565" spans="1:127" x14ac:dyDescent="0.3">
      <c r="A565" s="72"/>
      <c r="B565" s="2"/>
      <c r="C565" s="153"/>
      <c r="D565" s="122"/>
      <c r="E565" s="123"/>
      <c r="F565" s="123"/>
      <c r="G565" s="124"/>
      <c r="H565" s="125"/>
      <c r="I565" s="126"/>
      <c r="J565" s="122"/>
      <c r="K565" s="127"/>
      <c r="P565" s="136"/>
      <c r="Q565" s="136"/>
      <c r="R565" s="136"/>
      <c r="S565" s="136"/>
      <c r="T565" s="136"/>
      <c r="U565" s="136"/>
      <c r="V565" s="136"/>
      <c r="W565" s="136"/>
      <c r="X565" s="136"/>
      <c r="Y565" s="136"/>
      <c r="Z565" s="136"/>
      <c r="AA565" s="136"/>
      <c r="AB565" s="136"/>
      <c r="AC565" s="136"/>
      <c r="AD565" s="136"/>
      <c r="AE565" s="136"/>
      <c r="AF565" s="136"/>
      <c r="AG565" s="136"/>
      <c r="AH565" s="136"/>
      <c r="AI565" s="136"/>
      <c r="AJ565" s="136"/>
      <c r="AK565" s="136"/>
      <c r="AL565" s="136"/>
      <c r="AM565" s="136"/>
      <c r="AN565" s="136"/>
      <c r="AO565" s="136"/>
      <c r="AP565" s="136"/>
      <c r="AQ565" s="136"/>
      <c r="AR565" s="136"/>
      <c r="AS565" s="136"/>
      <c r="AT565" s="136"/>
      <c r="AU565" s="136"/>
      <c r="AV565" s="136"/>
      <c r="AW565" s="136"/>
      <c r="AX565" s="136"/>
      <c r="AY565" s="136"/>
      <c r="AZ565" s="136"/>
      <c r="BA565" s="136"/>
      <c r="BB565" s="136"/>
      <c r="BC565" s="136"/>
      <c r="BD565" s="136"/>
      <c r="BE565" s="136"/>
      <c r="BF565" s="136"/>
      <c r="BG565" s="136"/>
      <c r="BH565" s="136"/>
      <c r="BI565" s="136"/>
      <c r="BJ565" s="136"/>
      <c r="BK565" s="136"/>
      <c r="BL565" s="136"/>
      <c r="BM565" s="136"/>
      <c r="BN565" s="136"/>
      <c r="BO565" s="136"/>
      <c r="BP565" s="136"/>
      <c r="BQ565" s="136"/>
      <c r="BR565" s="136"/>
      <c r="BS565" s="136"/>
      <c r="BT565" s="136"/>
      <c r="BU565" s="136"/>
      <c r="BV565" s="136"/>
      <c r="BW565" s="136"/>
      <c r="BX565" s="136"/>
      <c r="BY565" s="136"/>
      <c r="BZ565" s="136"/>
      <c r="CA565" s="136"/>
      <c r="CB565" s="136"/>
      <c r="CC565" s="136"/>
      <c r="CD565" s="136"/>
      <c r="CE565" s="136"/>
      <c r="CF565" s="136"/>
      <c r="CG565" s="136"/>
      <c r="CH565" s="136"/>
      <c r="CI565" s="136"/>
      <c r="CJ565" s="136"/>
      <c r="CK565" s="136"/>
      <c r="CL565" s="136"/>
      <c r="CM565" s="136"/>
      <c r="CN565" s="136"/>
      <c r="CO565" s="136"/>
      <c r="CP565" s="136"/>
      <c r="CQ565" s="136"/>
      <c r="CR565" s="136"/>
      <c r="CS565" s="136"/>
      <c r="CT565" s="136"/>
      <c r="CU565" s="136"/>
      <c r="CV565" s="136"/>
      <c r="CW565" s="136"/>
      <c r="CX565" s="136"/>
      <c r="CY565" s="136"/>
      <c r="CZ565" s="136"/>
      <c r="DA565" s="136"/>
      <c r="DB565" s="136"/>
      <c r="DC565" s="136"/>
      <c r="DD565" s="136"/>
      <c r="DE565" s="136"/>
      <c r="DF565" s="136"/>
      <c r="DG565" s="136"/>
      <c r="DH565" s="136"/>
      <c r="DI565" s="136"/>
      <c r="DJ565" s="136"/>
      <c r="DK565" s="136"/>
      <c r="DL565" s="136"/>
      <c r="DM565" s="136"/>
      <c r="DN565" s="136"/>
      <c r="DO565" s="136"/>
      <c r="DP565" s="136"/>
      <c r="DQ565" s="136"/>
      <c r="DR565" s="136"/>
      <c r="DS565" s="136"/>
      <c r="DT565" s="136"/>
      <c r="DU565" s="136"/>
      <c r="DV565" s="136"/>
      <c r="DW565" s="136"/>
    </row>
    <row r="566" spans="1:127" x14ac:dyDescent="0.3">
      <c r="A566" s="128"/>
      <c r="B566" s="129"/>
      <c r="C566" s="154"/>
      <c r="D566" s="131"/>
      <c r="E566" s="128"/>
      <c r="F566" s="128"/>
      <c r="G566" s="132"/>
      <c r="H566" s="128"/>
      <c r="I566" s="128"/>
      <c r="J566" s="131"/>
      <c r="K566" s="128"/>
      <c r="L566" s="133"/>
      <c r="M566" s="133"/>
      <c r="P566" s="136"/>
      <c r="Q566" s="136"/>
      <c r="R566" s="136"/>
      <c r="S566" s="136"/>
      <c r="T566" s="136"/>
      <c r="U566" s="136"/>
      <c r="V566" s="136"/>
      <c r="W566" s="136"/>
      <c r="X566" s="136"/>
      <c r="Y566" s="136"/>
      <c r="Z566" s="136"/>
      <c r="AA566" s="136"/>
      <c r="AB566" s="136"/>
      <c r="AC566" s="136"/>
      <c r="AD566" s="136"/>
      <c r="AE566" s="136"/>
      <c r="AF566" s="136"/>
      <c r="AG566" s="136"/>
      <c r="AH566" s="136"/>
      <c r="AI566" s="136"/>
      <c r="AJ566" s="136"/>
      <c r="AK566" s="136"/>
      <c r="AL566" s="136"/>
      <c r="AM566" s="136"/>
      <c r="AN566" s="136"/>
      <c r="AO566" s="136"/>
      <c r="AP566" s="136"/>
      <c r="AQ566" s="136"/>
      <c r="AR566" s="136"/>
      <c r="AS566" s="136"/>
      <c r="AT566" s="136"/>
      <c r="AU566" s="136"/>
      <c r="AV566" s="136"/>
      <c r="AW566" s="136"/>
      <c r="AX566" s="136"/>
      <c r="AY566" s="136"/>
      <c r="AZ566" s="136"/>
      <c r="BA566" s="136"/>
      <c r="BB566" s="136"/>
      <c r="BC566" s="136"/>
      <c r="BD566" s="136"/>
      <c r="BE566" s="136"/>
      <c r="BF566" s="136"/>
      <c r="BG566" s="136"/>
      <c r="BH566" s="136"/>
      <c r="BI566" s="136"/>
      <c r="BJ566" s="136"/>
      <c r="BK566" s="136"/>
      <c r="BL566" s="136"/>
      <c r="BM566" s="136"/>
      <c r="BN566" s="136"/>
      <c r="BO566" s="136"/>
      <c r="BP566" s="136"/>
      <c r="BQ566" s="136"/>
      <c r="BR566" s="136"/>
      <c r="BS566" s="136"/>
      <c r="BT566" s="136"/>
      <c r="BU566" s="136"/>
      <c r="BV566" s="136"/>
      <c r="BW566" s="136"/>
      <c r="BX566" s="136"/>
      <c r="BY566" s="136"/>
      <c r="BZ566" s="136"/>
      <c r="CA566" s="136"/>
      <c r="CB566" s="136"/>
      <c r="CC566" s="136"/>
      <c r="CD566" s="136"/>
      <c r="CE566" s="136"/>
      <c r="CF566" s="136"/>
      <c r="CG566" s="136"/>
      <c r="CH566" s="136"/>
      <c r="CI566" s="136"/>
      <c r="CJ566" s="136"/>
      <c r="CK566" s="136"/>
      <c r="CL566" s="136"/>
      <c r="CM566" s="136"/>
      <c r="CN566" s="136"/>
      <c r="CO566" s="136"/>
      <c r="CP566" s="136"/>
      <c r="CQ566" s="136"/>
      <c r="CR566" s="136"/>
      <c r="CS566" s="136"/>
      <c r="CT566" s="136"/>
      <c r="CU566" s="136"/>
      <c r="CV566" s="136"/>
      <c r="CW566" s="136"/>
      <c r="CX566" s="136"/>
      <c r="CY566" s="136"/>
      <c r="CZ566" s="136"/>
      <c r="DA566" s="136"/>
      <c r="DB566" s="136"/>
      <c r="DC566" s="136"/>
      <c r="DD566" s="136"/>
      <c r="DE566" s="136"/>
      <c r="DF566" s="136"/>
      <c r="DG566" s="136"/>
      <c r="DH566" s="136"/>
      <c r="DI566" s="136"/>
      <c r="DJ566" s="136"/>
      <c r="DK566" s="136"/>
      <c r="DL566" s="136"/>
      <c r="DM566" s="136"/>
      <c r="DN566" s="136"/>
      <c r="DO566" s="136"/>
      <c r="DP566" s="136"/>
      <c r="DQ566" s="136"/>
      <c r="DR566" s="136"/>
      <c r="DS566" s="136"/>
      <c r="DT566" s="136"/>
      <c r="DU566" s="136"/>
      <c r="DV566" s="136"/>
      <c r="DW566" s="136"/>
    </row>
    <row r="567" spans="1:127" x14ac:dyDescent="0.3">
      <c r="A567" s="138"/>
      <c r="B567" s="139"/>
      <c r="C567" s="155"/>
      <c r="D567" s="140"/>
      <c r="E567" s="138"/>
      <c r="F567" s="138"/>
      <c r="G567" s="141"/>
      <c r="H567" s="138"/>
      <c r="I567" s="138"/>
      <c r="J567" s="140"/>
      <c r="K567" s="138"/>
      <c r="L567" s="142"/>
      <c r="M567" s="142"/>
      <c r="N567" s="120"/>
      <c r="O567" s="143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  <c r="AB567" s="144"/>
      <c r="AC567" s="144"/>
      <c r="AD567" s="144"/>
      <c r="AE567" s="144"/>
      <c r="AF567" s="144"/>
      <c r="AG567" s="144"/>
      <c r="AH567" s="144"/>
      <c r="AI567" s="144"/>
      <c r="AJ567" s="144"/>
      <c r="AK567" s="144"/>
      <c r="AL567" s="144"/>
      <c r="AM567" s="144"/>
      <c r="AN567" s="144"/>
      <c r="AO567" s="144"/>
      <c r="AP567" s="144"/>
      <c r="AQ567" s="144"/>
      <c r="AR567" s="144"/>
      <c r="AS567" s="144"/>
      <c r="AT567" s="144"/>
      <c r="AU567" s="144"/>
      <c r="AV567" s="144"/>
      <c r="AW567" s="144"/>
      <c r="AX567" s="144"/>
      <c r="AY567" s="144"/>
      <c r="AZ567" s="144"/>
      <c r="BA567" s="144"/>
      <c r="BB567" s="144"/>
      <c r="BC567" s="144"/>
      <c r="BD567" s="144"/>
      <c r="BE567" s="144"/>
      <c r="BF567" s="144"/>
      <c r="BG567" s="144"/>
      <c r="BH567" s="144"/>
      <c r="BI567" s="144"/>
      <c r="BJ567" s="144"/>
      <c r="BK567" s="144"/>
      <c r="BL567" s="144"/>
      <c r="BM567" s="144"/>
      <c r="BN567" s="144"/>
      <c r="BO567" s="144"/>
      <c r="BP567" s="144"/>
      <c r="BQ567" s="144"/>
      <c r="BR567" s="144"/>
      <c r="BS567" s="144"/>
      <c r="BT567" s="144"/>
      <c r="BU567" s="144"/>
      <c r="BV567" s="144"/>
      <c r="BW567" s="144"/>
      <c r="BX567" s="144"/>
      <c r="BY567" s="144"/>
      <c r="BZ567" s="144"/>
      <c r="CA567" s="144"/>
      <c r="CB567" s="144"/>
      <c r="CC567" s="144"/>
      <c r="CD567" s="144"/>
      <c r="CE567" s="144"/>
      <c r="CF567" s="144"/>
      <c r="CG567" s="144"/>
      <c r="CH567" s="144"/>
      <c r="CI567" s="144"/>
      <c r="CJ567" s="144"/>
      <c r="CK567" s="144"/>
      <c r="CL567" s="144"/>
      <c r="CM567" s="144"/>
      <c r="CN567" s="144"/>
      <c r="CO567" s="144"/>
      <c r="CP567" s="144"/>
      <c r="CQ567" s="144"/>
      <c r="CR567" s="144"/>
      <c r="CS567" s="144"/>
      <c r="CT567" s="144"/>
      <c r="CU567" s="144"/>
      <c r="CV567" s="144"/>
      <c r="CW567" s="144"/>
      <c r="CX567" s="144"/>
      <c r="CY567" s="144"/>
      <c r="CZ567" s="144"/>
      <c r="DA567" s="144"/>
      <c r="DB567" s="144"/>
      <c r="DC567" s="144"/>
      <c r="DD567" s="144"/>
      <c r="DE567" s="144"/>
      <c r="DF567" s="144"/>
      <c r="DG567" s="144"/>
      <c r="DH567" s="144"/>
      <c r="DI567" s="144"/>
      <c r="DJ567" s="144"/>
      <c r="DK567" s="144"/>
      <c r="DL567" s="144"/>
      <c r="DM567" s="144"/>
      <c r="DN567" s="144"/>
      <c r="DO567" s="144"/>
      <c r="DP567" s="144"/>
      <c r="DQ567" s="144"/>
      <c r="DR567" s="144"/>
      <c r="DS567" s="144"/>
      <c r="DT567" s="144"/>
      <c r="DU567" s="144"/>
      <c r="DV567" s="144"/>
      <c r="DW567" s="144"/>
    </row>
    <row r="568" spans="1:127" x14ac:dyDescent="0.3">
      <c r="A568" s="72"/>
      <c r="B568" s="2"/>
      <c r="C568" s="153"/>
      <c r="D568" s="122"/>
      <c r="E568" s="123"/>
      <c r="F568" s="123"/>
      <c r="G568" s="124"/>
      <c r="H568" s="125"/>
      <c r="I568" s="126"/>
      <c r="J568" s="122"/>
      <c r="K568" s="127"/>
      <c r="P568" s="136"/>
      <c r="Q568" s="136"/>
      <c r="R568" s="136"/>
      <c r="S568" s="136"/>
      <c r="T568" s="136"/>
      <c r="U568" s="136"/>
      <c r="V568" s="136"/>
      <c r="W568" s="136"/>
      <c r="X568" s="136"/>
      <c r="Y568" s="136"/>
      <c r="Z568" s="136"/>
      <c r="AA568" s="136"/>
      <c r="AB568" s="136"/>
      <c r="AC568" s="136"/>
      <c r="AD568" s="136"/>
      <c r="AE568" s="136"/>
      <c r="AF568" s="136"/>
      <c r="AG568" s="136"/>
      <c r="AH568" s="136"/>
      <c r="AI568" s="136"/>
      <c r="AJ568" s="136"/>
      <c r="AK568" s="136"/>
      <c r="AL568" s="136"/>
      <c r="AM568" s="136"/>
      <c r="AN568" s="136"/>
      <c r="AO568" s="136"/>
      <c r="AP568" s="136"/>
      <c r="AQ568" s="136"/>
      <c r="AR568" s="136"/>
      <c r="AS568" s="136"/>
      <c r="AT568" s="136"/>
      <c r="AU568" s="136"/>
      <c r="AV568" s="136"/>
      <c r="AW568" s="136"/>
      <c r="AX568" s="136"/>
      <c r="AY568" s="136"/>
      <c r="AZ568" s="136"/>
      <c r="BA568" s="136"/>
      <c r="BB568" s="136"/>
      <c r="BC568" s="136"/>
      <c r="BD568" s="136"/>
      <c r="BE568" s="136"/>
      <c r="BF568" s="136"/>
      <c r="BG568" s="136"/>
      <c r="BH568" s="136"/>
      <c r="BI568" s="136"/>
      <c r="BJ568" s="136"/>
      <c r="BK568" s="136"/>
      <c r="BL568" s="136"/>
      <c r="BM568" s="136"/>
      <c r="BN568" s="136"/>
      <c r="BO568" s="136"/>
      <c r="BP568" s="136"/>
      <c r="BQ568" s="136"/>
      <c r="BR568" s="136"/>
      <c r="BS568" s="136"/>
      <c r="BT568" s="136"/>
      <c r="BU568" s="136"/>
      <c r="BV568" s="136"/>
      <c r="BW568" s="136"/>
      <c r="BX568" s="136"/>
      <c r="BY568" s="136"/>
      <c r="BZ568" s="136"/>
      <c r="CA568" s="136"/>
      <c r="CB568" s="136"/>
      <c r="CC568" s="136"/>
      <c r="CD568" s="136"/>
      <c r="CE568" s="136"/>
      <c r="CF568" s="136"/>
      <c r="CG568" s="136"/>
      <c r="CH568" s="136"/>
      <c r="CI568" s="136"/>
      <c r="CJ568" s="136"/>
      <c r="CK568" s="136"/>
      <c r="CL568" s="136"/>
      <c r="CM568" s="136"/>
      <c r="CN568" s="136"/>
      <c r="CO568" s="136"/>
      <c r="CP568" s="136"/>
      <c r="CQ568" s="136"/>
      <c r="CR568" s="136"/>
      <c r="CS568" s="136"/>
      <c r="CT568" s="136"/>
      <c r="CU568" s="136"/>
      <c r="CV568" s="136"/>
      <c r="CW568" s="136"/>
      <c r="CX568" s="136"/>
      <c r="CY568" s="136"/>
      <c r="CZ568" s="136"/>
      <c r="DA568" s="136"/>
      <c r="DB568" s="136"/>
      <c r="DC568" s="136"/>
      <c r="DD568" s="136"/>
      <c r="DE568" s="136"/>
      <c r="DF568" s="136"/>
      <c r="DG568" s="136"/>
      <c r="DH568" s="136"/>
      <c r="DI568" s="136"/>
      <c r="DJ568" s="136"/>
      <c r="DK568" s="136"/>
      <c r="DL568" s="136"/>
      <c r="DM568" s="136"/>
      <c r="DN568" s="136"/>
      <c r="DO568" s="136"/>
      <c r="DP568" s="136"/>
      <c r="DQ568" s="136"/>
      <c r="DR568" s="136"/>
      <c r="DS568" s="136"/>
      <c r="DT568" s="136"/>
      <c r="DU568" s="136"/>
      <c r="DV568" s="136"/>
      <c r="DW568" s="136"/>
    </row>
    <row r="569" spans="1:127" x14ac:dyDescent="0.3">
      <c r="A569" s="128"/>
      <c r="B569" s="129"/>
      <c r="C569" s="154"/>
      <c r="D569" s="131"/>
      <c r="E569" s="128"/>
      <c r="F569" s="128"/>
      <c r="G569" s="132"/>
      <c r="H569" s="128"/>
      <c r="I569" s="128"/>
      <c r="J569" s="131"/>
      <c r="K569" s="128"/>
      <c r="L569" s="133"/>
      <c r="M569" s="133"/>
      <c r="P569" s="136"/>
      <c r="Q569" s="136"/>
      <c r="R569" s="136"/>
      <c r="S569" s="136"/>
      <c r="T569" s="136"/>
      <c r="U569" s="136"/>
      <c r="V569" s="136"/>
      <c r="W569" s="136"/>
      <c r="X569" s="136"/>
      <c r="Y569" s="136"/>
      <c r="Z569" s="136"/>
      <c r="AA569" s="136"/>
      <c r="AB569" s="136"/>
      <c r="AC569" s="136"/>
      <c r="AD569" s="136"/>
      <c r="AE569" s="136"/>
      <c r="AF569" s="136"/>
      <c r="AG569" s="136"/>
      <c r="AH569" s="136"/>
      <c r="AI569" s="136"/>
      <c r="AJ569" s="136"/>
      <c r="AK569" s="136"/>
      <c r="AL569" s="136"/>
      <c r="AM569" s="136"/>
      <c r="AN569" s="136"/>
      <c r="AO569" s="136"/>
      <c r="AP569" s="136"/>
      <c r="AQ569" s="136"/>
      <c r="AR569" s="136"/>
      <c r="AS569" s="136"/>
      <c r="AT569" s="136"/>
      <c r="AU569" s="136"/>
      <c r="AV569" s="136"/>
      <c r="AW569" s="136"/>
      <c r="AX569" s="136"/>
      <c r="AY569" s="136"/>
      <c r="AZ569" s="136"/>
      <c r="BA569" s="136"/>
      <c r="BB569" s="136"/>
      <c r="BC569" s="136"/>
      <c r="BD569" s="136"/>
      <c r="BE569" s="136"/>
      <c r="BF569" s="136"/>
      <c r="BG569" s="136"/>
      <c r="BH569" s="136"/>
      <c r="BI569" s="136"/>
      <c r="BJ569" s="136"/>
      <c r="BK569" s="136"/>
      <c r="BL569" s="136"/>
      <c r="BM569" s="136"/>
      <c r="BN569" s="136"/>
      <c r="BO569" s="136"/>
      <c r="BP569" s="136"/>
      <c r="BQ569" s="136"/>
      <c r="BR569" s="136"/>
      <c r="BS569" s="136"/>
      <c r="BT569" s="136"/>
      <c r="BU569" s="136"/>
      <c r="BV569" s="136"/>
      <c r="BW569" s="136"/>
      <c r="BX569" s="136"/>
      <c r="BY569" s="136"/>
      <c r="BZ569" s="136"/>
      <c r="CA569" s="136"/>
      <c r="CB569" s="136"/>
      <c r="CC569" s="136"/>
      <c r="CD569" s="136"/>
      <c r="CE569" s="136"/>
      <c r="CF569" s="136"/>
      <c r="CG569" s="136"/>
      <c r="CH569" s="136"/>
      <c r="CI569" s="136"/>
      <c r="CJ569" s="136"/>
      <c r="CK569" s="136"/>
      <c r="CL569" s="136"/>
      <c r="CM569" s="136"/>
      <c r="CN569" s="136"/>
      <c r="CO569" s="136"/>
      <c r="CP569" s="136"/>
      <c r="CQ569" s="136"/>
      <c r="CR569" s="136"/>
      <c r="CS569" s="136"/>
      <c r="CT569" s="136"/>
      <c r="CU569" s="136"/>
      <c r="CV569" s="136"/>
      <c r="CW569" s="136"/>
      <c r="CX569" s="136"/>
      <c r="CY569" s="136"/>
      <c r="CZ569" s="136"/>
      <c r="DA569" s="136"/>
      <c r="DB569" s="136"/>
      <c r="DC569" s="136"/>
      <c r="DD569" s="136"/>
      <c r="DE569" s="136"/>
      <c r="DF569" s="136"/>
      <c r="DG569" s="136"/>
      <c r="DH569" s="136"/>
      <c r="DI569" s="136"/>
      <c r="DJ569" s="136"/>
      <c r="DK569" s="136"/>
      <c r="DL569" s="136"/>
      <c r="DM569" s="136"/>
      <c r="DN569" s="136"/>
      <c r="DO569" s="136"/>
      <c r="DP569" s="136"/>
      <c r="DQ569" s="136"/>
      <c r="DR569" s="136"/>
      <c r="DS569" s="136"/>
      <c r="DT569" s="136"/>
      <c r="DU569" s="136"/>
      <c r="DV569" s="136"/>
      <c r="DW569" s="136"/>
    </row>
    <row r="570" spans="1:127" x14ac:dyDescent="0.3">
      <c r="A570" s="138"/>
      <c r="B570" s="139"/>
      <c r="C570" s="155"/>
      <c r="D570" s="140"/>
      <c r="E570" s="138"/>
      <c r="F570" s="138"/>
      <c r="G570" s="141"/>
      <c r="H570" s="138"/>
      <c r="I570" s="138"/>
      <c r="J570" s="140"/>
      <c r="K570" s="138"/>
      <c r="L570" s="142"/>
      <c r="M570" s="142"/>
      <c r="N570" s="120"/>
      <c r="O570" s="143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  <c r="AB570" s="144"/>
      <c r="AC570" s="144"/>
      <c r="AD570" s="144"/>
      <c r="AE570" s="144"/>
      <c r="AF570" s="144"/>
      <c r="AG570" s="144"/>
      <c r="AH570" s="144"/>
      <c r="AI570" s="144"/>
      <c r="AJ570" s="144"/>
      <c r="AK570" s="144"/>
      <c r="AL570" s="144"/>
      <c r="AM570" s="144"/>
      <c r="AN570" s="144"/>
      <c r="AO570" s="144"/>
      <c r="AP570" s="144"/>
      <c r="AQ570" s="144"/>
      <c r="AR570" s="144"/>
      <c r="AS570" s="144"/>
      <c r="AT570" s="144"/>
      <c r="AU570" s="144"/>
      <c r="AV570" s="144"/>
      <c r="AW570" s="144"/>
      <c r="AX570" s="144"/>
      <c r="AY570" s="144"/>
      <c r="AZ570" s="144"/>
      <c r="BA570" s="144"/>
      <c r="BB570" s="144"/>
      <c r="BC570" s="144"/>
      <c r="BD570" s="144"/>
      <c r="BE570" s="144"/>
      <c r="BF570" s="144"/>
      <c r="BG570" s="144"/>
      <c r="BH570" s="144"/>
      <c r="BI570" s="144"/>
      <c r="BJ570" s="144"/>
      <c r="BK570" s="144"/>
      <c r="BL570" s="144"/>
      <c r="BM570" s="144"/>
      <c r="BN570" s="144"/>
      <c r="BO570" s="144"/>
      <c r="BP570" s="144"/>
      <c r="BQ570" s="144"/>
      <c r="BR570" s="144"/>
      <c r="BS570" s="144"/>
      <c r="BT570" s="144"/>
      <c r="BU570" s="144"/>
      <c r="BV570" s="144"/>
      <c r="BW570" s="144"/>
      <c r="BX570" s="144"/>
      <c r="BY570" s="144"/>
      <c r="BZ570" s="144"/>
      <c r="CA570" s="144"/>
      <c r="CB570" s="144"/>
      <c r="CC570" s="144"/>
      <c r="CD570" s="144"/>
      <c r="CE570" s="144"/>
      <c r="CF570" s="144"/>
      <c r="CG570" s="144"/>
      <c r="CH570" s="144"/>
      <c r="CI570" s="144"/>
      <c r="CJ570" s="144"/>
      <c r="CK570" s="144"/>
      <c r="CL570" s="144"/>
      <c r="CM570" s="144"/>
      <c r="CN570" s="144"/>
      <c r="CO570" s="144"/>
      <c r="CP570" s="144"/>
      <c r="CQ570" s="144"/>
      <c r="CR570" s="144"/>
      <c r="CS570" s="144"/>
      <c r="CT570" s="144"/>
      <c r="CU570" s="144"/>
      <c r="CV570" s="144"/>
      <c r="CW570" s="144"/>
      <c r="CX570" s="144"/>
      <c r="CY570" s="144"/>
      <c r="CZ570" s="144"/>
      <c r="DA570" s="144"/>
      <c r="DB570" s="144"/>
      <c r="DC570" s="144"/>
      <c r="DD570" s="144"/>
      <c r="DE570" s="144"/>
      <c r="DF570" s="144"/>
      <c r="DG570" s="144"/>
      <c r="DH570" s="144"/>
      <c r="DI570" s="144"/>
      <c r="DJ570" s="144"/>
      <c r="DK570" s="144"/>
      <c r="DL570" s="144"/>
      <c r="DM570" s="144"/>
      <c r="DN570" s="144"/>
      <c r="DO570" s="144"/>
      <c r="DP570" s="144"/>
      <c r="DQ570" s="144"/>
      <c r="DR570" s="144"/>
      <c r="DS570" s="144"/>
      <c r="DT570" s="144"/>
      <c r="DU570" s="144"/>
      <c r="DV570" s="144"/>
      <c r="DW570" s="144"/>
    </row>
    <row r="571" spans="1:127" x14ac:dyDescent="0.3">
      <c r="A571" s="72"/>
      <c r="B571" s="2"/>
      <c r="C571" s="153"/>
      <c r="D571" s="122"/>
      <c r="E571" s="123"/>
      <c r="F571" s="123"/>
      <c r="G571" s="124"/>
      <c r="H571" s="125"/>
      <c r="I571" s="126"/>
      <c r="J571" s="122"/>
      <c r="K571" s="127"/>
      <c r="P571" s="136"/>
      <c r="Q571" s="136"/>
      <c r="R571" s="136"/>
      <c r="S571" s="136"/>
      <c r="T571" s="136"/>
      <c r="U571" s="136"/>
      <c r="V571" s="136"/>
      <c r="W571" s="136"/>
      <c r="X571" s="136"/>
      <c r="Y571" s="136"/>
      <c r="Z571" s="136"/>
      <c r="AA571" s="136"/>
      <c r="AB571" s="136"/>
      <c r="AC571" s="136"/>
      <c r="AD571" s="136"/>
      <c r="AE571" s="136"/>
      <c r="AF571" s="136"/>
      <c r="AG571" s="136"/>
      <c r="AH571" s="136"/>
      <c r="AI571" s="136"/>
      <c r="AJ571" s="136"/>
      <c r="AK571" s="136"/>
      <c r="AL571" s="136"/>
      <c r="AM571" s="136"/>
      <c r="AN571" s="136"/>
      <c r="AO571" s="136"/>
      <c r="AP571" s="136"/>
      <c r="AQ571" s="136"/>
      <c r="AR571" s="136"/>
      <c r="AS571" s="136"/>
      <c r="AT571" s="136"/>
      <c r="AU571" s="136"/>
      <c r="AV571" s="136"/>
      <c r="AW571" s="136"/>
      <c r="AX571" s="136"/>
      <c r="AY571" s="136"/>
      <c r="AZ571" s="136"/>
      <c r="BA571" s="136"/>
      <c r="BB571" s="136"/>
      <c r="BC571" s="136"/>
      <c r="BD571" s="136"/>
      <c r="BE571" s="136"/>
      <c r="BF571" s="136"/>
      <c r="BG571" s="136"/>
      <c r="BH571" s="136"/>
      <c r="BI571" s="136"/>
      <c r="BJ571" s="136"/>
      <c r="BK571" s="136"/>
      <c r="BL571" s="136"/>
      <c r="BM571" s="136"/>
      <c r="BN571" s="136"/>
      <c r="BO571" s="136"/>
      <c r="BP571" s="136"/>
      <c r="BQ571" s="136"/>
      <c r="BR571" s="136"/>
      <c r="BS571" s="136"/>
      <c r="BT571" s="136"/>
      <c r="BU571" s="136"/>
      <c r="BV571" s="136"/>
      <c r="BW571" s="136"/>
      <c r="BX571" s="136"/>
      <c r="BY571" s="136"/>
      <c r="BZ571" s="136"/>
      <c r="CA571" s="136"/>
      <c r="CB571" s="136"/>
      <c r="CC571" s="136"/>
      <c r="CD571" s="136"/>
      <c r="CE571" s="136"/>
      <c r="CF571" s="136"/>
      <c r="CG571" s="136"/>
      <c r="CH571" s="136"/>
      <c r="CI571" s="136"/>
      <c r="CJ571" s="136"/>
      <c r="CK571" s="136"/>
      <c r="CL571" s="136"/>
      <c r="CM571" s="136"/>
      <c r="CN571" s="136"/>
      <c r="CO571" s="136"/>
      <c r="CP571" s="136"/>
      <c r="CQ571" s="136"/>
      <c r="CR571" s="136"/>
      <c r="CS571" s="136"/>
      <c r="CT571" s="136"/>
      <c r="CU571" s="136"/>
      <c r="CV571" s="136"/>
      <c r="CW571" s="136"/>
      <c r="CX571" s="136"/>
      <c r="CY571" s="136"/>
      <c r="CZ571" s="136"/>
      <c r="DA571" s="136"/>
      <c r="DB571" s="136"/>
      <c r="DC571" s="136"/>
      <c r="DD571" s="136"/>
      <c r="DE571" s="136"/>
      <c r="DF571" s="136"/>
      <c r="DG571" s="136"/>
      <c r="DH571" s="136"/>
      <c r="DI571" s="136"/>
      <c r="DJ571" s="136"/>
      <c r="DK571" s="136"/>
      <c r="DL571" s="136"/>
      <c r="DM571" s="136"/>
      <c r="DN571" s="136"/>
      <c r="DO571" s="136"/>
      <c r="DP571" s="136"/>
      <c r="DQ571" s="136"/>
      <c r="DR571" s="136"/>
      <c r="DS571" s="136"/>
      <c r="DT571" s="136"/>
      <c r="DU571" s="136"/>
      <c r="DV571" s="136"/>
      <c r="DW571" s="136"/>
    </row>
    <row r="572" spans="1:127" x14ac:dyDescent="0.3">
      <c r="A572" s="128"/>
      <c r="B572" s="129"/>
      <c r="C572" s="154"/>
      <c r="D572" s="131"/>
      <c r="E572" s="128"/>
      <c r="F572" s="128"/>
      <c r="G572" s="132"/>
      <c r="H572" s="128"/>
      <c r="I572" s="128"/>
      <c r="J572" s="131"/>
      <c r="K572" s="128"/>
      <c r="L572" s="133"/>
      <c r="M572" s="133"/>
      <c r="P572" s="136"/>
      <c r="Q572" s="136"/>
      <c r="R572" s="136"/>
      <c r="S572" s="136"/>
      <c r="T572" s="136"/>
      <c r="U572" s="136"/>
      <c r="V572" s="136"/>
      <c r="W572" s="136"/>
      <c r="X572" s="136"/>
      <c r="Y572" s="136"/>
      <c r="Z572" s="136"/>
      <c r="AA572" s="136"/>
      <c r="AB572" s="136"/>
      <c r="AC572" s="136"/>
      <c r="AD572" s="136"/>
      <c r="AE572" s="136"/>
      <c r="AF572" s="136"/>
      <c r="AG572" s="136"/>
      <c r="AH572" s="136"/>
      <c r="AI572" s="136"/>
      <c r="AJ572" s="136"/>
      <c r="AK572" s="136"/>
      <c r="AL572" s="136"/>
      <c r="AM572" s="136"/>
      <c r="AN572" s="136"/>
      <c r="AO572" s="136"/>
      <c r="AP572" s="136"/>
      <c r="AQ572" s="136"/>
      <c r="AR572" s="136"/>
      <c r="AS572" s="136"/>
      <c r="AT572" s="136"/>
      <c r="AU572" s="136"/>
      <c r="AV572" s="136"/>
      <c r="AW572" s="136"/>
      <c r="AX572" s="136"/>
      <c r="AY572" s="136"/>
      <c r="AZ572" s="136"/>
      <c r="BA572" s="136"/>
      <c r="BB572" s="136"/>
      <c r="BC572" s="136"/>
      <c r="BD572" s="136"/>
      <c r="BE572" s="136"/>
      <c r="BF572" s="136"/>
      <c r="BG572" s="136"/>
      <c r="BH572" s="136"/>
      <c r="BI572" s="136"/>
      <c r="BJ572" s="136"/>
      <c r="BK572" s="136"/>
      <c r="BL572" s="136"/>
      <c r="BM572" s="136"/>
      <c r="BN572" s="136"/>
      <c r="BO572" s="136"/>
      <c r="BP572" s="136"/>
      <c r="BQ572" s="136"/>
      <c r="BR572" s="136"/>
      <c r="BS572" s="136"/>
      <c r="BT572" s="136"/>
      <c r="BU572" s="136"/>
      <c r="BV572" s="136"/>
      <c r="BW572" s="136"/>
      <c r="BX572" s="136"/>
      <c r="BY572" s="136"/>
      <c r="BZ572" s="136"/>
      <c r="CA572" s="136"/>
      <c r="CB572" s="136"/>
      <c r="CC572" s="136"/>
      <c r="CD572" s="136"/>
      <c r="CE572" s="136"/>
      <c r="CF572" s="136"/>
      <c r="CG572" s="136"/>
      <c r="CH572" s="136"/>
      <c r="CI572" s="136"/>
      <c r="CJ572" s="136"/>
      <c r="CK572" s="136"/>
      <c r="CL572" s="136"/>
      <c r="CM572" s="136"/>
      <c r="CN572" s="136"/>
      <c r="CO572" s="136"/>
      <c r="CP572" s="136"/>
      <c r="CQ572" s="136"/>
      <c r="CR572" s="136"/>
      <c r="CS572" s="136"/>
      <c r="CT572" s="136"/>
      <c r="CU572" s="136"/>
      <c r="CV572" s="136"/>
      <c r="CW572" s="136"/>
      <c r="CX572" s="136"/>
      <c r="CY572" s="136"/>
      <c r="CZ572" s="136"/>
      <c r="DA572" s="136"/>
      <c r="DB572" s="136"/>
      <c r="DC572" s="136"/>
      <c r="DD572" s="136"/>
      <c r="DE572" s="136"/>
      <c r="DF572" s="136"/>
      <c r="DG572" s="136"/>
      <c r="DH572" s="136"/>
      <c r="DI572" s="136"/>
      <c r="DJ572" s="136"/>
      <c r="DK572" s="136"/>
      <c r="DL572" s="136"/>
      <c r="DM572" s="136"/>
      <c r="DN572" s="136"/>
      <c r="DO572" s="136"/>
      <c r="DP572" s="136"/>
      <c r="DQ572" s="136"/>
      <c r="DR572" s="136"/>
      <c r="DS572" s="136"/>
      <c r="DT572" s="136"/>
      <c r="DU572" s="136"/>
      <c r="DV572" s="136"/>
      <c r="DW572" s="136"/>
    </row>
    <row r="573" spans="1:127" x14ac:dyDescent="0.3">
      <c r="A573" s="138"/>
      <c r="B573" s="139"/>
      <c r="C573" s="155"/>
      <c r="D573" s="140"/>
      <c r="E573" s="138"/>
      <c r="F573" s="138"/>
      <c r="G573" s="141"/>
      <c r="H573" s="138"/>
      <c r="I573" s="138"/>
      <c r="J573" s="140"/>
      <c r="K573" s="138"/>
      <c r="L573" s="142"/>
      <c r="M573" s="142"/>
      <c r="N573" s="120"/>
      <c r="O573" s="143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  <c r="AB573" s="144"/>
      <c r="AC573" s="144"/>
      <c r="AD573" s="144"/>
      <c r="AE573" s="144"/>
      <c r="AF573" s="144"/>
      <c r="AG573" s="144"/>
      <c r="AH573" s="144"/>
      <c r="AI573" s="144"/>
      <c r="AJ573" s="144"/>
      <c r="AK573" s="144"/>
      <c r="AL573" s="144"/>
      <c r="AM573" s="144"/>
      <c r="AN573" s="144"/>
      <c r="AO573" s="144"/>
      <c r="AP573" s="144"/>
      <c r="AQ573" s="144"/>
      <c r="AR573" s="144"/>
      <c r="AS573" s="144"/>
      <c r="AT573" s="144"/>
      <c r="AU573" s="144"/>
      <c r="AV573" s="144"/>
      <c r="AW573" s="144"/>
      <c r="AX573" s="144"/>
      <c r="AY573" s="144"/>
      <c r="AZ573" s="144"/>
      <c r="BA573" s="144"/>
      <c r="BB573" s="144"/>
      <c r="BC573" s="144"/>
      <c r="BD573" s="144"/>
      <c r="BE573" s="144"/>
      <c r="BF573" s="144"/>
      <c r="BG573" s="144"/>
      <c r="BH573" s="144"/>
      <c r="BI573" s="144"/>
      <c r="BJ573" s="144"/>
      <c r="BK573" s="144"/>
      <c r="BL573" s="144"/>
      <c r="BM573" s="144"/>
      <c r="BN573" s="144"/>
      <c r="BO573" s="144"/>
      <c r="BP573" s="144"/>
      <c r="BQ573" s="144"/>
      <c r="BR573" s="144"/>
      <c r="BS573" s="144"/>
      <c r="BT573" s="144"/>
      <c r="BU573" s="144"/>
      <c r="BV573" s="144"/>
      <c r="BW573" s="144"/>
      <c r="BX573" s="144"/>
      <c r="BY573" s="144"/>
      <c r="BZ573" s="144"/>
      <c r="CA573" s="144"/>
      <c r="CB573" s="144"/>
      <c r="CC573" s="144"/>
      <c r="CD573" s="144"/>
      <c r="CE573" s="144"/>
      <c r="CF573" s="144"/>
      <c r="CG573" s="144"/>
      <c r="CH573" s="144"/>
      <c r="CI573" s="144"/>
      <c r="CJ573" s="144"/>
      <c r="CK573" s="144"/>
      <c r="CL573" s="144"/>
      <c r="CM573" s="144"/>
      <c r="CN573" s="144"/>
      <c r="CO573" s="144"/>
      <c r="CP573" s="144"/>
      <c r="CQ573" s="144"/>
      <c r="CR573" s="144"/>
      <c r="CS573" s="144"/>
      <c r="CT573" s="144"/>
      <c r="CU573" s="144"/>
      <c r="CV573" s="144"/>
      <c r="CW573" s="144"/>
      <c r="CX573" s="144"/>
      <c r="CY573" s="144"/>
      <c r="CZ573" s="144"/>
      <c r="DA573" s="144"/>
      <c r="DB573" s="144"/>
      <c r="DC573" s="144"/>
      <c r="DD573" s="144"/>
      <c r="DE573" s="144"/>
      <c r="DF573" s="144"/>
      <c r="DG573" s="144"/>
      <c r="DH573" s="144"/>
      <c r="DI573" s="144"/>
      <c r="DJ573" s="144"/>
      <c r="DK573" s="144"/>
      <c r="DL573" s="144"/>
      <c r="DM573" s="144"/>
      <c r="DN573" s="144"/>
      <c r="DO573" s="144"/>
      <c r="DP573" s="144"/>
      <c r="DQ573" s="144"/>
      <c r="DR573" s="144"/>
      <c r="DS573" s="144"/>
      <c r="DT573" s="144"/>
      <c r="DU573" s="144"/>
      <c r="DV573" s="144"/>
      <c r="DW573" s="144"/>
    </row>
    <row r="574" spans="1:127" x14ac:dyDescent="0.3">
      <c r="A574" s="72"/>
      <c r="B574" s="2"/>
      <c r="C574" s="153"/>
      <c r="D574" s="122"/>
      <c r="E574" s="123"/>
      <c r="F574" s="123"/>
      <c r="G574" s="124"/>
      <c r="H574" s="125"/>
      <c r="I574" s="126"/>
      <c r="J574" s="122"/>
      <c r="K574" s="127"/>
      <c r="P574" s="136"/>
      <c r="Q574" s="136"/>
      <c r="R574" s="136"/>
      <c r="S574" s="136"/>
      <c r="T574" s="136"/>
      <c r="U574" s="136"/>
      <c r="V574" s="136"/>
      <c r="W574" s="136"/>
      <c r="X574" s="136"/>
      <c r="Y574" s="136"/>
      <c r="Z574" s="136"/>
      <c r="AA574" s="136"/>
      <c r="AB574" s="136"/>
      <c r="AC574" s="136"/>
      <c r="AD574" s="136"/>
      <c r="AE574" s="136"/>
      <c r="AF574" s="136"/>
      <c r="AG574" s="136"/>
      <c r="AH574" s="136"/>
      <c r="AI574" s="136"/>
      <c r="AJ574" s="136"/>
      <c r="AK574" s="136"/>
      <c r="AL574" s="136"/>
      <c r="AM574" s="136"/>
      <c r="AN574" s="136"/>
      <c r="AO574" s="136"/>
      <c r="AP574" s="136"/>
      <c r="AQ574" s="136"/>
      <c r="AR574" s="136"/>
      <c r="AS574" s="136"/>
      <c r="AT574" s="136"/>
      <c r="AU574" s="136"/>
      <c r="AV574" s="136"/>
      <c r="AW574" s="136"/>
      <c r="AX574" s="136"/>
      <c r="AY574" s="136"/>
      <c r="AZ574" s="136"/>
      <c r="BA574" s="136"/>
      <c r="BB574" s="136"/>
      <c r="BC574" s="136"/>
      <c r="BD574" s="136"/>
      <c r="BE574" s="136"/>
      <c r="BF574" s="136"/>
      <c r="BG574" s="136"/>
      <c r="BH574" s="136"/>
      <c r="BI574" s="136"/>
      <c r="BJ574" s="136"/>
      <c r="BK574" s="136"/>
      <c r="BL574" s="136"/>
      <c r="BM574" s="136"/>
      <c r="BN574" s="136"/>
      <c r="BO574" s="136"/>
      <c r="BP574" s="136"/>
      <c r="BQ574" s="136"/>
      <c r="BR574" s="136"/>
      <c r="BS574" s="136"/>
      <c r="BT574" s="136"/>
      <c r="BU574" s="136"/>
      <c r="BV574" s="136"/>
      <c r="BW574" s="136"/>
      <c r="BX574" s="136"/>
      <c r="BY574" s="136"/>
      <c r="BZ574" s="136"/>
      <c r="CA574" s="136"/>
      <c r="CB574" s="136"/>
      <c r="CC574" s="136"/>
      <c r="CD574" s="136"/>
      <c r="CE574" s="136"/>
      <c r="CF574" s="136"/>
      <c r="CG574" s="136"/>
      <c r="CH574" s="136"/>
      <c r="CI574" s="136"/>
      <c r="CJ574" s="136"/>
      <c r="CK574" s="136"/>
      <c r="CL574" s="136"/>
      <c r="CM574" s="136"/>
      <c r="CN574" s="136"/>
      <c r="CO574" s="136"/>
      <c r="CP574" s="136"/>
      <c r="CQ574" s="136"/>
      <c r="CR574" s="136"/>
      <c r="CS574" s="136"/>
      <c r="CT574" s="136"/>
      <c r="CU574" s="136"/>
      <c r="CV574" s="136"/>
      <c r="CW574" s="136"/>
      <c r="CX574" s="136"/>
      <c r="CY574" s="136"/>
      <c r="CZ574" s="136"/>
      <c r="DA574" s="136"/>
      <c r="DB574" s="136"/>
      <c r="DC574" s="136"/>
      <c r="DD574" s="136"/>
      <c r="DE574" s="136"/>
      <c r="DF574" s="136"/>
      <c r="DG574" s="136"/>
      <c r="DH574" s="136"/>
      <c r="DI574" s="136"/>
      <c r="DJ574" s="136"/>
      <c r="DK574" s="136"/>
      <c r="DL574" s="136"/>
      <c r="DM574" s="136"/>
      <c r="DN574" s="136"/>
      <c r="DO574" s="136"/>
      <c r="DP574" s="136"/>
      <c r="DQ574" s="136"/>
      <c r="DR574" s="136"/>
      <c r="DS574" s="136"/>
      <c r="DT574" s="136"/>
      <c r="DU574" s="136"/>
      <c r="DV574" s="136"/>
      <c r="DW574" s="136"/>
    </row>
    <row r="575" spans="1:127" x14ac:dyDescent="0.3">
      <c r="A575" s="128"/>
      <c r="B575" s="129"/>
      <c r="C575" s="154"/>
      <c r="D575" s="131"/>
      <c r="E575" s="128"/>
      <c r="F575" s="128"/>
      <c r="G575" s="132"/>
      <c r="H575" s="128"/>
      <c r="I575" s="128"/>
      <c r="J575" s="131"/>
      <c r="K575" s="128"/>
      <c r="L575" s="133"/>
      <c r="M575" s="133"/>
      <c r="P575" s="136"/>
      <c r="Q575" s="136"/>
      <c r="R575" s="136"/>
      <c r="S575" s="136"/>
      <c r="T575" s="136"/>
      <c r="U575" s="136"/>
      <c r="V575" s="136"/>
      <c r="W575" s="136"/>
      <c r="X575" s="136"/>
      <c r="Y575" s="136"/>
      <c r="Z575" s="136"/>
      <c r="AA575" s="136"/>
      <c r="AB575" s="136"/>
      <c r="AC575" s="136"/>
      <c r="AD575" s="136"/>
      <c r="AE575" s="136"/>
      <c r="AF575" s="136"/>
      <c r="AG575" s="136"/>
      <c r="AH575" s="136"/>
      <c r="AI575" s="136"/>
      <c r="AJ575" s="136"/>
      <c r="AK575" s="136"/>
      <c r="AL575" s="136"/>
      <c r="AM575" s="136"/>
      <c r="AN575" s="136"/>
      <c r="AO575" s="136"/>
      <c r="AP575" s="136"/>
      <c r="AQ575" s="136"/>
      <c r="AR575" s="136"/>
      <c r="AS575" s="136"/>
      <c r="AT575" s="136"/>
      <c r="AU575" s="136"/>
      <c r="AV575" s="136"/>
      <c r="AW575" s="136"/>
      <c r="AX575" s="136"/>
      <c r="AY575" s="136"/>
      <c r="AZ575" s="136"/>
      <c r="BA575" s="136"/>
      <c r="BB575" s="136"/>
      <c r="BC575" s="136"/>
      <c r="BD575" s="136"/>
      <c r="BE575" s="136"/>
      <c r="BF575" s="136"/>
      <c r="BG575" s="136"/>
      <c r="BH575" s="136"/>
      <c r="BI575" s="136"/>
      <c r="BJ575" s="136"/>
      <c r="BK575" s="136"/>
      <c r="BL575" s="136"/>
      <c r="BM575" s="136"/>
      <c r="BN575" s="136"/>
      <c r="BO575" s="136"/>
      <c r="BP575" s="136"/>
      <c r="BQ575" s="136"/>
      <c r="BR575" s="136"/>
      <c r="BS575" s="136"/>
      <c r="BT575" s="136"/>
      <c r="BU575" s="136"/>
      <c r="BV575" s="136"/>
      <c r="BW575" s="136"/>
      <c r="BX575" s="136"/>
      <c r="BY575" s="136"/>
      <c r="BZ575" s="136"/>
      <c r="CA575" s="136"/>
      <c r="CB575" s="136"/>
      <c r="CC575" s="136"/>
      <c r="CD575" s="136"/>
      <c r="CE575" s="136"/>
      <c r="CF575" s="136"/>
      <c r="CG575" s="136"/>
      <c r="CH575" s="136"/>
      <c r="CI575" s="136"/>
      <c r="CJ575" s="136"/>
      <c r="CK575" s="136"/>
      <c r="CL575" s="136"/>
      <c r="CM575" s="136"/>
      <c r="CN575" s="136"/>
      <c r="CO575" s="136"/>
      <c r="CP575" s="136"/>
      <c r="CQ575" s="136"/>
      <c r="CR575" s="136"/>
      <c r="CS575" s="136"/>
      <c r="CT575" s="136"/>
      <c r="CU575" s="136"/>
      <c r="CV575" s="136"/>
      <c r="CW575" s="136"/>
      <c r="CX575" s="136"/>
      <c r="CY575" s="136"/>
      <c r="CZ575" s="136"/>
      <c r="DA575" s="136"/>
      <c r="DB575" s="136"/>
      <c r="DC575" s="136"/>
      <c r="DD575" s="136"/>
      <c r="DE575" s="136"/>
      <c r="DF575" s="136"/>
      <c r="DG575" s="136"/>
      <c r="DH575" s="136"/>
      <c r="DI575" s="136"/>
      <c r="DJ575" s="136"/>
      <c r="DK575" s="136"/>
      <c r="DL575" s="136"/>
      <c r="DM575" s="136"/>
      <c r="DN575" s="136"/>
      <c r="DO575" s="136"/>
      <c r="DP575" s="136"/>
      <c r="DQ575" s="136"/>
      <c r="DR575" s="136"/>
      <c r="DS575" s="136"/>
      <c r="DT575" s="136"/>
      <c r="DU575" s="136"/>
      <c r="DV575" s="136"/>
      <c r="DW575" s="136"/>
    </row>
    <row r="576" spans="1:127" x14ac:dyDescent="0.3">
      <c r="A576" s="138"/>
      <c r="B576" s="139"/>
      <c r="C576" s="155"/>
      <c r="D576" s="140"/>
      <c r="E576" s="138"/>
      <c r="F576" s="138"/>
      <c r="G576" s="141"/>
      <c r="H576" s="138"/>
      <c r="I576" s="138"/>
      <c r="J576" s="140"/>
      <c r="K576" s="138"/>
      <c r="L576" s="142"/>
      <c r="M576" s="142"/>
      <c r="N576" s="120"/>
      <c r="O576" s="143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  <c r="AB576" s="144"/>
      <c r="AC576" s="144"/>
      <c r="AD576" s="144"/>
      <c r="AE576" s="144"/>
      <c r="AF576" s="144"/>
      <c r="AG576" s="144"/>
      <c r="AH576" s="144"/>
      <c r="AI576" s="144"/>
      <c r="AJ576" s="144"/>
      <c r="AK576" s="144"/>
      <c r="AL576" s="144"/>
      <c r="AM576" s="144"/>
      <c r="AN576" s="144"/>
      <c r="AO576" s="144"/>
      <c r="AP576" s="144"/>
      <c r="AQ576" s="144"/>
      <c r="AR576" s="144"/>
      <c r="AS576" s="144"/>
      <c r="AT576" s="144"/>
      <c r="AU576" s="144"/>
      <c r="AV576" s="144"/>
      <c r="AW576" s="144"/>
      <c r="AX576" s="144"/>
      <c r="AY576" s="144"/>
      <c r="AZ576" s="144"/>
      <c r="BA576" s="144"/>
      <c r="BB576" s="144"/>
      <c r="BC576" s="144"/>
      <c r="BD576" s="144"/>
      <c r="BE576" s="144"/>
      <c r="BF576" s="144"/>
      <c r="BG576" s="144"/>
      <c r="BH576" s="144"/>
      <c r="BI576" s="144"/>
      <c r="BJ576" s="144"/>
      <c r="BK576" s="144"/>
      <c r="BL576" s="144"/>
      <c r="BM576" s="144"/>
      <c r="BN576" s="144"/>
      <c r="BO576" s="144"/>
      <c r="BP576" s="144"/>
      <c r="BQ576" s="144"/>
      <c r="BR576" s="144"/>
      <c r="BS576" s="144"/>
      <c r="BT576" s="144"/>
      <c r="BU576" s="144"/>
      <c r="BV576" s="144"/>
      <c r="BW576" s="144"/>
      <c r="BX576" s="144"/>
      <c r="BY576" s="144"/>
      <c r="BZ576" s="144"/>
      <c r="CA576" s="144"/>
      <c r="CB576" s="144"/>
      <c r="CC576" s="144"/>
      <c r="CD576" s="144"/>
      <c r="CE576" s="144"/>
      <c r="CF576" s="144"/>
      <c r="CG576" s="144"/>
      <c r="CH576" s="144"/>
      <c r="CI576" s="144"/>
      <c r="CJ576" s="144"/>
      <c r="CK576" s="144"/>
      <c r="CL576" s="144"/>
      <c r="CM576" s="144"/>
      <c r="CN576" s="144"/>
      <c r="CO576" s="144"/>
      <c r="CP576" s="144"/>
      <c r="CQ576" s="144"/>
      <c r="CR576" s="144"/>
      <c r="CS576" s="144"/>
      <c r="CT576" s="144"/>
      <c r="CU576" s="144"/>
      <c r="CV576" s="144"/>
      <c r="CW576" s="144"/>
      <c r="CX576" s="144"/>
      <c r="CY576" s="144"/>
      <c r="CZ576" s="144"/>
      <c r="DA576" s="144"/>
      <c r="DB576" s="144"/>
      <c r="DC576" s="144"/>
      <c r="DD576" s="144"/>
      <c r="DE576" s="144"/>
      <c r="DF576" s="144"/>
      <c r="DG576" s="144"/>
      <c r="DH576" s="144"/>
      <c r="DI576" s="144"/>
      <c r="DJ576" s="144"/>
      <c r="DK576" s="144"/>
      <c r="DL576" s="144"/>
      <c r="DM576" s="144"/>
      <c r="DN576" s="144"/>
      <c r="DO576" s="144"/>
      <c r="DP576" s="144"/>
      <c r="DQ576" s="144"/>
      <c r="DR576" s="144"/>
      <c r="DS576" s="144"/>
      <c r="DT576" s="144"/>
      <c r="DU576" s="144"/>
      <c r="DV576" s="144"/>
      <c r="DW576" s="144"/>
    </row>
    <row r="577" spans="1:127" x14ac:dyDescent="0.3">
      <c r="A577" s="72"/>
      <c r="B577" s="2"/>
      <c r="C577" s="151"/>
      <c r="D577" s="122"/>
      <c r="E577" s="123"/>
      <c r="F577" s="123"/>
      <c r="G577" s="124"/>
      <c r="H577" s="125"/>
      <c r="I577" s="126"/>
      <c r="J577" s="122"/>
      <c r="K577" s="127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F577" s="33"/>
      <c r="AG577" s="33"/>
      <c r="AH577" s="33"/>
      <c r="AI577" s="33"/>
      <c r="AJ577" s="33"/>
      <c r="AK577" s="33"/>
      <c r="AL577" s="33"/>
      <c r="AM577" s="33"/>
      <c r="AN577" s="33"/>
      <c r="AO577" s="33"/>
      <c r="AP577" s="33"/>
      <c r="AQ577" s="33"/>
      <c r="AR577" s="33"/>
      <c r="AS577" s="33"/>
      <c r="AT577" s="33"/>
      <c r="AU577" s="33"/>
      <c r="AV577" s="33"/>
      <c r="AW577" s="33"/>
      <c r="AX577" s="33"/>
      <c r="AY577" s="33"/>
      <c r="AZ577" s="33"/>
      <c r="BA577" s="33"/>
      <c r="BB577" s="33"/>
      <c r="BC577" s="33"/>
      <c r="BD577" s="33"/>
      <c r="BE577" s="33"/>
      <c r="BF577" s="33"/>
      <c r="BG577" s="33"/>
      <c r="BH577" s="33"/>
      <c r="BI577" s="33"/>
      <c r="BJ577" s="33"/>
      <c r="BK577" s="33"/>
      <c r="BL577" s="33"/>
      <c r="BM577" s="33"/>
      <c r="BN577" s="33"/>
      <c r="BO577" s="33"/>
      <c r="BP577" s="33"/>
      <c r="BQ577" s="33"/>
      <c r="BR577" s="33"/>
      <c r="BS577" s="33"/>
      <c r="BT577" s="33"/>
      <c r="BU577" s="33"/>
      <c r="BV577" s="33"/>
      <c r="BW577" s="33"/>
      <c r="BX577" s="33"/>
      <c r="BY577" s="33"/>
      <c r="BZ577" s="33"/>
      <c r="CA577" s="33"/>
      <c r="CB577" s="33"/>
      <c r="CC577" s="33"/>
      <c r="CD577" s="33"/>
      <c r="CE577" s="33"/>
      <c r="CF577" s="33"/>
      <c r="CG577" s="33"/>
      <c r="CH577" s="33"/>
      <c r="CI577" s="33"/>
      <c r="CJ577" s="33"/>
      <c r="CK577" s="33"/>
      <c r="CL577" s="33"/>
      <c r="CM577" s="33"/>
      <c r="CN577" s="33"/>
      <c r="CO577" s="33"/>
      <c r="CP577" s="33"/>
      <c r="CQ577" s="33"/>
      <c r="CR577" s="33"/>
      <c r="CS577" s="33"/>
      <c r="CT577" s="33"/>
      <c r="CU577" s="33"/>
      <c r="CV577" s="33"/>
      <c r="CW577" s="33"/>
      <c r="CX577" s="33"/>
      <c r="CY577" s="33"/>
      <c r="CZ577" s="33"/>
      <c r="DA577" s="33"/>
      <c r="DB577" s="33"/>
      <c r="DC577" s="33"/>
      <c r="DD577" s="33"/>
      <c r="DE577" s="33"/>
      <c r="DF577" s="33"/>
      <c r="DG577" s="33"/>
      <c r="DH577" s="33"/>
      <c r="DI577" s="33"/>
      <c r="DJ577" s="33"/>
      <c r="DK577" s="33"/>
      <c r="DL577" s="33"/>
      <c r="DM577" s="33"/>
      <c r="DN577" s="33"/>
      <c r="DO577" s="33"/>
      <c r="DP577" s="33"/>
      <c r="DQ577" s="33"/>
      <c r="DR577" s="33"/>
      <c r="DS577" s="33"/>
      <c r="DT577" s="33"/>
      <c r="DU577" s="33"/>
      <c r="DV577" s="33"/>
      <c r="DW577" s="33"/>
    </row>
    <row r="578" spans="1:127" x14ac:dyDescent="0.3">
      <c r="A578" s="128"/>
      <c r="B578" s="129"/>
      <c r="C578" s="152"/>
      <c r="D578" s="131"/>
      <c r="E578" s="128"/>
      <c r="F578" s="128"/>
      <c r="G578" s="132"/>
      <c r="H578" s="128"/>
      <c r="I578" s="128"/>
      <c r="J578" s="131"/>
      <c r="K578" s="128"/>
      <c r="L578" s="133"/>
      <c r="M578" s="133"/>
      <c r="N578" s="134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F578" s="33"/>
      <c r="AG578" s="33"/>
      <c r="AH578" s="33"/>
      <c r="AI578" s="33"/>
      <c r="AJ578" s="33"/>
      <c r="AK578" s="33"/>
      <c r="AL578" s="33"/>
      <c r="AM578" s="33"/>
      <c r="AN578" s="33"/>
      <c r="AO578" s="33"/>
      <c r="AP578" s="33"/>
      <c r="AQ578" s="33"/>
      <c r="AR578" s="33"/>
      <c r="AS578" s="33"/>
      <c r="AT578" s="33"/>
      <c r="AU578" s="33"/>
      <c r="AV578" s="33"/>
      <c r="AW578" s="33"/>
      <c r="AX578" s="33"/>
      <c r="AY578" s="33"/>
      <c r="AZ578" s="33"/>
      <c r="BA578" s="33"/>
      <c r="BB578" s="33"/>
      <c r="BC578" s="33"/>
      <c r="BD578" s="33"/>
      <c r="BE578" s="33"/>
      <c r="BF578" s="33"/>
      <c r="BG578" s="33"/>
      <c r="BH578" s="33"/>
      <c r="BI578" s="33"/>
      <c r="BJ578" s="33"/>
      <c r="BK578" s="33"/>
      <c r="BL578" s="33"/>
      <c r="BM578" s="33"/>
      <c r="BN578" s="33"/>
      <c r="BO578" s="33"/>
      <c r="BP578" s="33"/>
      <c r="BQ578" s="33"/>
      <c r="BR578" s="33"/>
      <c r="BS578" s="33"/>
      <c r="BT578" s="33"/>
      <c r="BU578" s="33"/>
      <c r="BV578" s="33"/>
      <c r="BW578" s="33"/>
      <c r="BX578" s="33"/>
      <c r="BY578" s="33"/>
      <c r="BZ578" s="33"/>
      <c r="CA578" s="33"/>
      <c r="CB578" s="33"/>
      <c r="CC578" s="33"/>
      <c r="CD578" s="33"/>
      <c r="CE578" s="33"/>
      <c r="CF578" s="33"/>
      <c r="CG578" s="33"/>
      <c r="CH578" s="33"/>
      <c r="CI578" s="33"/>
      <c r="CJ578" s="33"/>
      <c r="CK578" s="33"/>
      <c r="CL578" s="33"/>
      <c r="CM578" s="33"/>
      <c r="CN578" s="33"/>
      <c r="CO578" s="33"/>
      <c r="CP578" s="33"/>
      <c r="CQ578" s="33"/>
      <c r="CR578" s="33"/>
      <c r="CS578" s="33"/>
      <c r="CT578" s="33"/>
      <c r="CU578" s="33"/>
      <c r="CV578" s="33"/>
      <c r="CW578" s="33"/>
      <c r="CX578" s="33"/>
      <c r="CY578" s="33"/>
      <c r="CZ578" s="33"/>
      <c r="DA578" s="33"/>
      <c r="DB578" s="33"/>
      <c r="DC578" s="33"/>
      <c r="DD578" s="33"/>
      <c r="DE578" s="33"/>
      <c r="DF578" s="33"/>
      <c r="DG578" s="33"/>
      <c r="DH578" s="33"/>
      <c r="DI578" s="33"/>
      <c r="DJ578" s="33"/>
      <c r="DK578" s="33"/>
      <c r="DL578" s="33"/>
      <c r="DM578" s="33"/>
      <c r="DN578" s="33"/>
      <c r="DO578" s="33"/>
      <c r="DP578" s="33"/>
      <c r="DQ578" s="33"/>
      <c r="DR578" s="33"/>
      <c r="DS578" s="33"/>
      <c r="DT578" s="33"/>
      <c r="DU578" s="33"/>
      <c r="DV578" s="33"/>
      <c r="DW578" s="33"/>
    </row>
    <row r="579" spans="1:127" x14ac:dyDescent="0.3">
      <c r="A579" s="72"/>
      <c r="B579" s="2"/>
      <c r="C579" s="153"/>
      <c r="D579" s="122"/>
      <c r="E579" s="123"/>
      <c r="F579" s="123"/>
      <c r="G579" s="124"/>
      <c r="H579" s="125"/>
      <c r="I579" s="126"/>
      <c r="J579" s="122"/>
      <c r="K579" s="127"/>
      <c r="P579" s="136"/>
      <c r="Q579" s="136"/>
      <c r="R579" s="136"/>
      <c r="S579" s="136"/>
      <c r="T579" s="136"/>
      <c r="U579" s="136"/>
      <c r="V579" s="136"/>
      <c r="W579" s="136"/>
      <c r="X579" s="136"/>
      <c r="Y579" s="136"/>
      <c r="Z579" s="136"/>
      <c r="AA579" s="136"/>
      <c r="AB579" s="136"/>
      <c r="AC579" s="136"/>
      <c r="AD579" s="136"/>
      <c r="AE579" s="136"/>
      <c r="AF579" s="136"/>
      <c r="AG579" s="136"/>
      <c r="AH579" s="136"/>
      <c r="AI579" s="136"/>
      <c r="AJ579" s="136"/>
      <c r="AK579" s="136"/>
      <c r="AL579" s="136"/>
      <c r="AM579" s="136"/>
      <c r="AN579" s="136"/>
      <c r="AO579" s="136"/>
      <c r="AP579" s="136"/>
      <c r="AQ579" s="136"/>
      <c r="AR579" s="136"/>
      <c r="AS579" s="136"/>
      <c r="AT579" s="136"/>
      <c r="AU579" s="136"/>
      <c r="AV579" s="136"/>
      <c r="AW579" s="136"/>
      <c r="AX579" s="136"/>
      <c r="AY579" s="136"/>
      <c r="AZ579" s="136"/>
      <c r="BA579" s="136"/>
      <c r="BB579" s="136"/>
      <c r="BC579" s="136"/>
      <c r="BD579" s="136"/>
      <c r="BE579" s="136"/>
      <c r="BF579" s="136"/>
      <c r="BG579" s="136"/>
      <c r="BH579" s="136"/>
      <c r="BI579" s="136"/>
      <c r="BJ579" s="136"/>
      <c r="BK579" s="136"/>
      <c r="BL579" s="136"/>
      <c r="BM579" s="136"/>
      <c r="BN579" s="136"/>
      <c r="BO579" s="136"/>
      <c r="BP579" s="136"/>
      <c r="BQ579" s="136"/>
      <c r="BR579" s="136"/>
      <c r="BS579" s="136"/>
      <c r="BT579" s="136"/>
      <c r="BU579" s="136"/>
      <c r="BV579" s="136"/>
      <c r="BW579" s="136"/>
      <c r="BX579" s="136"/>
      <c r="BY579" s="136"/>
      <c r="BZ579" s="136"/>
      <c r="CA579" s="136"/>
      <c r="CB579" s="136"/>
      <c r="CC579" s="136"/>
      <c r="CD579" s="136"/>
      <c r="CE579" s="136"/>
      <c r="CF579" s="136"/>
      <c r="CG579" s="136"/>
      <c r="CH579" s="136"/>
      <c r="CI579" s="136"/>
      <c r="CJ579" s="136"/>
      <c r="CK579" s="136"/>
      <c r="CL579" s="136"/>
      <c r="CM579" s="136"/>
      <c r="CN579" s="136"/>
      <c r="CO579" s="136"/>
      <c r="CP579" s="136"/>
      <c r="CQ579" s="136"/>
      <c r="CR579" s="136"/>
      <c r="CS579" s="136"/>
      <c r="CT579" s="136"/>
      <c r="CU579" s="136"/>
      <c r="CV579" s="136"/>
      <c r="CW579" s="136"/>
      <c r="CX579" s="136"/>
      <c r="CY579" s="136"/>
      <c r="CZ579" s="136"/>
      <c r="DA579" s="136"/>
      <c r="DB579" s="136"/>
      <c r="DC579" s="136"/>
      <c r="DD579" s="136"/>
      <c r="DE579" s="136"/>
      <c r="DF579" s="136"/>
      <c r="DG579" s="136"/>
      <c r="DH579" s="136"/>
      <c r="DI579" s="136"/>
      <c r="DJ579" s="136"/>
      <c r="DK579" s="136"/>
      <c r="DL579" s="136"/>
      <c r="DM579" s="136"/>
      <c r="DN579" s="136"/>
      <c r="DO579" s="136"/>
      <c r="DP579" s="136"/>
      <c r="DQ579" s="136"/>
      <c r="DR579" s="136"/>
      <c r="DS579" s="136"/>
      <c r="DT579" s="136"/>
      <c r="DU579" s="136"/>
      <c r="DV579" s="136"/>
      <c r="DW579" s="136"/>
    </row>
    <row r="580" spans="1:127" x14ac:dyDescent="0.3">
      <c r="A580" s="128"/>
      <c r="B580" s="129"/>
      <c r="C580" s="154"/>
      <c r="D580" s="131"/>
      <c r="E580" s="128"/>
      <c r="F580" s="128"/>
      <c r="G580" s="132"/>
      <c r="H580" s="128"/>
      <c r="I580" s="128"/>
      <c r="J580" s="131"/>
      <c r="K580" s="128"/>
      <c r="L580" s="133"/>
      <c r="M580" s="133"/>
      <c r="P580" s="136"/>
      <c r="Q580" s="136"/>
      <c r="R580" s="136"/>
      <c r="S580" s="136"/>
      <c r="T580" s="136"/>
      <c r="U580" s="136"/>
      <c r="V580" s="136"/>
      <c r="W580" s="136"/>
      <c r="X580" s="136"/>
      <c r="Y580" s="136"/>
      <c r="Z580" s="136"/>
      <c r="AA580" s="136"/>
      <c r="AB580" s="136"/>
      <c r="AC580" s="136"/>
      <c r="AD580" s="136"/>
      <c r="AE580" s="136"/>
      <c r="AF580" s="136"/>
      <c r="AG580" s="136"/>
      <c r="AH580" s="136"/>
      <c r="AI580" s="136"/>
      <c r="AJ580" s="136"/>
      <c r="AK580" s="136"/>
      <c r="AL580" s="136"/>
      <c r="AM580" s="136"/>
      <c r="AN580" s="136"/>
      <c r="AO580" s="136"/>
      <c r="AP580" s="136"/>
      <c r="AQ580" s="136"/>
      <c r="AR580" s="136"/>
      <c r="AS580" s="136"/>
      <c r="AT580" s="136"/>
      <c r="AU580" s="136"/>
      <c r="AV580" s="136"/>
      <c r="AW580" s="136"/>
      <c r="AX580" s="136"/>
      <c r="AY580" s="136"/>
      <c r="AZ580" s="136"/>
      <c r="BA580" s="136"/>
      <c r="BB580" s="136"/>
      <c r="BC580" s="136"/>
      <c r="BD580" s="136"/>
      <c r="BE580" s="136"/>
      <c r="BF580" s="136"/>
      <c r="BG580" s="136"/>
      <c r="BH580" s="136"/>
      <c r="BI580" s="136"/>
      <c r="BJ580" s="136"/>
      <c r="BK580" s="136"/>
      <c r="BL580" s="136"/>
      <c r="BM580" s="136"/>
      <c r="BN580" s="136"/>
      <c r="BO580" s="136"/>
      <c r="BP580" s="136"/>
      <c r="BQ580" s="136"/>
      <c r="BR580" s="136"/>
      <c r="BS580" s="136"/>
      <c r="BT580" s="136"/>
      <c r="BU580" s="136"/>
      <c r="BV580" s="136"/>
      <c r="BW580" s="136"/>
      <c r="BX580" s="136"/>
      <c r="BY580" s="136"/>
      <c r="BZ580" s="136"/>
      <c r="CA580" s="136"/>
      <c r="CB580" s="136"/>
      <c r="CC580" s="136"/>
      <c r="CD580" s="136"/>
      <c r="CE580" s="136"/>
      <c r="CF580" s="136"/>
      <c r="CG580" s="136"/>
      <c r="CH580" s="136"/>
      <c r="CI580" s="136"/>
      <c r="CJ580" s="136"/>
      <c r="CK580" s="136"/>
      <c r="CL580" s="136"/>
      <c r="CM580" s="136"/>
      <c r="CN580" s="136"/>
      <c r="CO580" s="136"/>
      <c r="CP580" s="136"/>
      <c r="CQ580" s="136"/>
      <c r="CR580" s="136"/>
      <c r="CS580" s="136"/>
      <c r="CT580" s="136"/>
      <c r="CU580" s="136"/>
      <c r="CV580" s="136"/>
      <c r="CW580" s="136"/>
      <c r="CX580" s="136"/>
      <c r="CY580" s="136"/>
      <c r="CZ580" s="136"/>
      <c r="DA580" s="136"/>
      <c r="DB580" s="136"/>
      <c r="DC580" s="136"/>
      <c r="DD580" s="136"/>
      <c r="DE580" s="136"/>
      <c r="DF580" s="136"/>
      <c r="DG580" s="136"/>
      <c r="DH580" s="136"/>
      <c r="DI580" s="136"/>
      <c r="DJ580" s="136"/>
      <c r="DK580" s="136"/>
      <c r="DL580" s="136"/>
      <c r="DM580" s="136"/>
      <c r="DN580" s="136"/>
      <c r="DO580" s="136"/>
      <c r="DP580" s="136"/>
      <c r="DQ580" s="136"/>
      <c r="DR580" s="136"/>
      <c r="DS580" s="136"/>
      <c r="DT580" s="136"/>
      <c r="DU580" s="136"/>
      <c r="DV580" s="136"/>
      <c r="DW580" s="136"/>
    </row>
    <row r="581" spans="1:127" x14ac:dyDescent="0.3">
      <c r="A581" s="138"/>
      <c r="B581" s="139"/>
      <c r="C581" s="155"/>
      <c r="D581" s="140"/>
      <c r="E581" s="138"/>
      <c r="F581" s="138"/>
      <c r="G581" s="141"/>
      <c r="H581" s="138"/>
      <c r="I581" s="138"/>
      <c r="J581" s="140"/>
      <c r="K581" s="138"/>
      <c r="L581" s="142"/>
      <c r="M581" s="142"/>
      <c r="N581" s="120"/>
      <c r="O581" s="143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  <c r="AB581" s="144"/>
      <c r="AC581" s="144"/>
      <c r="AD581" s="144"/>
      <c r="AE581" s="144"/>
      <c r="AF581" s="144"/>
      <c r="AG581" s="144"/>
      <c r="AH581" s="144"/>
      <c r="AI581" s="144"/>
      <c r="AJ581" s="144"/>
      <c r="AK581" s="144"/>
      <c r="AL581" s="144"/>
      <c r="AM581" s="144"/>
      <c r="AN581" s="144"/>
      <c r="AO581" s="144"/>
      <c r="AP581" s="144"/>
      <c r="AQ581" s="144"/>
      <c r="AR581" s="144"/>
      <c r="AS581" s="144"/>
      <c r="AT581" s="144"/>
      <c r="AU581" s="144"/>
      <c r="AV581" s="144"/>
      <c r="AW581" s="144"/>
      <c r="AX581" s="144"/>
      <c r="AY581" s="144"/>
      <c r="AZ581" s="144"/>
      <c r="BA581" s="144"/>
      <c r="BB581" s="144"/>
      <c r="BC581" s="144"/>
      <c r="BD581" s="144"/>
      <c r="BE581" s="144"/>
      <c r="BF581" s="144"/>
      <c r="BG581" s="144"/>
      <c r="BH581" s="144"/>
      <c r="BI581" s="144"/>
      <c r="BJ581" s="144"/>
      <c r="BK581" s="144"/>
      <c r="BL581" s="144"/>
      <c r="BM581" s="144"/>
      <c r="BN581" s="144"/>
      <c r="BO581" s="144"/>
      <c r="BP581" s="144"/>
      <c r="BQ581" s="144"/>
      <c r="BR581" s="144"/>
      <c r="BS581" s="144"/>
      <c r="BT581" s="144"/>
      <c r="BU581" s="144"/>
      <c r="BV581" s="144"/>
      <c r="BW581" s="144"/>
      <c r="BX581" s="144"/>
      <c r="BY581" s="144"/>
      <c r="BZ581" s="144"/>
      <c r="CA581" s="144"/>
      <c r="CB581" s="144"/>
      <c r="CC581" s="144"/>
      <c r="CD581" s="144"/>
      <c r="CE581" s="144"/>
      <c r="CF581" s="144"/>
      <c r="CG581" s="144"/>
      <c r="CH581" s="144"/>
      <c r="CI581" s="144"/>
      <c r="CJ581" s="144"/>
      <c r="CK581" s="144"/>
      <c r="CL581" s="144"/>
      <c r="CM581" s="144"/>
      <c r="CN581" s="144"/>
      <c r="CO581" s="144"/>
      <c r="CP581" s="144"/>
      <c r="CQ581" s="144"/>
      <c r="CR581" s="144"/>
      <c r="CS581" s="144"/>
      <c r="CT581" s="144"/>
      <c r="CU581" s="144"/>
      <c r="CV581" s="144"/>
      <c r="CW581" s="144"/>
      <c r="CX581" s="144"/>
      <c r="CY581" s="144"/>
      <c r="CZ581" s="144"/>
      <c r="DA581" s="144"/>
      <c r="DB581" s="144"/>
      <c r="DC581" s="144"/>
      <c r="DD581" s="144"/>
      <c r="DE581" s="144"/>
      <c r="DF581" s="144"/>
      <c r="DG581" s="144"/>
      <c r="DH581" s="144"/>
      <c r="DI581" s="144"/>
      <c r="DJ581" s="144"/>
      <c r="DK581" s="144"/>
      <c r="DL581" s="144"/>
      <c r="DM581" s="144"/>
      <c r="DN581" s="144"/>
      <c r="DO581" s="144"/>
      <c r="DP581" s="144"/>
      <c r="DQ581" s="144"/>
      <c r="DR581" s="144"/>
      <c r="DS581" s="144"/>
      <c r="DT581" s="144"/>
      <c r="DU581" s="144"/>
      <c r="DV581" s="144"/>
      <c r="DW581" s="144"/>
    </row>
    <row r="582" spans="1:127" x14ac:dyDescent="0.3">
      <c r="A582" s="72"/>
      <c r="B582" s="2"/>
      <c r="C582" s="151"/>
      <c r="D582" s="122"/>
      <c r="E582" s="123"/>
      <c r="F582" s="123"/>
      <c r="G582" s="124"/>
      <c r="H582" s="125"/>
      <c r="I582" s="126"/>
      <c r="J582" s="122"/>
      <c r="K582" s="127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F582" s="33"/>
      <c r="AG582" s="33"/>
      <c r="AH582" s="33"/>
      <c r="AI582" s="33"/>
      <c r="AJ582" s="33"/>
      <c r="AK582" s="33"/>
      <c r="AL582" s="33"/>
      <c r="AM582" s="33"/>
      <c r="AN582" s="33"/>
      <c r="AO582" s="33"/>
      <c r="AP582" s="33"/>
      <c r="AQ582" s="33"/>
      <c r="AR582" s="33"/>
      <c r="AS582" s="33"/>
      <c r="AT582" s="33"/>
      <c r="AU582" s="33"/>
      <c r="AV582" s="33"/>
      <c r="AW582" s="33"/>
      <c r="AX582" s="33"/>
      <c r="AY582" s="33"/>
      <c r="AZ582" s="33"/>
      <c r="BA582" s="33"/>
      <c r="BB582" s="33"/>
      <c r="BC582" s="33"/>
      <c r="BD582" s="33"/>
      <c r="BE582" s="33"/>
      <c r="BF582" s="33"/>
      <c r="BG582" s="33"/>
      <c r="BH582" s="33"/>
      <c r="BI582" s="33"/>
      <c r="BJ582" s="33"/>
      <c r="BK582" s="33"/>
      <c r="BL582" s="33"/>
      <c r="BM582" s="33"/>
      <c r="BN582" s="33"/>
      <c r="BO582" s="33"/>
      <c r="BP582" s="33"/>
      <c r="BQ582" s="33"/>
      <c r="BR582" s="33"/>
      <c r="BS582" s="33"/>
      <c r="BT582" s="33"/>
      <c r="BU582" s="33"/>
      <c r="BV582" s="33"/>
      <c r="BW582" s="33"/>
      <c r="BX582" s="33"/>
      <c r="BY582" s="33"/>
      <c r="BZ582" s="33"/>
      <c r="CA582" s="33"/>
      <c r="CB582" s="33"/>
      <c r="CC582" s="33"/>
      <c r="CD582" s="33"/>
      <c r="CE582" s="33"/>
      <c r="CF582" s="33"/>
      <c r="CG582" s="33"/>
      <c r="CH582" s="33"/>
      <c r="CI582" s="33"/>
      <c r="CJ582" s="33"/>
      <c r="CK582" s="33"/>
      <c r="CL582" s="33"/>
      <c r="CM582" s="33"/>
      <c r="CN582" s="33"/>
      <c r="CO582" s="33"/>
      <c r="CP582" s="33"/>
      <c r="CQ582" s="33"/>
      <c r="CR582" s="33"/>
      <c r="CS582" s="33"/>
      <c r="CT582" s="33"/>
      <c r="CU582" s="33"/>
      <c r="CV582" s="33"/>
      <c r="CW582" s="33"/>
      <c r="CX582" s="33"/>
      <c r="CY582" s="33"/>
      <c r="CZ582" s="33"/>
      <c r="DA582" s="33"/>
      <c r="DB582" s="33"/>
      <c r="DC582" s="33"/>
      <c r="DD582" s="33"/>
      <c r="DE582" s="33"/>
      <c r="DF582" s="33"/>
      <c r="DG582" s="33"/>
      <c r="DH582" s="33"/>
      <c r="DI582" s="33"/>
      <c r="DJ582" s="33"/>
      <c r="DK582" s="33"/>
      <c r="DL582" s="33"/>
      <c r="DM582" s="33"/>
      <c r="DN582" s="33"/>
      <c r="DO582" s="33"/>
      <c r="DP582" s="33"/>
      <c r="DQ582" s="33"/>
      <c r="DR582" s="33"/>
      <c r="DS582" s="33"/>
      <c r="DT582" s="33"/>
      <c r="DU582" s="33"/>
      <c r="DV582" s="33"/>
      <c r="DW582" s="33"/>
    </row>
    <row r="583" spans="1:127" x14ac:dyDescent="0.3">
      <c r="A583" s="128"/>
      <c r="B583" s="129"/>
      <c r="C583" s="152"/>
      <c r="D583" s="131"/>
      <c r="E583" s="128"/>
      <c r="F583" s="128"/>
      <c r="G583" s="132"/>
      <c r="H583" s="128"/>
      <c r="I583" s="128"/>
      <c r="J583" s="131"/>
      <c r="K583" s="128"/>
      <c r="L583" s="133"/>
      <c r="M583" s="133"/>
      <c r="N583" s="134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F583" s="33"/>
      <c r="AG583" s="33"/>
      <c r="AH583" s="33"/>
      <c r="AI583" s="33"/>
      <c r="AJ583" s="33"/>
      <c r="AK583" s="33"/>
      <c r="AL583" s="33"/>
      <c r="AM583" s="33"/>
      <c r="AN583" s="33"/>
      <c r="AO583" s="33"/>
      <c r="AP583" s="33"/>
      <c r="AQ583" s="33"/>
      <c r="AR583" s="33"/>
      <c r="AS583" s="33"/>
      <c r="AT583" s="33"/>
      <c r="AU583" s="33"/>
      <c r="AV583" s="33"/>
      <c r="AW583" s="33"/>
      <c r="AX583" s="33"/>
      <c r="AY583" s="33"/>
      <c r="AZ583" s="33"/>
      <c r="BA583" s="33"/>
      <c r="BB583" s="33"/>
      <c r="BC583" s="33"/>
      <c r="BD583" s="33"/>
      <c r="BE583" s="33"/>
      <c r="BF583" s="33"/>
      <c r="BG583" s="33"/>
      <c r="BH583" s="33"/>
      <c r="BI583" s="33"/>
      <c r="BJ583" s="33"/>
      <c r="BK583" s="33"/>
      <c r="BL583" s="33"/>
      <c r="BM583" s="33"/>
      <c r="BN583" s="33"/>
      <c r="BO583" s="33"/>
      <c r="BP583" s="33"/>
      <c r="BQ583" s="33"/>
      <c r="BR583" s="33"/>
      <c r="BS583" s="33"/>
      <c r="BT583" s="33"/>
      <c r="BU583" s="33"/>
      <c r="BV583" s="33"/>
      <c r="BW583" s="33"/>
      <c r="BX583" s="33"/>
      <c r="BY583" s="33"/>
      <c r="BZ583" s="33"/>
      <c r="CA583" s="33"/>
      <c r="CB583" s="33"/>
      <c r="CC583" s="33"/>
      <c r="CD583" s="33"/>
      <c r="CE583" s="33"/>
      <c r="CF583" s="33"/>
      <c r="CG583" s="33"/>
      <c r="CH583" s="33"/>
      <c r="CI583" s="33"/>
      <c r="CJ583" s="33"/>
      <c r="CK583" s="33"/>
      <c r="CL583" s="33"/>
      <c r="CM583" s="33"/>
      <c r="CN583" s="33"/>
      <c r="CO583" s="33"/>
      <c r="CP583" s="33"/>
      <c r="CQ583" s="33"/>
      <c r="CR583" s="33"/>
      <c r="CS583" s="33"/>
      <c r="CT583" s="33"/>
      <c r="CU583" s="33"/>
      <c r="CV583" s="33"/>
      <c r="CW583" s="33"/>
      <c r="CX583" s="33"/>
      <c r="CY583" s="33"/>
      <c r="CZ583" s="33"/>
      <c r="DA583" s="33"/>
      <c r="DB583" s="33"/>
      <c r="DC583" s="33"/>
      <c r="DD583" s="33"/>
      <c r="DE583" s="33"/>
      <c r="DF583" s="33"/>
      <c r="DG583" s="33"/>
      <c r="DH583" s="33"/>
      <c r="DI583" s="33"/>
      <c r="DJ583" s="33"/>
      <c r="DK583" s="33"/>
      <c r="DL583" s="33"/>
      <c r="DM583" s="33"/>
      <c r="DN583" s="33"/>
      <c r="DO583" s="33"/>
      <c r="DP583" s="33"/>
      <c r="DQ583" s="33"/>
      <c r="DR583" s="33"/>
      <c r="DS583" s="33"/>
      <c r="DT583" s="33"/>
      <c r="DU583" s="33"/>
      <c r="DV583" s="33"/>
      <c r="DW583" s="33"/>
    </row>
    <row r="584" spans="1:127" x14ac:dyDescent="0.3">
      <c r="A584" s="72"/>
      <c r="B584" s="2"/>
      <c r="C584" s="153"/>
      <c r="D584" s="122"/>
      <c r="E584" s="123"/>
      <c r="F584" s="123"/>
      <c r="G584" s="124"/>
      <c r="H584" s="125"/>
      <c r="I584" s="126"/>
      <c r="J584" s="122"/>
      <c r="K584" s="127"/>
      <c r="P584" s="136"/>
      <c r="Q584" s="136"/>
      <c r="R584" s="136"/>
      <c r="S584" s="136"/>
      <c r="T584" s="136"/>
      <c r="U584" s="136"/>
      <c r="V584" s="136"/>
      <c r="W584" s="136"/>
      <c r="X584" s="136"/>
      <c r="Y584" s="136"/>
      <c r="Z584" s="136"/>
      <c r="AA584" s="136"/>
      <c r="AB584" s="136"/>
      <c r="AC584" s="136"/>
      <c r="AD584" s="136"/>
      <c r="AE584" s="136"/>
      <c r="AF584" s="136"/>
      <c r="AG584" s="136"/>
      <c r="AH584" s="136"/>
      <c r="AI584" s="136"/>
      <c r="AJ584" s="136"/>
      <c r="AK584" s="136"/>
      <c r="AL584" s="136"/>
      <c r="AM584" s="136"/>
      <c r="AN584" s="136"/>
      <c r="AO584" s="136"/>
      <c r="AP584" s="136"/>
      <c r="AQ584" s="136"/>
      <c r="AR584" s="136"/>
      <c r="AS584" s="136"/>
      <c r="AT584" s="136"/>
      <c r="AU584" s="136"/>
      <c r="AV584" s="136"/>
      <c r="AW584" s="136"/>
      <c r="AX584" s="136"/>
      <c r="AY584" s="136"/>
      <c r="AZ584" s="136"/>
      <c r="BA584" s="136"/>
      <c r="BB584" s="136"/>
      <c r="BC584" s="136"/>
      <c r="BD584" s="136"/>
      <c r="BE584" s="136"/>
      <c r="BF584" s="136"/>
      <c r="BG584" s="136"/>
      <c r="BH584" s="136"/>
      <c r="BI584" s="136"/>
      <c r="BJ584" s="136"/>
      <c r="BK584" s="136"/>
      <c r="BL584" s="136"/>
      <c r="BM584" s="136"/>
      <c r="BN584" s="136"/>
      <c r="BO584" s="136"/>
      <c r="BP584" s="136"/>
      <c r="BQ584" s="136"/>
      <c r="BR584" s="136"/>
      <c r="BS584" s="136"/>
      <c r="BT584" s="136"/>
      <c r="BU584" s="136"/>
      <c r="BV584" s="136"/>
      <c r="BW584" s="136"/>
      <c r="BX584" s="136"/>
      <c r="BY584" s="136"/>
      <c r="BZ584" s="136"/>
      <c r="CA584" s="136"/>
      <c r="CB584" s="136"/>
      <c r="CC584" s="136"/>
      <c r="CD584" s="136"/>
      <c r="CE584" s="136"/>
      <c r="CF584" s="136"/>
      <c r="CG584" s="136"/>
      <c r="CH584" s="136"/>
      <c r="CI584" s="136"/>
      <c r="CJ584" s="136"/>
      <c r="CK584" s="136"/>
      <c r="CL584" s="136"/>
      <c r="CM584" s="136"/>
      <c r="CN584" s="136"/>
      <c r="CO584" s="136"/>
      <c r="CP584" s="136"/>
      <c r="CQ584" s="136"/>
      <c r="CR584" s="136"/>
      <c r="CS584" s="136"/>
      <c r="CT584" s="136"/>
      <c r="CU584" s="136"/>
      <c r="CV584" s="136"/>
      <c r="CW584" s="136"/>
      <c r="CX584" s="136"/>
      <c r="CY584" s="136"/>
      <c r="CZ584" s="136"/>
      <c r="DA584" s="136"/>
      <c r="DB584" s="136"/>
      <c r="DC584" s="136"/>
      <c r="DD584" s="136"/>
      <c r="DE584" s="136"/>
      <c r="DF584" s="136"/>
      <c r="DG584" s="136"/>
      <c r="DH584" s="136"/>
      <c r="DI584" s="136"/>
      <c r="DJ584" s="136"/>
      <c r="DK584" s="136"/>
      <c r="DL584" s="136"/>
      <c r="DM584" s="136"/>
      <c r="DN584" s="136"/>
      <c r="DO584" s="136"/>
      <c r="DP584" s="136"/>
      <c r="DQ584" s="136"/>
      <c r="DR584" s="136"/>
      <c r="DS584" s="136"/>
      <c r="DT584" s="136"/>
      <c r="DU584" s="136"/>
      <c r="DV584" s="136"/>
      <c r="DW584" s="136"/>
    </row>
    <row r="585" spans="1:127" x14ac:dyDescent="0.3">
      <c r="A585" s="128"/>
      <c r="B585" s="129"/>
      <c r="C585" s="154"/>
      <c r="D585" s="131"/>
      <c r="E585" s="128"/>
      <c r="F585" s="128"/>
      <c r="G585" s="132"/>
      <c r="H585" s="128"/>
      <c r="I585" s="128"/>
      <c r="J585" s="131"/>
      <c r="K585" s="128"/>
      <c r="L585" s="133"/>
      <c r="M585" s="133"/>
      <c r="P585" s="136"/>
      <c r="Q585" s="136"/>
      <c r="R585" s="136"/>
      <c r="S585" s="136"/>
      <c r="T585" s="136"/>
      <c r="U585" s="136"/>
      <c r="V585" s="136"/>
      <c r="W585" s="136"/>
      <c r="X585" s="136"/>
      <c r="Y585" s="136"/>
      <c r="Z585" s="136"/>
      <c r="AA585" s="136"/>
      <c r="AB585" s="136"/>
      <c r="AC585" s="136"/>
      <c r="AD585" s="136"/>
      <c r="AE585" s="136"/>
      <c r="AF585" s="136"/>
      <c r="AG585" s="136"/>
      <c r="AH585" s="136"/>
      <c r="AI585" s="136"/>
      <c r="AJ585" s="136"/>
      <c r="AK585" s="136"/>
      <c r="AL585" s="136"/>
      <c r="AM585" s="136"/>
      <c r="AN585" s="136"/>
      <c r="AO585" s="136"/>
      <c r="AP585" s="136"/>
      <c r="AQ585" s="136"/>
      <c r="AR585" s="136"/>
      <c r="AS585" s="136"/>
      <c r="AT585" s="136"/>
      <c r="AU585" s="136"/>
      <c r="AV585" s="136"/>
      <c r="AW585" s="136"/>
      <c r="AX585" s="136"/>
      <c r="AY585" s="136"/>
      <c r="AZ585" s="136"/>
      <c r="BA585" s="136"/>
      <c r="BB585" s="136"/>
      <c r="BC585" s="136"/>
      <c r="BD585" s="136"/>
      <c r="BE585" s="136"/>
      <c r="BF585" s="136"/>
      <c r="BG585" s="136"/>
      <c r="BH585" s="136"/>
      <c r="BI585" s="136"/>
      <c r="BJ585" s="136"/>
      <c r="BK585" s="136"/>
      <c r="BL585" s="136"/>
      <c r="BM585" s="136"/>
      <c r="BN585" s="136"/>
      <c r="BO585" s="136"/>
      <c r="BP585" s="136"/>
      <c r="BQ585" s="136"/>
      <c r="BR585" s="136"/>
      <c r="BS585" s="136"/>
      <c r="BT585" s="136"/>
      <c r="BU585" s="136"/>
      <c r="BV585" s="136"/>
      <c r="BW585" s="136"/>
      <c r="BX585" s="136"/>
      <c r="BY585" s="136"/>
      <c r="BZ585" s="136"/>
      <c r="CA585" s="136"/>
      <c r="CB585" s="136"/>
      <c r="CC585" s="136"/>
      <c r="CD585" s="136"/>
      <c r="CE585" s="136"/>
      <c r="CF585" s="136"/>
      <c r="CG585" s="136"/>
      <c r="CH585" s="136"/>
      <c r="CI585" s="136"/>
      <c r="CJ585" s="136"/>
      <c r="CK585" s="136"/>
      <c r="CL585" s="136"/>
      <c r="CM585" s="136"/>
      <c r="CN585" s="136"/>
      <c r="CO585" s="136"/>
      <c r="CP585" s="136"/>
      <c r="CQ585" s="136"/>
      <c r="CR585" s="136"/>
      <c r="CS585" s="136"/>
      <c r="CT585" s="136"/>
      <c r="CU585" s="136"/>
      <c r="CV585" s="136"/>
      <c r="CW585" s="136"/>
      <c r="CX585" s="136"/>
      <c r="CY585" s="136"/>
      <c r="CZ585" s="136"/>
      <c r="DA585" s="136"/>
      <c r="DB585" s="136"/>
      <c r="DC585" s="136"/>
      <c r="DD585" s="136"/>
      <c r="DE585" s="136"/>
      <c r="DF585" s="136"/>
      <c r="DG585" s="136"/>
      <c r="DH585" s="136"/>
      <c r="DI585" s="136"/>
      <c r="DJ585" s="136"/>
      <c r="DK585" s="136"/>
      <c r="DL585" s="136"/>
      <c r="DM585" s="136"/>
      <c r="DN585" s="136"/>
      <c r="DO585" s="136"/>
      <c r="DP585" s="136"/>
      <c r="DQ585" s="136"/>
      <c r="DR585" s="136"/>
      <c r="DS585" s="136"/>
      <c r="DT585" s="136"/>
      <c r="DU585" s="136"/>
      <c r="DV585" s="136"/>
      <c r="DW585" s="136"/>
    </row>
    <row r="586" spans="1:127" x14ac:dyDescent="0.3">
      <c r="A586" s="138"/>
      <c r="B586" s="139"/>
      <c r="C586" s="155"/>
      <c r="D586" s="140"/>
      <c r="E586" s="138"/>
      <c r="F586" s="138"/>
      <c r="G586" s="141"/>
      <c r="H586" s="138"/>
      <c r="I586" s="138"/>
      <c r="J586" s="140"/>
      <c r="K586" s="138"/>
      <c r="L586" s="142"/>
      <c r="M586" s="142"/>
      <c r="N586" s="120"/>
      <c r="O586" s="143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  <c r="AB586" s="144"/>
      <c r="AC586" s="144"/>
      <c r="AD586" s="144"/>
      <c r="AE586" s="144"/>
      <c r="AF586" s="144"/>
      <c r="AG586" s="144"/>
      <c r="AH586" s="144"/>
      <c r="AI586" s="144"/>
      <c r="AJ586" s="144"/>
      <c r="AK586" s="144"/>
      <c r="AL586" s="144"/>
      <c r="AM586" s="144"/>
      <c r="AN586" s="144"/>
      <c r="AO586" s="144"/>
      <c r="AP586" s="144"/>
      <c r="AQ586" s="144"/>
      <c r="AR586" s="144"/>
      <c r="AS586" s="144"/>
      <c r="AT586" s="144"/>
      <c r="AU586" s="144"/>
      <c r="AV586" s="144"/>
      <c r="AW586" s="144"/>
      <c r="AX586" s="144"/>
      <c r="AY586" s="144"/>
      <c r="AZ586" s="144"/>
      <c r="BA586" s="144"/>
      <c r="BB586" s="144"/>
      <c r="BC586" s="144"/>
      <c r="BD586" s="144"/>
      <c r="BE586" s="144"/>
      <c r="BF586" s="144"/>
      <c r="BG586" s="144"/>
      <c r="BH586" s="144"/>
      <c r="BI586" s="144"/>
      <c r="BJ586" s="144"/>
      <c r="BK586" s="144"/>
      <c r="BL586" s="144"/>
      <c r="BM586" s="144"/>
      <c r="BN586" s="144"/>
      <c r="BO586" s="144"/>
      <c r="BP586" s="144"/>
      <c r="BQ586" s="144"/>
      <c r="BR586" s="144"/>
      <c r="BS586" s="144"/>
      <c r="BT586" s="144"/>
      <c r="BU586" s="144"/>
      <c r="BV586" s="144"/>
      <c r="BW586" s="144"/>
      <c r="BX586" s="144"/>
      <c r="BY586" s="144"/>
      <c r="BZ586" s="144"/>
      <c r="CA586" s="144"/>
      <c r="CB586" s="144"/>
      <c r="CC586" s="144"/>
      <c r="CD586" s="144"/>
      <c r="CE586" s="144"/>
      <c r="CF586" s="144"/>
      <c r="CG586" s="144"/>
      <c r="CH586" s="144"/>
      <c r="CI586" s="144"/>
      <c r="CJ586" s="144"/>
      <c r="CK586" s="144"/>
      <c r="CL586" s="144"/>
      <c r="CM586" s="144"/>
      <c r="CN586" s="144"/>
      <c r="CO586" s="144"/>
      <c r="CP586" s="144"/>
      <c r="CQ586" s="144"/>
      <c r="CR586" s="144"/>
      <c r="CS586" s="144"/>
      <c r="CT586" s="144"/>
      <c r="CU586" s="144"/>
      <c r="CV586" s="144"/>
      <c r="CW586" s="144"/>
      <c r="CX586" s="144"/>
      <c r="CY586" s="144"/>
      <c r="CZ586" s="144"/>
      <c r="DA586" s="144"/>
      <c r="DB586" s="144"/>
      <c r="DC586" s="144"/>
      <c r="DD586" s="144"/>
      <c r="DE586" s="144"/>
      <c r="DF586" s="144"/>
      <c r="DG586" s="144"/>
      <c r="DH586" s="144"/>
      <c r="DI586" s="144"/>
      <c r="DJ586" s="144"/>
      <c r="DK586" s="144"/>
      <c r="DL586" s="144"/>
      <c r="DM586" s="144"/>
      <c r="DN586" s="144"/>
      <c r="DO586" s="144"/>
      <c r="DP586" s="144"/>
      <c r="DQ586" s="144"/>
      <c r="DR586" s="144"/>
      <c r="DS586" s="144"/>
      <c r="DT586" s="144"/>
      <c r="DU586" s="144"/>
      <c r="DV586" s="144"/>
      <c r="DW586" s="144"/>
    </row>
    <row r="587" spans="1:127" x14ac:dyDescent="0.3">
      <c r="A587" s="72"/>
      <c r="B587" s="2"/>
      <c r="C587" s="153"/>
      <c r="D587" s="122"/>
      <c r="E587" s="123"/>
      <c r="F587" s="123"/>
      <c r="G587" s="124"/>
      <c r="H587" s="125"/>
      <c r="I587" s="126"/>
      <c r="J587" s="122"/>
      <c r="K587" s="127"/>
      <c r="P587" s="136"/>
      <c r="Q587" s="136"/>
      <c r="R587" s="136"/>
      <c r="S587" s="136"/>
      <c r="T587" s="136"/>
      <c r="U587" s="136"/>
      <c r="V587" s="136"/>
      <c r="W587" s="136"/>
      <c r="X587" s="136"/>
      <c r="Y587" s="136"/>
      <c r="Z587" s="136"/>
      <c r="AA587" s="136"/>
      <c r="AB587" s="136"/>
      <c r="AC587" s="136"/>
      <c r="AD587" s="136"/>
      <c r="AE587" s="136"/>
      <c r="AF587" s="136"/>
      <c r="AG587" s="136"/>
      <c r="AH587" s="136"/>
      <c r="AI587" s="136"/>
      <c r="AJ587" s="136"/>
      <c r="AK587" s="136"/>
      <c r="AL587" s="136"/>
      <c r="AM587" s="136"/>
      <c r="AN587" s="136"/>
      <c r="AO587" s="136"/>
      <c r="AP587" s="136"/>
      <c r="AQ587" s="136"/>
      <c r="AR587" s="136"/>
      <c r="AS587" s="136"/>
      <c r="AT587" s="136"/>
      <c r="AU587" s="136"/>
      <c r="AV587" s="136"/>
      <c r="AW587" s="136"/>
      <c r="AX587" s="136"/>
      <c r="AY587" s="136"/>
      <c r="AZ587" s="136"/>
      <c r="BA587" s="136"/>
      <c r="BB587" s="136"/>
      <c r="BC587" s="136"/>
      <c r="BD587" s="136"/>
      <c r="BE587" s="136"/>
      <c r="BF587" s="136"/>
      <c r="BG587" s="136"/>
      <c r="BH587" s="136"/>
      <c r="BI587" s="136"/>
      <c r="BJ587" s="136"/>
      <c r="BK587" s="136"/>
      <c r="BL587" s="136"/>
      <c r="BM587" s="136"/>
      <c r="BN587" s="136"/>
      <c r="BO587" s="136"/>
      <c r="BP587" s="136"/>
      <c r="BQ587" s="136"/>
      <c r="BR587" s="136"/>
      <c r="BS587" s="136"/>
      <c r="BT587" s="136"/>
      <c r="BU587" s="136"/>
      <c r="BV587" s="136"/>
      <c r="BW587" s="136"/>
      <c r="BX587" s="136"/>
      <c r="BY587" s="136"/>
      <c r="BZ587" s="136"/>
      <c r="CA587" s="136"/>
      <c r="CB587" s="136"/>
      <c r="CC587" s="136"/>
      <c r="CD587" s="136"/>
      <c r="CE587" s="136"/>
      <c r="CF587" s="136"/>
      <c r="CG587" s="136"/>
      <c r="CH587" s="136"/>
      <c r="CI587" s="136"/>
      <c r="CJ587" s="136"/>
      <c r="CK587" s="136"/>
      <c r="CL587" s="136"/>
      <c r="CM587" s="136"/>
      <c r="CN587" s="136"/>
      <c r="CO587" s="136"/>
      <c r="CP587" s="136"/>
      <c r="CQ587" s="136"/>
      <c r="CR587" s="136"/>
      <c r="CS587" s="136"/>
      <c r="CT587" s="136"/>
      <c r="CU587" s="136"/>
      <c r="CV587" s="136"/>
      <c r="CW587" s="136"/>
      <c r="CX587" s="136"/>
      <c r="CY587" s="136"/>
      <c r="CZ587" s="136"/>
      <c r="DA587" s="136"/>
      <c r="DB587" s="136"/>
      <c r="DC587" s="136"/>
      <c r="DD587" s="136"/>
      <c r="DE587" s="136"/>
      <c r="DF587" s="136"/>
      <c r="DG587" s="136"/>
      <c r="DH587" s="136"/>
      <c r="DI587" s="136"/>
      <c r="DJ587" s="136"/>
      <c r="DK587" s="136"/>
      <c r="DL587" s="136"/>
      <c r="DM587" s="136"/>
      <c r="DN587" s="136"/>
      <c r="DO587" s="136"/>
      <c r="DP587" s="136"/>
      <c r="DQ587" s="136"/>
      <c r="DR587" s="136"/>
      <c r="DS587" s="136"/>
      <c r="DT587" s="136"/>
      <c r="DU587" s="136"/>
      <c r="DV587" s="136"/>
      <c r="DW587" s="136"/>
    </row>
    <row r="588" spans="1:127" x14ac:dyDescent="0.3">
      <c r="A588" s="128"/>
      <c r="B588" s="129"/>
      <c r="C588" s="154"/>
      <c r="D588" s="131"/>
      <c r="E588" s="128"/>
      <c r="F588" s="128"/>
      <c r="G588" s="132"/>
      <c r="H588" s="128"/>
      <c r="I588" s="128"/>
      <c r="J588" s="131"/>
      <c r="K588" s="128"/>
      <c r="L588" s="133"/>
      <c r="M588" s="133"/>
      <c r="P588" s="136"/>
      <c r="Q588" s="136"/>
      <c r="R588" s="136"/>
      <c r="S588" s="136"/>
      <c r="T588" s="136"/>
      <c r="U588" s="136"/>
      <c r="V588" s="136"/>
      <c r="W588" s="136"/>
      <c r="X588" s="136"/>
      <c r="Y588" s="136"/>
      <c r="Z588" s="136"/>
      <c r="AA588" s="136"/>
      <c r="AB588" s="136"/>
      <c r="AC588" s="136"/>
      <c r="AD588" s="136"/>
      <c r="AE588" s="136"/>
      <c r="AF588" s="136"/>
      <c r="AG588" s="136"/>
      <c r="AH588" s="136"/>
      <c r="AI588" s="136"/>
      <c r="AJ588" s="136"/>
      <c r="AK588" s="136"/>
      <c r="AL588" s="136"/>
      <c r="AM588" s="136"/>
      <c r="AN588" s="136"/>
      <c r="AO588" s="136"/>
      <c r="AP588" s="136"/>
      <c r="AQ588" s="136"/>
      <c r="AR588" s="136"/>
      <c r="AS588" s="136"/>
      <c r="AT588" s="136"/>
      <c r="AU588" s="136"/>
      <c r="AV588" s="136"/>
      <c r="AW588" s="136"/>
      <c r="AX588" s="136"/>
      <c r="AY588" s="136"/>
      <c r="AZ588" s="136"/>
      <c r="BA588" s="136"/>
      <c r="BB588" s="136"/>
      <c r="BC588" s="136"/>
      <c r="BD588" s="136"/>
      <c r="BE588" s="136"/>
      <c r="BF588" s="136"/>
      <c r="BG588" s="136"/>
      <c r="BH588" s="136"/>
      <c r="BI588" s="136"/>
      <c r="BJ588" s="136"/>
      <c r="BK588" s="136"/>
      <c r="BL588" s="136"/>
      <c r="BM588" s="136"/>
      <c r="BN588" s="136"/>
      <c r="BO588" s="136"/>
      <c r="BP588" s="136"/>
      <c r="BQ588" s="136"/>
      <c r="BR588" s="136"/>
      <c r="BS588" s="136"/>
      <c r="BT588" s="136"/>
      <c r="BU588" s="136"/>
      <c r="BV588" s="136"/>
      <c r="BW588" s="136"/>
      <c r="BX588" s="136"/>
      <c r="BY588" s="136"/>
      <c r="BZ588" s="136"/>
      <c r="CA588" s="136"/>
      <c r="CB588" s="136"/>
      <c r="CC588" s="136"/>
      <c r="CD588" s="136"/>
      <c r="CE588" s="136"/>
      <c r="CF588" s="136"/>
      <c r="CG588" s="136"/>
      <c r="CH588" s="136"/>
      <c r="CI588" s="136"/>
      <c r="CJ588" s="136"/>
      <c r="CK588" s="136"/>
      <c r="CL588" s="136"/>
      <c r="CM588" s="136"/>
      <c r="CN588" s="136"/>
      <c r="CO588" s="136"/>
      <c r="CP588" s="136"/>
      <c r="CQ588" s="136"/>
      <c r="CR588" s="136"/>
      <c r="CS588" s="136"/>
      <c r="CT588" s="136"/>
      <c r="CU588" s="136"/>
      <c r="CV588" s="136"/>
      <c r="CW588" s="136"/>
      <c r="CX588" s="136"/>
      <c r="CY588" s="136"/>
      <c r="CZ588" s="136"/>
      <c r="DA588" s="136"/>
      <c r="DB588" s="136"/>
      <c r="DC588" s="136"/>
      <c r="DD588" s="136"/>
      <c r="DE588" s="136"/>
      <c r="DF588" s="136"/>
      <c r="DG588" s="136"/>
      <c r="DH588" s="136"/>
      <c r="DI588" s="136"/>
      <c r="DJ588" s="136"/>
      <c r="DK588" s="136"/>
      <c r="DL588" s="136"/>
      <c r="DM588" s="136"/>
      <c r="DN588" s="136"/>
      <c r="DO588" s="136"/>
      <c r="DP588" s="136"/>
      <c r="DQ588" s="136"/>
      <c r="DR588" s="136"/>
      <c r="DS588" s="136"/>
      <c r="DT588" s="136"/>
      <c r="DU588" s="136"/>
      <c r="DV588" s="136"/>
      <c r="DW588" s="136"/>
    </row>
    <row r="589" spans="1:127" x14ac:dyDescent="0.3">
      <c r="A589" s="138"/>
      <c r="B589" s="139"/>
      <c r="C589" s="155"/>
      <c r="D589" s="140"/>
      <c r="E589" s="138"/>
      <c r="F589" s="138"/>
      <c r="G589" s="141"/>
      <c r="H589" s="138"/>
      <c r="I589" s="138"/>
      <c r="J589" s="140"/>
      <c r="K589" s="138"/>
      <c r="L589" s="142"/>
      <c r="M589" s="142"/>
      <c r="N589" s="120"/>
      <c r="O589" s="143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  <c r="AB589" s="144"/>
      <c r="AC589" s="144"/>
      <c r="AD589" s="144"/>
      <c r="AE589" s="144"/>
      <c r="AF589" s="144"/>
      <c r="AG589" s="144"/>
      <c r="AH589" s="144"/>
      <c r="AI589" s="144"/>
      <c r="AJ589" s="144"/>
      <c r="AK589" s="144"/>
      <c r="AL589" s="144"/>
      <c r="AM589" s="144"/>
      <c r="AN589" s="144"/>
      <c r="AO589" s="144"/>
      <c r="AP589" s="144"/>
      <c r="AQ589" s="144"/>
      <c r="AR589" s="144"/>
      <c r="AS589" s="144"/>
      <c r="AT589" s="144"/>
      <c r="AU589" s="144"/>
      <c r="AV589" s="144"/>
      <c r="AW589" s="144"/>
      <c r="AX589" s="144"/>
      <c r="AY589" s="144"/>
      <c r="AZ589" s="144"/>
      <c r="BA589" s="144"/>
      <c r="BB589" s="144"/>
      <c r="BC589" s="144"/>
      <c r="BD589" s="144"/>
      <c r="BE589" s="144"/>
      <c r="BF589" s="144"/>
      <c r="BG589" s="144"/>
      <c r="BH589" s="144"/>
      <c r="BI589" s="144"/>
      <c r="BJ589" s="144"/>
      <c r="BK589" s="144"/>
      <c r="BL589" s="144"/>
      <c r="BM589" s="144"/>
      <c r="BN589" s="144"/>
      <c r="BO589" s="144"/>
      <c r="BP589" s="144"/>
      <c r="BQ589" s="144"/>
      <c r="BR589" s="144"/>
      <c r="BS589" s="144"/>
      <c r="BT589" s="144"/>
      <c r="BU589" s="144"/>
      <c r="BV589" s="144"/>
      <c r="BW589" s="144"/>
      <c r="BX589" s="144"/>
      <c r="BY589" s="144"/>
      <c r="BZ589" s="144"/>
      <c r="CA589" s="144"/>
      <c r="CB589" s="144"/>
      <c r="CC589" s="144"/>
      <c r="CD589" s="144"/>
      <c r="CE589" s="144"/>
      <c r="CF589" s="144"/>
      <c r="CG589" s="144"/>
      <c r="CH589" s="144"/>
      <c r="CI589" s="144"/>
      <c r="CJ589" s="144"/>
      <c r="CK589" s="144"/>
      <c r="CL589" s="144"/>
      <c r="CM589" s="144"/>
      <c r="CN589" s="144"/>
      <c r="CO589" s="144"/>
      <c r="CP589" s="144"/>
      <c r="CQ589" s="144"/>
      <c r="CR589" s="144"/>
      <c r="CS589" s="144"/>
      <c r="CT589" s="144"/>
      <c r="CU589" s="144"/>
      <c r="CV589" s="144"/>
      <c r="CW589" s="144"/>
      <c r="CX589" s="144"/>
      <c r="CY589" s="144"/>
      <c r="CZ589" s="144"/>
      <c r="DA589" s="144"/>
      <c r="DB589" s="144"/>
      <c r="DC589" s="144"/>
      <c r="DD589" s="144"/>
      <c r="DE589" s="144"/>
      <c r="DF589" s="144"/>
      <c r="DG589" s="144"/>
      <c r="DH589" s="144"/>
      <c r="DI589" s="144"/>
      <c r="DJ589" s="144"/>
      <c r="DK589" s="144"/>
      <c r="DL589" s="144"/>
      <c r="DM589" s="144"/>
      <c r="DN589" s="144"/>
      <c r="DO589" s="144"/>
      <c r="DP589" s="144"/>
      <c r="DQ589" s="144"/>
      <c r="DR589" s="144"/>
      <c r="DS589" s="144"/>
      <c r="DT589" s="144"/>
      <c r="DU589" s="144"/>
      <c r="DV589" s="144"/>
      <c r="DW589" s="144"/>
    </row>
    <row r="590" spans="1:127" x14ac:dyDescent="0.3">
      <c r="A590" s="72"/>
      <c r="B590" s="2"/>
      <c r="C590" s="153"/>
      <c r="D590" s="122"/>
      <c r="E590" s="123"/>
      <c r="F590" s="123"/>
      <c r="G590" s="124"/>
      <c r="H590" s="125"/>
      <c r="I590" s="126"/>
      <c r="J590" s="122"/>
      <c r="K590" s="127"/>
      <c r="P590" s="136"/>
      <c r="Q590" s="136"/>
      <c r="R590" s="136"/>
      <c r="S590" s="136"/>
      <c r="T590" s="136"/>
      <c r="U590" s="136"/>
      <c r="V590" s="136"/>
      <c r="W590" s="136"/>
      <c r="X590" s="136"/>
      <c r="Y590" s="136"/>
      <c r="Z590" s="136"/>
      <c r="AA590" s="136"/>
      <c r="AB590" s="136"/>
      <c r="AC590" s="136"/>
      <c r="AD590" s="136"/>
      <c r="AE590" s="136"/>
      <c r="AF590" s="136"/>
      <c r="AG590" s="136"/>
      <c r="AH590" s="136"/>
      <c r="AI590" s="136"/>
      <c r="AJ590" s="136"/>
      <c r="AK590" s="136"/>
      <c r="AL590" s="136"/>
      <c r="AM590" s="136"/>
      <c r="AN590" s="136"/>
      <c r="AO590" s="136"/>
      <c r="AP590" s="136"/>
      <c r="AQ590" s="136"/>
      <c r="AR590" s="136"/>
      <c r="AS590" s="136"/>
      <c r="AT590" s="136"/>
      <c r="AU590" s="136"/>
      <c r="AV590" s="136"/>
      <c r="AW590" s="136"/>
      <c r="AX590" s="136"/>
      <c r="AY590" s="136"/>
      <c r="AZ590" s="136"/>
      <c r="BA590" s="136"/>
      <c r="BB590" s="136"/>
      <c r="BC590" s="136"/>
      <c r="BD590" s="136"/>
      <c r="BE590" s="136"/>
      <c r="BF590" s="136"/>
      <c r="BG590" s="136"/>
      <c r="BH590" s="136"/>
      <c r="BI590" s="136"/>
      <c r="BJ590" s="136"/>
      <c r="BK590" s="136"/>
      <c r="BL590" s="136"/>
      <c r="BM590" s="136"/>
      <c r="BN590" s="136"/>
      <c r="BO590" s="136"/>
      <c r="BP590" s="136"/>
      <c r="BQ590" s="136"/>
      <c r="BR590" s="136"/>
      <c r="BS590" s="136"/>
      <c r="BT590" s="136"/>
      <c r="BU590" s="136"/>
      <c r="BV590" s="136"/>
      <c r="BW590" s="136"/>
      <c r="BX590" s="136"/>
      <c r="BY590" s="136"/>
      <c r="BZ590" s="136"/>
      <c r="CA590" s="136"/>
      <c r="CB590" s="136"/>
      <c r="CC590" s="136"/>
      <c r="CD590" s="136"/>
      <c r="CE590" s="136"/>
      <c r="CF590" s="136"/>
      <c r="CG590" s="136"/>
      <c r="CH590" s="136"/>
      <c r="CI590" s="136"/>
      <c r="CJ590" s="136"/>
      <c r="CK590" s="136"/>
      <c r="CL590" s="136"/>
      <c r="CM590" s="136"/>
      <c r="CN590" s="136"/>
      <c r="CO590" s="136"/>
      <c r="CP590" s="136"/>
      <c r="CQ590" s="136"/>
      <c r="CR590" s="136"/>
      <c r="CS590" s="136"/>
      <c r="CT590" s="136"/>
      <c r="CU590" s="136"/>
      <c r="CV590" s="136"/>
      <c r="CW590" s="136"/>
      <c r="CX590" s="136"/>
      <c r="CY590" s="136"/>
      <c r="CZ590" s="136"/>
      <c r="DA590" s="136"/>
      <c r="DB590" s="136"/>
      <c r="DC590" s="136"/>
      <c r="DD590" s="136"/>
      <c r="DE590" s="136"/>
      <c r="DF590" s="136"/>
      <c r="DG590" s="136"/>
      <c r="DH590" s="136"/>
      <c r="DI590" s="136"/>
      <c r="DJ590" s="136"/>
      <c r="DK590" s="136"/>
      <c r="DL590" s="136"/>
      <c r="DM590" s="136"/>
      <c r="DN590" s="136"/>
      <c r="DO590" s="136"/>
      <c r="DP590" s="136"/>
      <c r="DQ590" s="136"/>
      <c r="DR590" s="136"/>
      <c r="DS590" s="136"/>
      <c r="DT590" s="136"/>
      <c r="DU590" s="136"/>
      <c r="DV590" s="136"/>
      <c r="DW590" s="136"/>
    </row>
    <row r="591" spans="1:127" x14ac:dyDescent="0.3">
      <c r="A591" s="128"/>
      <c r="B591" s="129"/>
      <c r="C591" s="154"/>
      <c r="D591" s="131"/>
      <c r="E591" s="128"/>
      <c r="F591" s="128"/>
      <c r="G591" s="132"/>
      <c r="H591" s="128"/>
      <c r="I591" s="128"/>
      <c r="J591" s="131"/>
      <c r="K591" s="128"/>
      <c r="L591" s="133"/>
      <c r="M591" s="133"/>
      <c r="P591" s="136"/>
      <c r="Q591" s="136"/>
      <c r="R591" s="136"/>
      <c r="S591" s="136"/>
      <c r="T591" s="136"/>
      <c r="U591" s="136"/>
      <c r="V591" s="136"/>
      <c r="W591" s="136"/>
      <c r="X591" s="136"/>
      <c r="Y591" s="136"/>
      <c r="Z591" s="136"/>
      <c r="AA591" s="136"/>
      <c r="AB591" s="136"/>
      <c r="AC591" s="136"/>
      <c r="AD591" s="136"/>
      <c r="AE591" s="136"/>
      <c r="AF591" s="136"/>
      <c r="AG591" s="136"/>
      <c r="AH591" s="136"/>
      <c r="AI591" s="136"/>
      <c r="AJ591" s="136"/>
      <c r="AK591" s="136"/>
      <c r="AL591" s="136"/>
      <c r="AM591" s="136"/>
      <c r="AN591" s="136"/>
      <c r="AO591" s="136"/>
      <c r="AP591" s="136"/>
      <c r="AQ591" s="136"/>
      <c r="AR591" s="136"/>
      <c r="AS591" s="136"/>
      <c r="AT591" s="136"/>
      <c r="AU591" s="136"/>
      <c r="AV591" s="136"/>
      <c r="AW591" s="136"/>
      <c r="AX591" s="136"/>
      <c r="AY591" s="136"/>
      <c r="AZ591" s="136"/>
      <c r="BA591" s="136"/>
      <c r="BB591" s="136"/>
      <c r="BC591" s="136"/>
      <c r="BD591" s="136"/>
      <c r="BE591" s="136"/>
      <c r="BF591" s="136"/>
      <c r="BG591" s="136"/>
      <c r="BH591" s="136"/>
      <c r="BI591" s="136"/>
      <c r="BJ591" s="136"/>
      <c r="BK591" s="136"/>
      <c r="BL591" s="136"/>
      <c r="BM591" s="136"/>
      <c r="BN591" s="136"/>
      <c r="BO591" s="136"/>
      <c r="BP591" s="136"/>
      <c r="BQ591" s="136"/>
      <c r="BR591" s="136"/>
      <c r="BS591" s="136"/>
      <c r="BT591" s="136"/>
      <c r="BU591" s="136"/>
      <c r="BV591" s="136"/>
      <c r="BW591" s="136"/>
      <c r="BX591" s="136"/>
      <c r="BY591" s="136"/>
      <c r="BZ591" s="136"/>
      <c r="CA591" s="136"/>
      <c r="CB591" s="136"/>
      <c r="CC591" s="136"/>
      <c r="CD591" s="136"/>
      <c r="CE591" s="136"/>
      <c r="CF591" s="136"/>
      <c r="CG591" s="136"/>
      <c r="CH591" s="136"/>
      <c r="CI591" s="136"/>
      <c r="CJ591" s="136"/>
      <c r="CK591" s="136"/>
      <c r="CL591" s="136"/>
      <c r="CM591" s="136"/>
      <c r="CN591" s="136"/>
      <c r="CO591" s="136"/>
      <c r="CP591" s="136"/>
      <c r="CQ591" s="136"/>
      <c r="CR591" s="136"/>
      <c r="CS591" s="136"/>
      <c r="CT591" s="136"/>
      <c r="CU591" s="136"/>
      <c r="CV591" s="136"/>
      <c r="CW591" s="136"/>
      <c r="CX591" s="136"/>
      <c r="CY591" s="136"/>
      <c r="CZ591" s="136"/>
      <c r="DA591" s="136"/>
      <c r="DB591" s="136"/>
      <c r="DC591" s="136"/>
      <c r="DD591" s="136"/>
      <c r="DE591" s="136"/>
      <c r="DF591" s="136"/>
      <c r="DG591" s="136"/>
      <c r="DH591" s="136"/>
      <c r="DI591" s="136"/>
      <c r="DJ591" s="136"/>
      <c r="DK591" s="136"/>
      <c r="DL591" s="136"/>
      <c r="DM591" s="136"/>
      <c r="DN591" s="136"/>
      <c r="DO591" s="136"/>
      <c r="DP591" s="136"/>
      <c r="DQ591" s="136"/>
      <c r="DR591" s="136"/>
      <c r="DS591" s="136"/>
      <c r="DT591" s="136"/>
      <c r="DU591" s="136"/>
      <c r="DV591" s="136"/>
      <c r="DW591" s="136"/>
    </row>
    <row r="592" spans="1:127" x14ac:dyDescent="0.3">
      <c r="A592" s="138"/>
      <c r="B592" s="139"/>
      <c r="C592" s="155"/>
      <c r="D592" s="140"/>
      <c r="E592" s="138"/>
      <c r="F592" s="138"/>
      <c r="G592" s="141"/>
      <c r="H592" s="138"/>
      <c r="I592" s="138"/>
      <c r="J592" s="140"/>
      <c r="K592" s="138"/>
      <c r="L592" s="142"/>
      <c r="M592" s="142"/>
      <c r="N592" s="120"/>
      <c r="O592" s="143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  <c r="AB592" s="144"/>
      <c r="AC592" s="144"/>
      <c r="AD592" s="144"/>
      <c r="AE592" s="144"/>
      <c r="AF592" s="144"/>
      <c r="AG592" s="144"/>
      <c r="AH592" s="144"/>
      <c r="AI592" s="144"/>
      <c r="AJ592" s="144"/>
      <c r="AK592" s="144"/>
      <c r="AL592" s="144"/>
      <c r="AM592" s="144"/>
      <c r="AN592" s="144"/>
      <c r="AO592" s="144"/>
      <c r="AP592" s="144"/>
      <c r="AQ592" s="144"/>
      <c r="AR592" s="144"/>
      <c r="AS592" s="144"/>
      <c r="AT592" s="144"/>
      <c r="AU592" s="144"/>
      <c r="AV592" s="144"/>
      <c r="AW592" s="144"/>
      <c r="AX592" s="144"/>
      <c r="AY592" s="144"/>
      <c r="AZ592" s="144"/>
      <c r="BA592" s="144"/>
      <c r="BB592" s="144"/>
      <c r="BC592" s="144"/>
      <c r="BD592" s="144"/>
      <c r="BE592" s="144"/>
      <c r="BF592" s="144"/>
      <c r="BG592" s="144"/>
      <c r="BH592" s="144"/>
      <c r="BI592" s="144"/>
      <c r="BJ592" s="144"/>
      <c r="BK592" s="144"/>
      <c r="BL592" s="144"/>
      <c r="BM592" s="144"/>
      <c r="BN592" s="144"/>
      <c r="BO592" s="144"/>
      <c r="BP592" s="144"/>
      <c r="BQ592" s="144"/>
      <c r="BR592" s="144"/>
      <c r="BS592" s="144"/>
      <c r="BT592" s="144"/>
      <c r="BU592" s="144"/>
      <c r="BV592" s="144"/>
      <c r="BW592" s="144"/>
      <c r="BX592" s="144"/>
      <c r="BY592" s="144"/>
      <c r="BZ592" s="144"/>
      <c r="CA592" s="144"/>
      <c r="CB592" s="144"/>
      <c r="CC592" s="144"/>
      <c r="CD592" s="144"/>
      <c r="CE592" s="144"/>
      <c r="CF592" s="144"/>
      <c r="CG592" s="144"/>
      <c r="CH592" s="144"/>
      <c r="CI592" s="144"/>
      <c r="CJ592" s="144"/>
      <c r="CK592" s="144"/>
      <c r="CL592" s="144"/>
      <c r="CM592" s="144"/>
      <c r="CN592" s="144"/>
      <c r="CO592" s="144"/>
      <c r="CP592" s="144"/>
      <c r="CQ592" s="144"/>
      <c r="CR592" s="144"/>
      <c r="CS592" s="144"/>
      <c r="CT592" s="144"/>
      <c r="CU592" s="144"/>
      <c r="CV592" s="144"/>
      <c r="CW592" s="144"/>
      <c r="CX592" s="144"/>
      <c r="CY592" s="144"/>
      <c r="CZ592" s="144"/>
      <c r="DA592" s="144"/>
      <c r="DB592" s="144"/>
      <c r="DC592" s="144"/>
      <c r="DD592" s="144"/>
      <c r="DE592" s="144"/>
      <c r="DF592" s="144"/>
      <c r="DG592" s="144"/>
      <c r="DH592" s="144"/>
      <c r="DI592" s="144"/>
      <c r="DJ592" s="144"/>
      <c r="DK592" s="144"/>
      <c r="DL592" s="144"/>
      <c r="DM592" s="144"/>
      <c r="DN592" s="144"/>
      <c r="DO592" s="144"/>
      <c r="DP592" s="144"/>
      <c r="DQ592" s="144"/>
      <c r="DR592" s="144"/>
      <c r="DS592" s="144"/>
      <c r="DT592" s="144"/>
      <c r="DU592" s="144"/>
      <c r="DV592" s="144"/>
      <c r="DW592" s="144"/>
    </row>
    <row r="593" spans="1:127" x14ac:dyDescent="0.3">
      <c r="A593" s="72"/>
      <c r="B593" s="2"/>
      <c r="C593" s="148"/>
      <c r="D593" s="122"/>
      <c r="E593" s="123"/>
      <c r="F593" s="123"/>
      <c r="G593" s="124"/>
      <c r="H593" s="125"/>
      <c r="I593" s="126"/>
      <c r="J593" s="122"/>
      <c r="K593" s="127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F593" s="33"/>
      <c r="AG593" s="33"/>
      <c r="AH593" s="33"/>
      <c r="AI593" s="33"/>
      <c r="AJ593" s="33"/>
      <c r="AK593" s="33"/>
      <c r="AL593" s="33"/>
      <c r="AM593" s="33"/>
      <c r="AN593" s="33"/>
      <c r="AO593" s="33"/>
      <c r="AP593" s="33"/>
      <c r="AQ593" s="33"/>
      <c r="AR593" s="33"/>
      <c r="AS593" s="33"/>
      <c r="AT593" s="33"/>
      <c r="AU593" s="33"/>
      <c r="AV593" s="33"/>
      <c r="AW593" s="33"/>
      <c r="AX593" s="33"/>
      <c r="AY593" s="33"/>
      <c r="AZ593" s="33"/>
      <c r="BA593" s="33"/>
      <c r="BB593" s="33"/>
      <c r="BC593" s="33"/>
      <c r="BD593" s="33"/>
      <c r="BE593" s="33"/>
      <c r="BF593" s="33"/>
      <c r="BG593" s="33"/>
      <c r="BH593" s="33"/>
      <c r="BI593" s="33"/>
      <c r="BJ593" s="33"/>
      <c r="BK593" s="33"/>
      <c r="BL593" s="33"/>
      <c r="BM593" s="33"/>
      <c r="BN593" s="33"/>
      <c r="BO593" s="33"/>
      <c r="BP593" s="33"/>
      <c r="BQ593" s="33"/>
      <c r="BR593" s="33"/>
      <c r="BS593" s="33"/>
      <c r="BT593" s="33"/>
      <c r="BU593" s="33"/>
      <c r="BV593" s="33"/>
      <c r="BW593" s="33"/>
      <c r="BX593" s="33"/>
      <c r="BY593" s="33"/>
      <c r="BZ593" s="33"/>
      <c r="CA593" s="33"/>
      <c r="CB593" s="33"/>
      <c r="CC593" s="33"/>
      <c r="CD593" s="33"/>
      <c r="CE593" s="33"/>
      <c r="CF593" s="33"/>
      <c r="CG593" s="33"/>
      <c r="CH593" s="33"/>
      <c r="CI593" s="33"/>
      <c r="CJ593" s="33"/>
      <c r="CK593" s="33"/>
      <c r="CL593" s="33"/>
      <c r="CM593" s="33"/>
      <c r="CN593" s="33"/>
      <c r="CO593" s="33"/>
      <c r="CP593" s="33"/>
      <c r="CQ593" s="33"/>
      <c r="CR593" s="33"/>
      <c r="CS593" s="33"/>
      <c r="CT593" s="33"/>
      <c r="CU593" s="33"/>
      <c r="CV593" s="33"/>
      <c r="CW593" s="33"/>
      <c r="CX593" s="33"/>
      <c r="CY593" s="33"/>
      <c r="CZ593" s="33"/>
      <c r="DA593" s="33"/>
      <c r="DB593" s="33"/>
      <c r="DC593" s="33"/>
      <c r="DD593" s="33"/>
      <c r="DE593" s="33"/>
      <c r="DF593" s="33"/>
      <c r="DG593" s="33"/>
      <c r="DH593" s="33"/>
      <c r="DI593" s="33"/>
      <c r="DJ593" s="33"/>
      <c r="DK593" s="33"/>
      <c r="DL593" s="33"/>
      <c r="DM593" s="33"/>
      <c r="DN593" s="33"/>
      <c r="DO593" s="33"/>
      <c r="DP593" s="33"/>
      <c r="DQ593" s="33"/>
      <c r="DR593" s="33"/>
      <c r="DS593" s="33"/>
      <c r="DT593" s="33"/>
      <c r="DU593" s="33"/>
      <c r="DV593" s="33"/>
      <c r="DW593" s="33"/>
    </row>
    <row r="594" spans="1:127" x14ac:dyDescent="0.3">
      <c r="A594" s="128"/>
      <c r="B594" s="129"/>
      <c r="C594" s="149"/>
      <c r="D594" s="131"/>
      <c r="E594" s="128"/>
      <c r="F594" s="128"/>
      <c r="G594" s="132"/>
      <c r="H594" s="128"/>
      <c r="I594" s="128"/>
      <c r="J594" s="131"/>
      <c r="K594" s="128"/>
      <c r="L594" s="133"/>
      <c r="M594" s="133"/>
      <c r="N594" s="134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  <c r="AM594" s="33"/>
      <c r="AN594" s="33"/>
      <c r="AO594" s="33"/>
      <c r="AP594" s="33"/>
      <c r="AQ594" s="33"/>
      <c r="AR594" s="33"/>
      <c r="AS594" s="33"/>
      <c r="AT594" s="33"/>
      <c r="AU594" s="33"/>
      <c r="AV594" s="33"/>
      <c r="AW594" s="33"/>
      <c r="AX594" s="33"/>
      <c r="AY594" s="33"/>
      <c r="AZ594" s="33"/>
      <c r="BA594" s="33"/>
      <c r="BB594" s="33"/>
      <c r="BC594" s="33"/>
      <c r="BD594" s="33"/>
      <c r="BE594" s="33"/>
      <c r="BF594" s="33"/>
      <c r="BG594" s="33"/>
      <c r="BH594" s="33"/>
      <c r="BI594" s="33"/>
      <c r="BJ594" s="33"/>
      <c r="BK594" s="33"/>
      <c r="BL594" s="33"/>
      <c r="BM594" s="33"/>
      <c r="BN594" s="33"/>
      <c r="BO594" s="33"/>
      <c r="BP594" s="33"/>
      <c r="BQ594" s="33"/>
      <c r="BR594" s="33"/>
      <c r="BS594" s="33"/>
      <c r="BT594" s="33"/>
      <c r="BU594" s="33"/>
      <c r="BV594" s="33"/>
      <c r="BW594" s="33"/>
      <c r="BX594" s="33"/>
      <c r="BY594" s="33"/>
      <c r="BZ594" s="33"/>
      <c r="CA594" s="33"/>
      <c r="CB594" s="33"/>
      <c r="CC594" s="33"/>
      <c r="CD594" s="33"/>
      <c r="CE594" s="33"/>
      <c r="CF594" s="33"/>
      <c r="CG594" s="33"/>
      <c r="CH594" s="33"/>
      <c r="CI594" s="33"/>
      <c r="CJ594" s="33"/>
      <c r="CK594" s="33"/>
      <c r="CL594" s="33"/>
      <c r="CM594" s="33"/>
      <c r="CN594" s="33"/>
      <c r="CO594" s="33"/>
      <c r="CP594" s="33"/>
      <c r="CQ594" s="33"/>
      <c r="CR594" s="33"/>
      <c r="CS594" s="33"/>
      <c r="CT594" s="33"/>
      <c r="CU594" s="33"/>
      <c r="CV594" s="33"/>
      <c r="CW594" s="33"/>
      <c r="CX594" s="33"/>
      <c r="CY594" s="33"/>
      <c r="CZ594" s="33"/>
      <c r="DA594" s="33"/>
      <c r="DB594" s="33"/>
      <c r="DC594" s="33"/>
      <c r="DD594" s="33"/>
      <c r="DE594" s="33"/>
      <c r="DF594" s="33"/>
      <c r="DG594" s="33"/>
      <c r="DH594" s="33"/>
      <c r="DI594" s="33"/>
      <c r="DJ594" s="33"/>
      <c r="DK594" s="33"/>
      <c r="DL594" s="33"/>
      <c r="DM594" s="33"/>
      <c r="DN594" s="33"/>
      <c r="DO594" s="33"/>
      <c r="DP594" s="33"/>
      <c r="DQ594" s="33"/>
      <c r="DR594" s="33"/>
      <c r="DS594" s="33"/>
      <c r="DT594" s="33"/>
      <c r="DU594" s="33"/>
      <c r="DV594" s="33"/>
      <c r="DW594" s="33"/>
    </row>
    <row r="595" spans="1:127" x14ac:dyDescent="0.3">
      <c r="A595" s="72"/>
      <c r="B595" s="2"/>
      <c r="C595" s="151"/>
      <c r="D595" s="122"/>
      <c r="E595" s="123"/>
      <c r="F595" s="123"/>
      <c r="G595" s="124"/>
      <c r="H595" s="125"/>
      <c r="I595" s="126"/>
      <c r="J595" s="122"/>
      <c r="K595" s="127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F595" s="33"/>
      <c r="AG595" s="33"/>
      <c r="AH595" s="33"/>
      <c r="AI595" s="33"/>
      <c r="AJ595" s="33"/>
      <c r="AK595" s="33"/>
      <c r="AL595" s="33"/>
      <c r="AM595" s="33"/>
      <c r="AN595" s="33"/>
      <c r="AO595" s="33"/>
      <c r="AP595" s="33"/>
      <c r="AQ595" s="33"/>
      <c r="AR595" s="33"/>
      <c r="AS595" s="33"/>
      <c r="AT595" s="33"/>
      <c r="AU595" s="33"/>
      <c r="AV595" s="33"/>
      <c r="AW595" s="33"/>
      <c r="AX595" s="33"/>
      <c r="AY595" s="33"/>
      <c r="AZ595" s="33"/>
      <c r="BA595" s="33"/>
      <c r="BB595" s="33"/>
      <c r="BC595" s="33"/>
      <c r="BD595" s="33"/>
      <c r="BE595" s="33"/>
      <c r="BF595" s="33"/>
      <c r="BG595" s="33"/>
      <c r="BH595" s="33"/>
      <c r="BI595" s="33"/>
      <c r="BJ595" s="33"/>
      <c r="BK595" s="33"/>
      <c r="BL595" s="33"/>
      <c r="BM595" s="33"/>
      <c r="BN595" s="33"/>
      <c r="BO595" s="33"/>
      <c r="BP595" s="33"/>
      <c r="BQ595" s="33"/>
      <c r="BR595" s="33"/>
      <c r="BS595" s="33"/>
      <c r="BT595" s="33"/>
      <c r="BU595" s="33"/>
      <c r="BV595" s="33"/>
      <c r="BW595" s="33"/>
      <c r="BX595" s="33"/>
      <c r="BY595" s="33"/>
      <c r="BZ595" s="33"/>
      <c r="CA595" s="33"/>
      <c r="CB595" s="33"/>
      <c r="CC595" s="33"/>
      <c r="CD595" s="33"/>
      <c r="CE595" s="33"/>
      <c r="CF595" s="33"/>
      <c r="CG595" s="33"/>
      <c r="CH595" s="33"/>
      <c r="CI595" s="33"/>
      <c r="CJ595" s="33"/>
      <c r="CK595" s="33"/>
      <c r="CL595" s="33"/>
      <c r="CM595" s="33"/>
      <c r="CN595" s="33"/>
      <c r="CO595" s="33"/>
      <c r="CP595" s="33"/>
      <c r="CQ595" s="33"/>
      <c r="CR595" s="33"/>
      <c r="CS595" s="33"/>
      <c r="CT595" s="33"/>
      <c r="CU595" s="33"/>
      <c r="CV595" s="33"/>
      <c r="CW595" s="33"/>
      <c r="CX595" s="33"/>
      <c r="CY595" s="33"/>
      <c r="CZ595" s="33"/>
      <c r="DA595" s="33"/>
      <c r="DB595" s="33"/>
      <c r="DC595" s="33"/>
      <c r="DD595" s="33"/>
      <c r="DE595" s="33"/>
      <c r="DF595" s="33"/>
      <c r="DG595" s="33"/>
      <c r="DH595" s="33"/>
      <c r="DI595" s="33"/>
      <c r="DJ595" s="33"/>
      <c r="DK595" s="33"/>
      <c r="DL595" s="33"/>
      <c r="DM595" s="33"/>
      <c r="DN595" s="33"/>
      <c r="DO595" s="33"/>
      <c r="DP595" s="33"/>
      <c r="DQ595" s="33"/>
      <c r="DR595" s="33"/>
      <c r="DS595" s="33"/>
      <c r="DT595" s="33"/>
      <c r="DU595" s="33"/>
      <c r="DV595" s="33"/>
      <c r="DW595" s="33"/>
    </row>
    <row r="596" spans="1:127" x14ac:dyDescent="0.3">
      <c r="A596" s="128"/>
      <c r="B596" s="129"/>
      <c r="C596" s="152"/>
      <c r="D596" s="131"/>
      <c r="E596" s="128"/>
      <c r="F596" s="128"/>
      <c r="G596" s="132"/>
      <c r="H596" s="128"/>
      <c r="I596" s="128"/>
      <c r="J596" s="131"/>
      <c r="K596" s="128"/>
      <c r="L596" s="133"/>
      <c r="M596" s="133"/>
      <c r="N596" s="134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  <c r="AM596" s="33"/>
      <c r="AN596" s="33"/>
      <c r="AO596" s="33"/>
      <c r="AP596" s="33"/>
      <c r="AQ596" s="33"/>
      <c r="AR596" s="33"/>
      <c r="AS596" s="33"/>
      <c r="AT596" s="33"/>
      <c r="AU596" s="33"/>
      <c r="AV596" s="33"/>
      <c r="AW596" s="33"/>
      <c r="AX596" s="33"/>
      <c r="AY596" s="33"/>
      <c r="AZ596" s="33"/>
      <c r="BA596" s="33"/>
      <c r="BB596" s="33"/>
      <c r="BC596" s="33"/>
      <c r="BD596" s="33"/>
      <c r="BE596" s="33"/>
      <c r="BF596" s="33"/>
      <c r="BG596" s="33"/>
      <c r="BH596" s="33"/>
      <c r="BI596" s="33"/>
      <c r="BJ596" s="33"/>
      <c r="BK596" s="33"/>
      <c r="BL596" s="33"/>
      <c r="BM596" s="33"/>
      <c r="BN596" s="33"/>
      <c r="BO596" s="33"/>
      <c r="BP596" s="33"/>
      <c r="BQ596" s="33"/>
      <c r="BR596" s="33"/>
      <c r="BS596" s="33"/>
      <c r="BT596" s="33"/>
      <c r="BU596" s="33"/>
      <c r="BV596" s="33"/>
      <c r="BW596" s="33"/>
      <c r="BX596" s="33"/>
      <c r="BY596" s="33"/>
      <c r="BZ596" s="33"/>
      <c r="CA596" s="33"/>
      <c r="CB596" s="33"/>
      <c r="CC596" s="33"/>
      <c r="CD596" s="33"/>
      <c r="CE596" s="33"/>
      <c r="CF596" s="33"/>
      <c r="CG596" s="33"/>
      <c r="CH596" s="33"/>
      <c r="CI596" s="33"/>
      <c r="CJ596" s="33"/>
      <c r="CK596" s="33"/>
      <c r="CL596" s="33"/>
      <c r="CM596" s="33"/>
      <c r="CN596" s="33"/>
      <c r="CO596" s="33"/>
      <c r="CP596" s="33"/>
      <c r="CQ596" s="33"/>
      <c r="CR596" s="33"/>
      <c r="CS596" s="33"/>
      <c r="CT596" s="33"/>
      <c r="CU596" s="33"/>
      <c r="CV596" s="33"/>
      <c r="CW596" s="33"/>
      <c r="CX596" s="33"/>
      <c r="CY596" s="33"/>
      <c r="CZ596" s="33"/>
      <c r="DA596" s="33"/>
      <c r="DB596" s="33"/>
      <c r="DC596" s="33"/>
      <c r="DD596" s="33"/>
      <c r="DE596" s="33"/>
      <c r="DF596" s="33"/>
      <c r="DG596" s="33"/>
      <c r="DH596" s="33"/>
      <c r="DI596" s="33"/>
      <c r="DJ596" s="33"/>
      <c r="DK596" s="33"/>
      <c r="DL596" s="33"/>
      <c r="DM596" s="33"/>
      <c r="DN596" s="33"/>
      <c r="DO596" s="33"/>
      <c r="DP596" s="33"/>
      <c r="DQ596" s="33"/>
      <c r="DR596" s="33"/>
      <c r="DS596" s="33"/>
      <c r="DT596" s="33"/>
      <c r="DU596" s="33"/>
      <c r="DV596" s="33"/>
      <c r="DW596" s="33"/>
    </row>
    <row r="597" spans="1:127" x14ac:dyDescent="0.3">
      <c r="A597" s="72"/>
      <c r="B597" s="2"/>
      <c r="C597" s="153"/>
      <c r="D597" s="122"/>
      <c r="E597" s="123"/>
      <c r="F597" s="123"/>
      <c r="G597" s="124"/>
      <c r="H597" s="125"/>
      <c r="I597" s="126"/>
      <c r="J597" s="122"/>
      <c r="K597" s="127"/>
      <c r="P597" s="136"/>
      <c r="Q597" s="136"/>
      <c r="R597" s="136"/>
      <c r="S597" s="136"/>
      <c r="T597" s="136"/>
      <c r="U597" s="136"/>
      <c r="V597" s="136"/>
      <c r="W597" s="136"/>
      <c r="X597" s="136"/>
      <c r="Y597" s="136"/>
      <c r="Z597" s="136"/>
      <c r="AA597" s="136"/>
      <c r="AB597" s="136"/>
      <c r="AC597" s="136"/>
      <c r="AD597" s="136"/>
      <c r="AE597" s="136"/>
      <c r="AF597" s="136"/>
      <c r="AG597" s="136"/>
      <c r="AH597" s="136"/>
      <c r="AI597" s="136"/>
      <c r="AJ597" s="136"/>
      <c r="AK597" s="136"/>
      <c r="AL597" s="136"/>
      <c r="AM597" s="136"/>
      <c r="AN597" s="136"/>
      <c r="AO597" s="136"/>
      <c r="AP597" s="136"/>
      <c r="AQ597" s="136"/>
      <c r="AR597" s="136"/>
      <c r="AS597" s="136"/>
      <c r="AT597" s="136"/>
      <c r="AU597" s="136"/>
      <c r="AV597" s="136"/>
      <c r="AW597" s="136"/>
      <c r="AX597" s="136"/>
      <c r="AY597" s="136"/>
      <c r="AZ597" s="136"/>
      <c r="BA597" s="136"/>
      <c r="BB597" s="136"/>
      <c r="BC597" s="136"/>
      <c r="BD597" s="136"/>
      <c r="BE597" s="136"/>
      <c r="BF597" s="136"/>
      <c r="BG597" s="136"/>
      <c r="BH597" s="136"/>
      <c r="BI597" s="136"/>
      <c r="BJ597" s="136"/>
      <c r="BK597" s="136"/>
      <c r="BL597" s="136"/>
      <c r="BM597" s="136"/>
      <c r="BN597" s="136"/>
      <c r="BO597" s="136"/>
      <c r="BP597" s="136"/>
      <c r="BQ597" s="136"/>
      <c r="BR597" s="136"/>
      <c r="BS597" s="136"/>
      <c r="BT597" s="136"/>
      <c r="BU597" s="136"/>
      <c r="BV597" s="136"/>
      <c r="BW597" s="136"/>
      <c r="BX597" s="136"/>
      <c r="BY597" s="136"/>
      <c r="BZ597" s="136"/>
      <c r="CA597" s="136"/>
      <c r="CB597" s="136"/>
      <c r="CC597" s="136"/>
      <c r="CD597" s="136"/>
      <c r="CE597" s="136"/>
      <c r="CF597" s="136"/>
      <c r="CG597" s="136"/>
      <c r="CH597" s="136"/>
      <c r="CI597" s="136"/>
      <c r="CJ597" s="136"/>
      <c r="CK597" s="136"/>
      <c r="CL597" s="136"/>
      <c r="CM597" s="136"/>
      <c r="CN597" s="136"/>
      <c r="CO597" s="136"/>
      <c r="CP597" s="136"/>
      <c r="CQ597" s="136"/>
      <c r="CR597" s="136"/>
      <c r="CS597" s="136"/>
      <c r="CT597" s="136"/>
      <c r="CU597" s="136"/>
      <c r="CV597" s="136"/>
      <c r="CW597" s="136"/>
      <c r="CX597" s="136"/>
      <c r="CY597" s="136"/>
      <c r="CZ597" s="136"/>
      <c r="DA597" s="136"/>
      <c r="DB597" s="136"/>
      <c r="DC597" s="136"/>
      <c r="DD597" s="136"/>
      <c r="DE597" s="136"/>
      <c r="DF597" s="136"/>
      <c r="DG597" s="136"/>
      <c r="DH597" s="136"/>
      <c r="DI597" s="136"/>
      <c r="DJ597" s="136"/>
      <c r="DK597" s="136"/>
      <c r="DL597" s="136"/>
      <c r="DM597" s="136"/>
      <c r="DN597" s="136"/>
      <c r="DO597" s="136"/>
      <c r="DP597" s="136"/>
      <c r="DQ597" s="136"/>
      <c r="DR597" s="136"/>
      <c r="DS597" s="136"/>
      <c r="DT597" s="136"/>
      <c r="DU597" s="136"/>
      <c r="DV597" s="136"/>
      <c r="DW597" s="136"/>
    </row>
    <row r="598" spans="1:127" x14ac:dyDescent="0.3">
      <c r="A598" s="128"/>
      <c r="B598" s="129"/>
      <c r="C598" s="154"/>
      <c r="D598" s="131"/>
      <c r="E598" s="128"/>
      <c r="F598" s="128"/>
      <c r="G598" s="132"/>
      <c r="H598" s="128"/>
      <c r="I598" s="128"/>
      <c r="J598" s="131"/>
      <c r="K598" s="128"/>
      <c r="L598" s="133"/>
      <c r="M598" s="133"/>
      <c r="P598" s="136"/>
      <c r="Q598" s="136"/>
      <c r="R598" s="136"/>
      <c r="S598" s="136"/>
      <c r="T598" s="136"/>
      <c r="U598" s="136"/>
      <c r="V598" s="136"/>
      <c r="W598" s="136"/>
      <c r="X598" s="136"/>
      <c r="Y598" s="136"/>
      <c r="Z598" s="136"/>
      <c r="AA598" s="136"/>
      <c r="AB598" s="136"/>
      <c r="AC598" s="136"/>
      <c r="AD598" s="136"/>
      <c r="AE598" s="136"/>
      <c r="AF598" s="136"/>
      <c r="AG598" s="136"/>
      <c r="AH598" s="136"/>
      <c r="AI598" s="136"/>
      <c r="AJ598" s="136"/>
      <c r="AK598" s="136"/>
      <c r="AL598" s="136"/>
      <c r="AM598" s="136"/>
      <c r="AN598" s="136"/>
      <c r="AO598" s="136"/>
      <c r="AP598" s="136"/>
      <c r="AQ598" s="136"/>
      <c r="AR598" s="136"/>
      <c r="AS598" s="136"/>
      <c r="AT598" s="136"/>
      <c r="AU598" s="136"/>
      <c r="AV598" s="136"/>
      <c r="AW598" s="136"/>
      <c r="AX598" s="136"/>
      <c r="AY598" s="136"/>
      <c r="AZ598" s="136"/>
      <c r="BA598" s="136"/>
      <c r="BB598" s="136"/>
      <c r="BC598" s="136"/>
      <c r="BD598" s="136"/>
      <c r="BE598" s="136"/>
      <c r="BF598" s="136"/>
      <c r="BG598" s="136"/>
      <c r="BH598" s="136"/>
      <c r="BI598" s="136"/>
      <c r="BJ598" s="136"/>
      <c r="BK598" s="136"/>
      <c r="BL598" s="136"/>
      <c r="BM598" s="136"/>
      <c r="BN598" s="136"/>
      <c r="BO598" s="136"/>
      <c r="BP598" s="136"/>
      <c r="BQ598" s="136"/>
      <c r="BR598" s="136"/>
      <c r="BS598" s="136"/>
      <c r="BT598" s="136"/>
      <c r="BU598" s="136"/>
      <c r="BV598" s="136"/>
      <c r="BW598" s="136"/>
      <c r="BX598" s="136"/>
      <c r="BY598" s="136"/>
      <c r="BZ598" s="136"/>
      <c r="CA598" s="136"/>
      <c r="CB598" s="136"/>
      <c r="CC598" s="136"/>
      <c r="CD598" s="136"/>
      <c r="CE598" s="136"/>
      <c r="CF598" s="136"/>
      <c r="CG598" s="136"/>
      <c r="CH598" s="136"/>
      <c r="CI598" s="136"/>
      <c r="CJ598" s="136"/>
      <c r="CK598" s="136"/>
      <c r="CL598" s="136"/>
      <c r="CM598" s="136"/>
      <c r="CN598" s="136"/>
      <c r="CO598" s="136"/>
      <c r="CP598" s="136"/>
      <c r="CQ598" s="136"/>
      <c r="CR598" s="136"/>
      <c r="CS598" s="136"/>
      <c r="CT598" s="136"/>
      <c r="CU598" s="136"/>
      <c r="CV598" s="136"/>
      <c r="CW598" s="136"/>
      <c r="CX598" s="136"/>
      <c r="CY598" s="136"/>
      <c r="CZ598" s="136"/>
      <c r="DA598" s="136"/>
      <c r="DB598" s="136"/>
      <c r="DC598" s="136"/>
      <c r="DD598" s="136"/>
      <c r="DE598" s="136"/>
      <c r="DF598" s="136"/>
      <c r="DG598" s="136"/>
      <c r="DH598" s="136"/>
      <c r="DI598" s="136"/>
      <c r="DJ598" s="136"/>
      <c r="DK598" s="136"/>
      <c r="DL598" s="136"/>
      <c r="DM598" s="136"/>
      <c r="DN598" s="136"/>
      <c r="DO598" s="136"/>
      <c r="DP598" s="136"/>
      <c r="DQ598" s="136"/>
      <c r="DR598" s="136"/>
      <c r="DS598" s="136"/>
      <c r="DT598" s="136"/>
      <c r="DU598" s="136"/>
      <c r="DV598" s="136"/>
      <c r="DW598" s="136"/>
    </row>
    <row r="599" spans="1:127" x14ac:dyDescent="0.3">
      <c r="A599" s="138"/>
      <c r="B599" s="139"/>
      <c r="C599" s="155"/>
      <c r="D599" s="140"/>
      <c r="E599" s="138"/>
      <c r="F599" s="138"/>
      <c r="G599" s="141"/>
      <c r="H599" s="138"/>
      <c r="I599" s="138"/>
      <c r="J599" s="140"/>
      <c r="K599" s="138"/>
      <c r="L599" s="142"/>
      <c r="M599" s="142"/>
      <c r="N599" s="120"/>
      <c r="O599" s="143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  <c r="AB599" s="144"/>
      <c r="AC599" s="144"/>
      <c r="AD599" s="144"/>
      <c r="AE599" s="144"/>
      <c r="AF599" s="144"/>
      <c r="AG599" s="144"/>
      <c r="AH599" s="144"/>
      <c r="AI599" s="144"/>
      <c r="AJ599" s="144"/>
      <c r="AK599" s="144"/>
      <c r="AL599" s="144"/>
      <c r="AM599" s="144"/>
      <c r="AN599" s="144"/>
      <c r="AO599" s="144"/>
      <c r="AP599" s="144"/>
      <c r="AQ599" s="144"/>
      <c r="AR599" s="144"/>
      <c r="AS599" s="144"/>
      <c r="AT599" s="144"/>
      <c r="AU599" s="144"/>
      <c r="AV599" s="144"/>
      <c r="AW599" s="144"/>
      <c r="AX599" s="144"/>
      <c r="AY599" s="144"/>
      <c r="AZ599" s="144"/>
      <c r="BA599" s="144"/>
      <c r="BB599" s="144"/>
      <c r="BC599" s="144"/>
      <c r="BD599" s="144"/>
      <c r="BE599" s="144"/>
      <c r="BF599" s="144"/>
      <c r="BG599" s="144"/>
      <c r="BH599" s="144"/>
      <c r="BI599" s="144"/>
      <c r="BJ599" s="144"/>
      <c r="BK599" s="144"/>
      <c r="BL599" s="144"/>
      <c r="BM599" s="144"/>
      <c r="BN599" s="144"/>
      <c r="BO599" s="144"/>
      <c r="BP599" s="144"/>
      <c r="BQ599" s="144"/>
      <c r="BR599" s="144"/>
      <c r="BS599" s="144"/>
      <c r="BT599" s="144"/>
      <c r="BU599" s="144"/>
      <c r="BV599" s="144"/>
      <c r="BW599" s="144"/>
      <c r="BX599" s="144"/>
      <c r="BY599" s="144"/>
      <c r="BZ599" s="144"/>
      <c r="CA599" s="144"/>
      <c r="CB599" s="144"/>
      <c r="CC599" s="144"/>
      <c r="CD599" s="144"/>
      <c r="CE599" s="144"/>
      <c r="CF599" s="144"/>
      <c r="CG599" s="144"/>
      <c r="CH599" s="144"/>
      <c r="CI599" s="144"/>
      <c r="CJ599" s="144"/>
      <c r="CK599" s="144"/>
      <c r="CL599" s="144"/>
      <c r="CM599" s="144"/>
      <c r="CN599" s="144"/>
      <c r="CO599" s="144"/>
      <c r="CP599" s="144"/>
      <c r="CQ599" s="144"/>
      <c r="CR599" s="144"/>
      <c r="CS599" s="144"/>
      <c r="CT599" s="144"/>
      <c r="CU599" s="144"/>
      <c r="CV599" s="144"/>
      <c r="CW599" s="144"/>
      <c r="CX599" s="144"/>
      <c r="CY599" s="144"/>
      <c r="CZ599" s="144"/>
      <c r="DA599" s="144"/>
      <c r="DB599" s="144"/>
      <c r="DC599" s="144"/>
      <c r="DD599" s="144"/>
      <c r="DE599" s="144"/>
      <c r="DF599" s="144"/>
      <c r="DG599" s="144"/>
      <c r="DH599" s="144"/>
      <c r="DI599" s="144"/>
      <c r="DJ599" s="144"/>
      <c r="DK599" s="144"/>
      <c r="DL599" s="144"/>
      <c r="DM599" s="144"/>
      <c r="DN599" s="144"/>
      <c r="DO599" s="144"/>
      <c r="DP599" s="144"/>
      <c r="DQ599" s="144"/>
      <c r="DR599" s="144"/>
      <c r="DS599" s="144"/>
      <c r="DT599" s="144"/>
      <c r="DU599" s="144"/>
      <c r="DV599" s="144"/>
      <c r="DW599" s="144"/>
    </row>
    <row r="600" spans="1:127" x14ac:dyDescent="0.3">
      <c r="A600" s="72"/>
      <c r="B600" s="2"/>
      <c r="C600" s="153"/>
      <c r="D600" s="122"/>
      <c r="E600" s="123"/>
      <c r="F600" s="123"/>
      <c r="G600" s="124"/>
      <c r="H600" s="125"/>
      <c r="I600" s="126"/>
      <c r="J600" s="122"/>
      <c r="K600" s="127"/>
      <c r="P600" s="136"/>
      <c r="Q600" s="136"/>
      <c r="R600" s="136"/>
      <c r="S600" s="136"/>
      <c r="T600" s="136"/>
      <c r="U600" s="136"/>
      <c r="V600" s="136"/>
      <c r="W600" s="136"/>
      <c r="X600" s="136"/>
      <c r="Y600" s="136"/>
      <c r="Z600" s="136"/>
      <c r="AA600" s="136"/>
      <c r="AB600" s="136"/>
      <c r="AC600" s="136"/>
      <c r="AD600" s="136"/>
      <c r="AE600" s="136"/>
      <c r="AF600" s="136"/>
      <c r="AG600" s="136"/>
      <c r="AH600" s="136"/>
      <c r="AI600" s="136"/>
      <c r="AJ600" s="136"/>
      <c r="AK600" s="136"/>
      <c r="AL600" s="136"/>
      <c r="AM600" s="136"/>
      <c r="AN600" s="136"/>
      <c r="AO600" s="136"/>
      <c r="AP600" s="136"/>
      <c r="AQ600" s="136"/>
      <c r="AR600" s="136"/>
      <c r="AS600" s="136"/>
      <c r="AT600" s="136"/>
      <c r="AU600" s="136"/>
      <c r="AV600" s="136"/>
      <c r="AW600" s="136"/>
      <c r="AX600" s="136"/>
      <c r="AY600" s="136"/>
      <c r="AZ600" s="136"/>
      <c r="BA600" s="136"/>
      <c r="BB600" s="136"/>
      <c r="BC600" s="136"/>
      <c r="BD600" s="136"/>
      <c r="BE600" s="136"/>
      <c r="BF600" s="136"/>
      <c r="BG600" s="136"/>
      <c r="BH600" s="136"/>
      <c r="BI600" s="136"/>
      <c r="BJ600" s="136"/>
      <c r="BK600" s="136"/>
      <c r="BL600" s="136"/>
      <c r="BM600" s="136"/>
      <c r="BN600" s="136"/>
      <c r="BO600" s="136"/>
      <c r="BP600" s="136"/>
      <c r="BQ600" s="136"/>
      <c r="BR600" s="136"/>
      <c r="BS600" s="136"/>
      <c r="BT600" s="136"/>
      <c r="BU600" s="136"/>
      <c r="BV600" s="136"/>
      <c r="BW600" s="136"/>
      <c r="BX600" s="136"/>
      <c r="BY600" s="136"/>
      <c r="BZ600" s="136"/>
      <c r="CA600" s="136"/>
      <c r="CB600" s="136"/>
      <c r="CC600" s="136"/>
      <c r="CD600" s="136"/>
      <c r="CE600" s="136"/>
      <c r="CF600" s="136"/>
      <c r="CG600" s="136"/>
      <c r="CH600" s="136"/>
      <c r="CI600" s="136"/>
      <c r="CJ600" s="136"/>
      <c r="CK600" s="136"/>
      <c r="CL600" s="136"/>
      <c r="CM600" s="136"/>
      <c r="CN600" s="136"/>
      <c r="CO600" s="136"/>
      <c r="CP600" s="136"/>
      <c r="CQ600" s="136"/>
      <c r="CR600" s="136"/>
      <c r="CS600" s="136"/>
      <c r="CT600" s="136"/>
      <c r="CU600" s="136"/>
      <c r="CV600" s="136"/>
      <c r="CW600" s="136"/>
      <c r="CX600" s="136"/>
      <c r="CY600" s="136"/>
      <c r="CZ600" s="136"/>
      <c r="DA600" s="136"/>
      <c r="DB600" s="136"/>
      <c r="DC600" s="136"/>
      <c r="DD600" s="136"/>
      <c r="DE600" s="136"/>
      <c r="DF600" s="136"/>
      <c r="DG600" s="136"/>
      <c r="DH600" s="136"/>
      <c r="DI600" s="136"/>
      <c r="DJ600" s="136"/>
      <c r="DK600" s="136"/>
      <c r="DL600" s="136"/>
      <c r="DM600" s="136"/>
      <c r="DN600" s="136"/>
      <c r="DO600" s="136"/>
      <c r="DP600" s="136"/>
      <c r="DQ600" s="136"/>
      <c r="DR600" s="136"/>
      <c r="DS600" s="136"/>
      <c r="DT600" s="136"/>
      <c r="DU600" s="136"/>
      <c r="DV600" s="136"/>
      <c r="DW600" s="136"/>
    </row>
    <row r="601" spans="1:127" x14ac:dyDescent="0.3">
      <c r="A601" s="128"/>
      <c r="B601" s="129"/>
      <c r="C601" s="154"/>
      <c r="D601" s="131"/>
      <c r="E601" s="128"/>
      <c r="F601" s="128"/>
      <c r="G601" s="132"/>
      <c r="H601" s="128"/>
      <c r="I601" s="128"/>
      <c r="J601" s="131"/>
      <c r="K601" s="128"/>
      <c r="L601" s="133"/>
      <c r="M601" s="133"/>
      <c r="P601" s="136"/>
      <c r="Q601" s="136"/>
      <c r="R601" s="136"/>
      <c r="S601" s="136"/>
      <c r="T601" s="136"/>
      <c r="U601" s="136"/>
      <c r="V601" s="136"/>
      <c r="W601" s="136"/>
      <c r="X601" s="136"/>
      <c r="Y601" s="136"/>
      <c r="Z601" s="136"/>
      <c r="AA601" s="136"/>
      <c r="AB601" s="136"/>
      <c r="AC601" s="136"/>
      <c r="AD601" s="136"/>
      <c r="AE601" s="136"/>
      <c r="AF601" s="136"/>
      <c r="AG601" s="136"/>
      <c r="AH601" s="136"/>
      <c r="AI601" s="136"/>
      <c r="AJ601" s="136"/>
      <c r="AK601" s="136"/>
      <c r="AL601" s="136"/>
      <c r="AM601" s="136"/>
      <c r="AN601" s="136"/>
      <c r="AO601" s="136"/>
      <c r="AP601" s="136"/>
      <c r="AQ601" s="136"/>
      <c r="AR601" s="136"/>
      <c r="AS601" s="136"/>
      <c r="AT601" s="136"/>
      <c r="AU601" s="136"/>
      <c r="AV601" s="136"/>
      <c r="AW601" s="136"/>
      <c r="AX601" s="136"/>
      <c r="AY601" s="136"/>
      <c r="AZ601" s="136"/>
      <c r="BA601" s="136"/>
      <c r="BB601" s="136"/>
      <c r="BC601" s="136"/>
      <c r="BD601" s="136"/>
      <c r="BE601" s="136"/>
      <c r="BF601" s="136"/>
      <c r="BG601" s="136"/>
      <c r="BH601" s="136"/>
      <c r="BI601" s="136"/>
      <c r="BJ601" s="136"/>
      <c r="BK601" s="136"/>
      <c r="BL601" s="136"/>
      <c r="BM601" s="136"/>
      <c r="BN601" s="136"/>
      <c r="BO601" s="136"/>
      <c r="BP601" s="136"/>
      <c r="BQ601" s="136"/>
      <c r="BR601" s="136"/>
      <c r="BS601" s="136"/>
      <c r="BT601" s="136"/>
      <c r="BU601" s="136"/>
      <c r="BV601" s="136"/>
      <c r="BW601" s="136"/>
      <c r="BX601" s="136"/>
      <c r="BY601" s="136"/>
      <c r="BZ601" s="136"/>
      <c r="CA601" s="136"/>
      <c r="CB601" s="136"/>
      <c r="CC601" s="136"/>
      <c r="CD601" s="136"/>
      <c r="CE601" s="136"/>
      <c r="CF601" s="136"/>
      <c r="CG601" s="136"/>
      <c r="CH601" s="136"/>
      <c r="CI601" s="136"/>
      <c r="CJ601" s="136"/>
      <c r="CK601" s="136"/>
      <c r="CL601" s="136"/>
      <c r="CM601" s="136"/>
      <c r="CN601" s="136"/>
      <c r="CO601" s="136"/>
      <c r="CP601" s="136"/>
      <c r="CQ601" s="136"/>
      <c r="CR601" s="136"/>
      <c r="CS601" s="136"/>
      <c r="CT601" s="136"/>
      <c r="CU601" s="136"/>
      <c r="CV601" s="136"/>
      <c r="CW601" s="136"/>
      <c r="CX601" s="136"/>
      <c r="CY601" s="136"/>
      <c r="CZ601" s="136"/>
      <c r="DA601" s="136"/>
      <c r="DB601" s="136"/>
      <c r="DC601" s="136"/>
      <c r="DD601" s="136"/>
      <c r="DE601" s="136"/>
      <c r="DF601" s="136"/>
      <c r="DG601" s="136"/>
      <c r="DH601" s="136"/>
      <c r="DI601" s="136"/>
      <c r="DJ601" s="136"/>
      <c r="DK601" s="136"/>
      <c r="DL601" s="136"/>
      <c r="DM601" s="136"/>
      <c r="DN601" s="136"/>
      <c r="DO601" s="136"/>
      <c r="DP601" s="136"/>
      <c r="DQ601" s="136"/>
      <c r="DR601" s="136"/>
      <c r="DS601" s="136"/>
      <c r="DT601" s="136"/>
      <c r="DU601" s="136"/>
      <c r="DV601" s="136"/>
      <c r="DW601" s="136"/>
    </row>
    <row r="602" spans="1:127" x14ac:dyDescent="0.3">
      <c r="A602" s="138"/>
      <c r="B602" s="139"/>
      <c r="C602" s="155"/>
      <c r="D602" s="140"/>
      <c r="E602" s="138"/>
      <c r="F602" s="138"/>
      <c r="G602" s="141"/>
      <c r="H602" s="138"/>
      <c r="I602" s="138"/>
      <c r="J602" s="140"/>
      <c r="K602" s="138"/>
      <c r="L602" s="142"/>
      <c r="M602" s="142"/>
      <c r="N602" s="120"/>
      <c r="O602" s="143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  <c r="AB602" s="144"/>
      <c r="AC602" s="144"/>
      <c r="AD602" s="144"/>
      <c r="AE602" s="144"/>
      <c r="AF602" s="144"/>
      <c r="AG602" s="144"/>
      <c r="AH602" s="144"/>
      <c r="AI602" s="144"/>
      <c r="AJ602" s="144"/>
      <c r="AK602" s="144"/>
      <c r="AL602" s="144"/>
      <c r="AM602" s="144"/>
      <c r="AN602" s="144"/>
      <c r="AO602" s="144"/>
      <c r="AP602" s="144"/>
      <c r="AQ602" s="144"/>
      <c r="AR602" s="144"/>
      <c r="AS602" s="144"/>
      <c r="AT602" s="144"/>
      <c r="AU602" s="144"/>
      <c r="AV602" s="144"/>
      <c r="AW602" s="144"/>
      <c r="AX602" s="144"/>
      <c r="AY602" s="144"/>
      <c r="AZ602" s="144"/>
      <c r="BA602" s="144"/>
      <c r="BB602" s="144"/>
      <c r="BC602" s="144"/>
      <c r="BD602" s="144"/>
      <c r="BE602" s="144"/>
      <c r="BF602" s="144"/>
      <c r="BG602" s="144"/>
      <c r="BH602" s="144"/>
      <c r="BI602" s="144"/>
      <c r="BJ602" s="144"/>
      <c r="BK602" s="144"/>
      <c r="BL602" s="144"/>
      <c r="BM602" s="144"/>
      <c r="BN602" s="144"/>
      <c r="BO602" s="144"/>
      <c r="BP602" s="144"/>
      <c r="BQ602" s="144"/>
      <c r="BR602" s="144"/>
      <c r="BS602" s="144"/>
      <c r="BT602" s="144"/>
      <c r="BU602" s="144"/>
      <c r="BV602" s="144"/>
      <c r="BW602" s="144"/>
      <c r="BX602" s="144"/>
      <c r="BY602" s="144"/>
      <c r="BZ602" s="144"/>
      <c r="CA602" s="144"/>
      <c r="CB602" s="144"/>
      <c r="CC602" s="144"/>
      <c r="CD602" s="144"/>
      <c r="CE602" s="144"/>
      <c r="CF602" s="144"/>
      <c r="CG602" s="144"/>
      <c r="CH602" s="144"/>
      <c r="CI602" s="144"/>
      <c r="CJ602" s="144"/>
      <c r="CK602" s="144"/>
      <c r="CL602" s="144"/>
      <c r="CM602" s="144"/>
      <c r="CN602" s="144"/>
      <c r="CO602" s="144"/>
      <c r="CP602" s="144"/>
      <c r="CQ602" s="144"/>
      <c r="CR602" s="144"/>
      <c r="CS602" s="144"/>
      <c r="CT602" s="144"/>
      <c r="CU602" s="144"/>
      <c r="CV602" s="144"/>
      <c r="CW602" s="144"/>
      <c r="CX602" s="144"/>
      <c r="CY602" s="144"/>
      <c r="CZ602" s="144"/>
      <c r="DA602" s="144"/>
      <c r="DB602" s="144"/>
      <c r="DC602" s="144"/>
      <c r="DD602" s="144"/>
      <c r="DE602" s="144"/>
      <c r="DF602" s="144"/>
      <c r="DG602" s="144"/>
      <c r="DH602" s="144"/>
      <c r="DI602" s="144"/>
      <c r="DJ602" s="144"/>
      <c r="DK602" s="144"/>
      <c r="DL602" s="144"/>
      <c r="DM602" s="144"/>
      <c r="DN602" s="144"/>
      <c r="DO602" s="144"/>
      <c r="DP602" s="144"/>
      <c r="DQ602" s="144"/>
      <c r="DR602" s="144"/>
      <c r="DS602" s="144"/>
      <c r="DT602" s="144"/>
      <c r="DU602" s="144"/>
      <c r="DV602" s="144"/>
      <c r="DW602" s="144"/>
    </row>
    <row r="603" spans="1:127" x14ac:dyDescent="0.3">
      <c r="A603" s="72"/>
      <c r="B603" s="2"/>
      <c r="C603" s="153"/>
      <c r="D603" s="122"/>
      <c r="E603" s="123"/>
      <c r="F603" s="123"/>
      <c r="G603" s="124"/>
      <c r="H603" s="125"/>
      <c r="I603" s="126"/>
      <c r="J603" s="122"/>
      <c r="K603" s="127"/>
      <c r="P603" s="136"/>
      <c r="Q603" s="136"/>
      <c r="R603" s="136"/>
      <c r="S603" s="136"/>
      <c r="T603" s="136"/>
      <c r="U603" s="136"/>
      <c r="V603" s="136"/>
      <c r="W603" s="136"/>
      <c r="X603" s="136"/>
      <c r="Y603" s="136"/>
      <c r="Z603" s="136"/>
      <c r="AA603" s="136"/>
      <c r="AB603" s="136"/>
      <c r="AC603" s="136"/>
      <c r="AD603" s="136"/>
      <c r="AE603" s="136"/>
      <c r="AF603" s="136"/>
      <c r="AG603" s="136"/>
      <c r="AH603" s="136"/>
      <c r="AI603" s="136"/>
      <c r="AJ603" s="136"/>
      <c r="AK603" s="136"/>
      <c r="AL603" s="136"/>
      <c r="AM603" s="136"/>
      <c r="AN603" s="136"/>
      <c r="AO603" s="136"/>
      <c r="AP603" s="136"/>
      <c r="AQ603" s="136"/>
      <c r="AR603" s="136"/>
      <c r="AS603" s="136"/>
      <c r="AT603" s="136"/>
      <c r="AU603" s="136"/>
      <c r="AV603" s="136"/>
      <c r="AW603" s="136"/>
      <c r="AX603" s="136"/>
      <c r="AY603" s="136"/>
      <c r="AZ603" s="136"/>
      <c r="BA603" s="136"/>
      <c r="BB603" s="136"/>
      <c r="BC603" s="136"/>
      <c r="BD603" s="136"/>
      <c r="BE603" s="136"/>
      <c r="BF603" s="136"/>
      <c r="BG603" s="136"/>
      <c r="BH603" s="136"/>
      <c r="BI603" s="136"/>
      <c r="BJ603" s="136"/>
      <c r="BK603" s="136"/>
      <c r="BL603" s="136"/>
      <c r="BM603" s="136"/>
      <c r="BN603" s="136"/>
      <c r="BO603" s="136"/>
      <c r="BP603" s="136"/>
      <c r="BQ603" s="136"/>
      <c r="BR603" s="136"/>
      <c r="BS603" s="136"/>
      <c r="BT603" s="136"/>
      <c r="BU603" s="136"/>
      <c r="BV603" s="136"/>
      <c r="BW603" s="136"/>
      <c r="BX603" s="136"/>
      <c r="BY603" s="136"/>
      <c r="BZ603" s="136"/>
      <c r="CA603" s="136"/>
      <c r="CB603" s="136"/>
      <c r="CC603" s="136"/>
      <c r="CD603" s="136"/>
      <c r="CE603" s="136"/>
      <c r="CF603" s="136"/>
      <c r="CG603" s="136"/>
      <c r="CH603" s="136"/>
      <c r="CI603" s="136"/>
      <c r="CJ603" s="136"/>
      <c r="CK603" s="136"/>
      <c r="CL603" s="136"/>
      <c r="CM603" s="136"/>
      <c r="CN603" s="136"/>
      <c r="CO603" s="136"/>
      <c r="CP603" s="136"/>
      <c r="CQ603" s="136"/>
      <c r="CR603" s="136"/>
      <c r="CS603" s="136"/>
      <c r="CT603" s="136"/>
      <c r="CU603" s="136"/>
      <c r="CV603" s="136"/>
      <c r="CW603" s="136"/>
      <c r="CX603" s="136"/>
      <c r="CY603" s="136"/>
      <c r="CZ603" s="136"/>
      <c r="DA603" s="136"/>
      <c r="DB603" s="136"/>
      <c r="DC603" s="136"/>
      <c r="DD603" s="136"/>
      <c r="DE603" s="136"/>
      <c r="DF603" s="136"/>
      <c r="DG603" s="136"/>
      <c r="DH603" s="136"/>
      <c r="DI603" s="136"/>
      <c r="DJ603" s="136"/>
      <c r="DK603" s="136"/>
      <c r="DL603" s="136"/>
      <c r="DM603" s="136"/>
      <c r="DN603" s="136"/>
      <c r="DO603" s="136"/>
      <c r="DP603" s="136"/>
      <c r="DQ603" s="136"/>
      <c r="DR603" s="136"/>
      <c r="DS603" s="136"/>
      <c r="DT603" s="136"/>
      <c r="DU603" s="136"/>
      <c r="DV603" s="136"/>
      <c r="DW603" s="136"/>
    </row>
    <row r="604" spans="1:127" x14ac:dyDescent="0.3">
      <c r="A604" s="128"/>
      <c r="B604" s="129"/>
      <c r="C604" s="154"/>
      <c r="D604" s="131"/>
      <c r="E604" s="128"/>
      <c r="F604" s="128"/>
      <c r="G604" s="132"/>
      <c r="H604" s="128"/>
      <c r="I604" s="128"/>
      <c r="J604" s="131"/>
      <c r="K604" s="128"/>
      <c r="L604" s="133"/>
      <c r="M604" s="133"/>
      <c r="P604" s="136"/>
      <c r="Q604" s="136"/>
      <c r="R604" s="136"/>
      <c r="S604" s="136"/>
      <c r="T604" s="136"/>
      <c r="U604" s="136"/>
      <c r="V604" s="136"/>
      <c r="W604" s="136"/>
      <c r="X604" s="136"/>
      <c r="Y604" s="136"/>
      <c r="Z604" s="136"/>
      <c r="AA604" s="136"/>
      <c r="AB604" s="136"/>
      <c r="AC604" s="136"/>
      <c r="AD604" s="136"/>
      <c r="AE604" s="136"/>
      <c r="AF604" s="136"/>
      <c r="AG604" s="136"/>
      <c r="AH604" s="136"/>
      <c r="AI604" s="136"/>
      <c r="AJ604" s="136"/>
      <c r="AK604" s="136"/>
      <c r="AL604" s="136"/>
      <c r="AM604" s="136"/>
      <c r="AN604" s="136"/>
      <c r="AO604" s="136"/>
      <c r="AP604" s="136"/>
      <c r="AQ604" s="136"/>
      <c r="AR604" s="136"/>
      <c r="AS604" s="136"/>
      <c r="AT604" s="136"/>
      <c r="AU604" s="136"/>
      <c r="AV604" s="136"/>
      <c r="AW604" s="136"/>
      <c r="AX604" s="136"/>
      <c r="AY604" s="136"/>
      <c r="AZ604" s="136"/>
      <c r="BA604" s="136"/>
      <c r="BB604" s="136"/>
      <c r="BC604" s="136"/>
      <c r="BD604" s="136"/>
      <c r="BE604" s="136"/>
      <c r="BF604" s="136"/>
      <c r="BG604" s="136"/>
      <c r="BH604" s="136"/>
      <c r="BI604" s="136"/>
      <c r="BJ604" s="136"/>
      <c r="BK604" s="136"/>
      <c r="BL604" s="136"/>
      <c r="BM604" s="136"/>
      <c r="BN604" s="136"/>
      <c r="BO604" s="136"/>
      <c r="BP604" s="136"/>
      <c r="BQ604" s="136"/>
      <c r="BR604" s="136"/>
      <c r="BS604" s="136"/>
      <c r="BT604" s="136"/>
      <c r="BU604" s="136"/>
      <c r="BV604" s="136"/>
      <c r="BW604" s="136"/>
      <c r="BX604" s="136"/>
      <c r="BY604" s="136"/>
      <c r="BZ604" s="136"/>
      <c r="CA604" s="136"/>
      <c r="CB604" s="136"/>
      <c r="CC604" s="136"/>
      <c r="CD604" s="136"/>
      <c r="CE604" s="136"/>
      <c r="CF604" s="136"/>
      <c r="CG604" s="136"/>
      <c r="CH604" s="136"/>
      <c r="CI604" s="136"/>
      <c r="CJ604" s="136"/>
      <c r="CK604" s="136"/>
      <c r="CL604" s="136"/>
      <c r="CM604" s="136"/>
      <c r="CN604" s="136"/>
      <c r="CO604" s="136"/>
      <c r="CP604" s="136"/>
      <c r="CQ604" s="136"/>
      <c r="CR604" s="136"/>
      <c r="CS604" s="136"/>
      <c r="CT604" s="136"/>
      <c r="CU604" s="136"/>
      <c r="CV604" s="136"/>
      <c r="CW604" s="136"/>
      <c r="CX604" s="136"/>
      <c r="CY604" s="136"/>
      <c r="CZ604" s="136"/>
      <c r="DA604" s="136"/>
      <c r="DB604" s="136"/>
      <c r="DC604" s="136"/>
      <c r="DD604" s="136"/>
      <c r="DE604" s="136"/>
      <c r="DF604" s="136"/>
      <c r="DG604" s="136"/>
      <c r="DH604" s="136"/>
      <c r="DI604" s="136"/>
      <c r="DJ604" s="136"/>
      <c r="DK604" s="136"/>
      <c r="DL604" s="136"/>
      <c r="DM604" s="136"/>
      <c r="DN604" s="136"/>
      <c r="DO604" s="136"/>
      <c r="DP604" s="136"/>
      <c r="DQ604" s="136"/>
      <c r="DR604" s="136"/>
      <c r="DS604" s="136"/>
      <c r="DT604" s="136"/>
      <c r="DU604" s="136"/>
      <c r="DV604" s="136"/>
      <c r="DW604" s="136"/>
    </row>
    <row r="605" spans="1:127" x14ac:dyDescent="0.3">
      <c r="A605" s="138"/>
      <c r="B605" s="139"/>
      <c r="C605" s="155"/>
      <c r="D605" s="140"/>
      <c r="E605" s="138"/>
      <c r="F605" s="138"/>
      <c r="G605" s="141"/>
      <c r="H605" s="138"/>
      <c r="I605" s="138"/>
      <c r="J605" s="140"/>
      <c r="K605" s="138"/>
      <c r="L605" s="142"/>
      <c r="M605" s="142"/>
      <c r="N605" s="120"/>
      <c r="O605" s="143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  <c r="BA605" s="144"/>
      <c r="BB605" s="144"/>
      <c r="BC605" s="144"/>
      <c r="BD605" s="144"/>
      <c r="BE605" s="144"/>
      <c r="BF605" s="144"/>
      <c r="BG605" s="144"/>
      <c r="BH605" s="144"/>
      <c r="BI605" s="144"/>
      <c r="BJ605" s="144"/>
      <c r="BK605" s="144"/>
      <c r="BL605" s="144"/>
      <c r="BM605" s="144"/>
      <c r="BN605" s="144"/>
      <c r="BO605" s="144"/>
      <c r="BP605" s="144"/>
      <c r="BQ605" s="144"/>
      <c r="BR605" s="144"/>
      <c r="BS605" s="144"/>
      <c r="BT605" s="144"/>
      <c r="BU605" s="144"/>
      <c r="BV605" s="144"/>
      <c r="BW605" s="144"/>
      <c r="BX605" s="144"/>
      <c r="BY605" s="144"/>
      <c r="BZ605" s="144"/>
      <c r="CA605" s="144"/>
      <c r="CB605" s="144"/>
      <c r="CC605" s="144"/>
      <c r="CD605" s="144"/>
      <c r="CE605" s="144"/>
      <c r="CF605" s="144"/>
      <c r="CG605" s="144"/>
      <c r="CH605" s="144"/>
      <c r="CI605" s="144"/>
      <c r="CJ605" s="144"/>
      <c r="CK605" s="144"/>
      <c r="CL605" s="144"/>
      <c r="CM605" s="144"/>
      <c r="CN605" s="144"/>
      <c r="CO605" s="144"/>
      <c r="CP605" s="144"/>
      <c r="CQ605" s="144"/>
      <c r="CR605" s="144"/>
      <c r="CS605" s="144"/>
      <c r="CT605" s="144"/>
      <c r="CU605" s="144"/>
      <c r="CV605" s="144"/>
      <c r="CW605" s="144"/>
      <c r="CX605" s="144"/>
      <c r="CY605" s="144"/>
      <c r="CZ605" s="144"/>
      <c r="DA605" s="144"/>
      <c r="DB605" s="144"/>
      <c r="DC605" s="144"/>
      <c r="DD605" s="144"/>
      <c r="DE605" s="144"/>
      <c r="DF605" s="144"/>
      <c r="DG605" s="144"/>
      <c r="DH605" s="144"/>
      <c r="DI605" s="144"/>
      <c r="DJ605" s="144"/>
      <c r="DK605" s="144"/>
      <c r="DL605" s="144"/>
      <c r="DM605" s="144"/>
      <c r="DN605" s="144"/>
      <c r="DO605" s="144"/>
      <c r="DP605" s="144"/>
      <c r="DQ605" s="144"/>
      <c r="DR605" s="144"/>
      <c r="DS605" s="144"/>
      <c r="DT605" s="144"/>
      <c r="DU605" s="144"/>
      <c r="DV605" s="144"/>
      <c r="DW605" s="144"/>
    </row>
    <row r="606" spans="1:127" x14ac:dyDescent="0.3">
      <c r="A606" s="72"/>
      <c r="B606" s="2"/>
      <c r="C606" s="153"/>
      <c r="D606" s="122"/>
      <c r="E606" s="123"/>
      <c r="F606" s="123"/>
      <c r="G606" s="124"/>
      <c r="H606" s="125"/>
      <c r="I606" s="126"/>
      <c r="J606" s="122"/>
      <c r="K606" s="127"/>
      <c r="P606" s="136"/>
      <c r="Q606" s="136"/>
      <c r="R606" s="136"/>
      <c r="S606" s="136"/>
      <c r="T606" s="136"/>
      <c r="U606" s="136"/>
      <c r="V606" s="136"/>
      <c r="W606" s="136"/>
      <c r="X606" s="136"/>
      <c r="Y606" s="136"/>
      <c r="Z606" s="136"/>
      <c r="AA606" s="136"/>
      <c r="AB606" s="136"/>
      <c r="AC606" s="136"/>
      <c r="AD606" s="136"/>
      <c r="AE606" s="136"/>
      <c r="AF606" s="136"/>
      <c r="AG606" s="136"/>
      <c r="AH606" s="136"/>
      <c r="AI606" s="136"/>
      <c r="AJ606" s="136"/>
      <c r="AK606" s="136"/>
      <c r="AL606" s="136"/>
      <c r="AM606" s="136"/>
      <c r="AN606" s="136"/>
      <c r="AO606" s="136"/>
      <c r="AP606" s="136"/>
      <c r="AQ606" s="136"/>
      <c r="AR606" s="136"/>
      <c r="AS606" s="136"/>
      <c r="AT606" s="136"/>
      <c r="AU606" s="136"/>
      <c r="AV606" s="136"/>
      <c r="AW606" s="136"/>
      <c r="AX606" s="136"/>
      <c r="AY606" s="136"/>
      <c r="AZ606" s="136"/>
      <c r="BA606" s="136"/>
      <c r="BB606" s="136"/>
      <c r="BC606" s="136"/>
      <c r="BD606" s="136"/>
      <c r="BE606" s="136"/>
      <c r="BF606" s="136"/>
      <c r="BG606" s="136"/>
      <c r="BH606" s="136"/>
      <c r="BI606" s="136"/>
      <c r="BJ606" s="136"/>
      <c r="BK606" s="136"/>
      <c r="BL606" s="136"/>
      <c r="BM606" s="136"/>
      <c r="BN606" s="136"/>
      <c r="BO606" s="136"/>
      <c r="BP606" s="136"/>
      <c r="BQ606" s="136"/>
      <c r="BR606" s="136"/>
      <c r="BS606" s="136"/>
      <c r="BT606" s="136"/>
      <c r="BU606" s="136"/>
      <c r="BV606" s="136"/>
      <c r="BW606" s="136"/>
      <c r="BX606" s="136"/>
      <c r="BY606" s="136"/>
      <c r="BZ606" s="136"/>
      <c r="CA606" s="136"/>
      <c r="CB606" s="136"/>
      <c r="CC606" s="136"/>
      <c r="CD606" s="136"/>
      <c r="CE606" s="136"/>
      <c r="CF606" s="136"/>
      <c r="CG606" s="136"/>
      <c r="CH606" s="136"/>
      <c r="CI606" s="136"/>
      <c r="CJ606" s="136"/>
      <c r="CK606" s="136"/>
      <c r="CL606" s="136"/>
      <c r="CM606" s="136"/>
      <c r="CN606" s="136"/>
      <c r="CO606" s="136"/>
      <c r="CP606" s="136"/>
      <c r="CQ606" s="136"/>
      <c r="CR606" s="136"/>
      <c r="CS606" s="136"/>
      <c r="CT606" s="136"/>
      <c r="CU606" s="136"/>
      <c r="CV606" s="136"/>
      <c r="CW606" s="136"/>
      <c r="CX606" s="136"/>
      <c r="CY606" s="136"/>
      <c r="CZ606" s="136"/>
      <c r="DA606" s="136"/>
      <c r="DB606" s="136"/>
      <c r="DC606" s="136"/>
      <c r="DD606" s="136"/>
      <c r="DE606" s="136"/>
      <c r="DF606" s="136"/>
      <c r="DG606" s="136"/>
      <c r="DH606" s="136"/>
      <c r="DI606" s="136"/>
      <c r="DJ606" s="136"/>
      <c r="DK606" s="136"/>
      <c r="DL606" s="136"/>
      <c r="DM606" s="136"/>
      <c r="DN606" s="136"/>
      <c r="DO606" s="136"/>
      <c r="DP606" s="136"/>
      <c r="DQ606" s="136"/>
      <c r="DR606" s="136"/>
      <c r="DS606" s="136"/>
      <c r="DT606" s="136"/>
      <c r="DU606" s="136"/>
      <c r="DV606" s="136"/>
      <c r="DW606" s="136"/>
    </row>
    <row r="607" spans="1:127" x14ac:dyDescent="0.3">
      <c r="A607" s="128"/>
      <c r="B607" s="129"/>
      <c r="C607" s="154"/>
      <c r="D607" s="131"/>
      <c r="E607" s="128"/>
      <c r="F607" s="128"/>
      <c r="G607" s="132"/>
      <c r="H607" s="128"/>
      <c r="I607" s="128"/>
      <c r="J607" s="131"/>
      <c r="K607" s="128"/>
      <c r="L607" s="133"/>
      <c r="M607" s="133"/>
      <c r="P607" s="136"/>
      <c r="Q607" s="136"/>
      <c r="R607" s="136"/>
      <c r="S607" s="136"/>
      <c r="T607" s="136"/>
      <c r="U607" s="136"/>
      <c r="V607" s="136"/>
      <c r="W607" s="136"/>
      <c r="X607" s="136"/>
      <c r="Y607" s="136"/>
      <c r="Z607" s="136"/>
      <c r="AA607" s="136"/>
      <c r="AB607" s="136"/>
      <c r="AC607" s="136"/>
      <c r="AD607" s="136"/>
      <c r="AE607" s="136"/>
      <c r="AF607" s="136"/>
      <c r="AG607" s="136"/>
      <c r="AH607" s="136"/>
      <c r="AI607" s="136"/>
      <c r="AJ607" s="136"/>
      <c r="AK607" s="136"/>
      <c r="AL607" s="136"/>
      <c r="AM607" s="136"/>
      <c r="AN607" s="136"/>
      <c r="AO607" s="136"/>
      <c r="AP607" s="136"/>
      <c r="AQ607" s="136"/>
      <c r="AR607" s="136"/>
      <c r="AS607" s="136"/>
      <c r="AT607" s="136"/>
      <c r="AU607" s="136"/>
      <c r="AV607" s="136"/>
      <c r="AW607" s="136"/>
      <c r="AX607" s="136"/>
      <c r="AY607" s="136"/>
      <c r="AZ607" s="136"/>
      <c r="BA607" s="136"/>
      <c r="BB607" s="136"/>
      <c r="BC607" s="136"/>
      <c r="BD607" s="136"/>
      <c r="BE607" s="136"/>
      <c r="BF607" s="136"/>
      <c r="BG607" s="136"/>
      <c r="BH607" s="136"/>
      <c r="BI607" s="136"/>
      <c r="BJ607" s="136"/>
      <c r="BK607" s="136"/>
      <c r="BL607" s="136"/>
      <c r="BM607" s="136"/>
      <c r="BN607" s="136"/>
      <c r="BO607" s="136"/>
      <c r="BP607" s="136"/>
      <c r="BQ607" s="136"/>
      <c r="BR607" s="136"/>
      <c r="BS607" s="136"/>
      <c r="BT607" s="136"/>
      <c r="BU607" s="136"/>
      <c r="BV607" s="136"/>
      <c r="BW607" s="136"/>
      <c r="BX607" s="136"/>
      <c r="BY607" s="136"/>
      <c r="BZ607" s="136"/>
      <c r="CA607" s="136"/>
      <c r="CB607" s="136"/>
      <c r="CC607" s="136"/>
      <c r="CD607" s="136"/>
      <c r="CE607" s="136"/>
      <c r="CF607" s="136"/>
      <c r="CG607" s="136"/>
      <c r="CH607" s="136"/>
      <c r="CI607" s="136"/>
      <c r="CJ607" s="136"/>
      <c r="CK607" s="136"/>
      <c r="CL607" s="136"/>
      <c r="CM607" s="136"/>
      <c r="CN607" s="136"/>
      <c r="CO607" s="136"/>
      <c r="CP607" s="136"/>
      <c r="CQ607" s="136"/>
      <c r="CR607" s="136"/>
      <c r="CS607" s="136"/>
      <c r="CT607" s="136"/>
      <c r="CU607" s="136"/>
      <c r="CV607" s="136"/>
      <c r="CW607" s="136"/>
      <c r="CX607" s="136"/>
      <c r="CY607" s="136"/>
      <c r="CZ607" s="136"/>
      <c r="DA607" s="136"/>
      <c r="DB607" s="136"/>
      <c r="DC607" s="136"/>
      <c r="DD607" s="136"/>
      <c r="DE607" s="136"/>
      <c r="DF607" s="136"/>
      <c r="DG607" s="136"/>
      <c r="DH607" s="136"/>
      <c r="DI607" s="136"/>
      <c r="DJ607" s="136"/>
      <c r="DK607" s="136"/>
      <c r="DL607" s="136"/>
      <c r="DM607" s="136"/>
      <c r="DN607" s="136"/>
      <c r="DO607" s="136"/>
      <c r="DP607" s="136"/>
      <c r="DQ607" s="136"/>
      <c r="DR607" s="136"/>
      <c r="DS607" s="136"/>
      <c r="DT607" s="136"/>
      <c r="DU607" s="136"/>
      <c r="DV607" s="136"/>
      <c r="DW607" s="136"/>
    </row>
    <row r="608" spans="1:127" x14ac:dyDescent="0.3">
      <c r="A608" s="138"/>
      <c r="B608" s="139"/>
      <c r="C608" s="155"/>
      <c r="D608" s="140"/>
      <c r="E608" s="138"/>
      <c r="F608" s="138"/>
      <c r="G608" s="141"/>
      <c r="H608" s="138"/>
      <c r="I608" s="138"/>
      <c r="J608" s="140"/>
      <c r="K608" s="138"/>
      <c r="L608" s="142"/>
      <c r="M608" s="142"/>
      <c r="N608" s="120"/>
      <c r="O608" s="143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  <c r="BA608" s="144"/>
      <c r="BB608" s="144"/>
      <c r="BC608" s="144"/>
      <c r="BD608" s="144"/>
      <c r="BE608" s="144"/>
      <c r="BF608" s="144"/>
      <c r="BG608" s="144"/>
      <c r="BH608" s="144"/>
      <c r="BI608" s="144"/>
      <c r="BJ608" s="144"/>
      <c r="BK608" s="144"/>
      <c r="BL608" s="144"/>
      <c r="BM608" s="144"/>
      <c r="BN608" s="144"/>
      <c r="BO608" s="144"/>
      <c r="BP608" s="144"/>
      <c r="BQ608" s="144"/>
      <c r="BR608" s="144"/>
      <c r="BS608" s="144"/>
      <c r="BT608" s="144"/>
      <c r="BU608" s="144"/>
      <c r="BV608" s="144"/>
      <c r="BW608" s="144"/>
      <c r="BX608" s="144"/>
      <c r="BY608" s="144"/>
      <c r="BZ608" s="144"/>
      <c r="CA608" s="144"/>
      <c r="CB608" s="144"/>
      <c r="CC608" s="144"/>
      <c r="CD608" s="144"/>
      <c r="CE608" s="144"/>
      <c r="CF608" s="144"/>
      <c r="CG608" s="144"/>
      <c r="CH608" s="144"/>
      <c r="CI608" s="144"/>
      <c r="CJ608" s="144"/>
      <c r="CK608" s="144"/>
      <c r="CL608" s="144"/>
      <c r="CM608" s="144"/>
      <c r="CN608" s="144"/>
      <c r="CO608" s="144"/>
      <c r="CP608" s="144"/>
      <c r="CQ608" s="144"/>
      <c r="CR608" s="144"/>
      <c r="CS608" s="144"/>
      <c r="CT608" s="144"/>
      <c r="CU608" s="144"/>
      <c r="CV608" s="144"/>
      <c r="CW608" s="144"/>
      <c r="CX608" s="144"/>
      <c r="CY608" s="144"/>
      <c r="CZ608" s="144"/>
      <c r="DA608" s="144"/>
      <c r="DB608" s="144"/>
      <c r="DC608" s="144"/>
      <c r="DD608" s="144"/>
      <c r="DE608" s="144"/>
      <c r="DF608" s="144"/>
      <c r="DG608" s="144"/>
      <c r="DH608" s="144"/>
      <c r="DI608" s="144"/>
      <c r="DJ608" s="144"/>
      <c r="DK608" s="144"/>
      <c r="DL608" s="144"/>
      <c r="DM608" s="144"/>
      <c r="DN608" s="144"/>
      <c r="DO608" s="144"/>
      <c r="DP608" s="144"/>
      <c r="DQ608" s="144"/>
      <c r="DR608" s="144"/>
      <c r="DS608" s="144"/>
      <c r="DT608" s="144"/>
      <c r="DU608" s="144"/>
      <c r="DV608" s="144"/>
      <c r="DW608" s="144"/>
    </row>
    <row r="609" spans="1:127" x14ac:dyDescent="0.3">
      <c r="A609" s="72"/>
      <c r="B609" s="2"/>
      <c r="C609" s="153"/>
      <c r="D609" s="122"/>
      <c r="E609" s="123"/>
      <c r="F609" s="123"/>
      <c r="G609" s="124"/>
      <c r="H609" s="125"/>
      <c r="I609" s="126"/>
      <c r="J609" s="122"/>
      <c r="K609" s="127"/>
      <c r="P609" s="136"/>
      <c r="Q609" s="136"/>
      <c r="R609" s="136"/>
      <c r="S609" s="136"/>
      <c r="T609" s="136"/>
      <c r="U609" s="136"/>
      <c r="V609" s="136"/>
      <c r="W609" s="136"/>
      <c r="X609" s="136"/>
      <c r="Y609" s="136"/>
      <c r="Z609" s="136"/>
      <c r="AA609" s="136"/>
      <c r="AB609" s="136"/>
      <c r="AC609" s="136"/>
      <c r="AD609" s="136"/>
      <c r="AE609" s="136"/>
      <c r="AF609" s="136"/>
      <c r="AG609" s="136"/>
      <c r="AH609" s="136"/>
      <c r="AI609" s="136"/>
      <c r="AJ609" s="136"/>
      <c r="AK609" s="136"/>
      <c r="AL609" s="136"/>
      <c r="AM609" s="136"/>
      <c r="AN609" s="136"/>
      <c r="AO609" s="136"/>
      <c r="AP609" s="136"/>
      <c r="AQ609" s="136"/>
      <c r="AR609" s="136"/>
      <c r="AS609" s="136"/>
      <c r="AT609" s="136"/>
      <c r="AU609" s="136"/>
      <c r="AV609" s="136"/>
      <c r="AW609" s="136"/>
      <c r="AX609" s="136"/>
      <c r="AY609" s="136"/>
      <c r="AZ609" s="136"/>
      <c r="BA609" s="136"/>
      <c r="BB609" s="136"/>
      <c r="BC609" s="136"/>
      <c r="BD609" s="136"/>
      <c r="BE609" s="136"/>
      <c r="BF609" s="136"/>
      <c r="BG609" s="136"/>
      <c r="BH609" s="136"/>
      <c r="BI609" s="136"/>
      <c r="BJ609" s="136"/>
      <c r="BK609" s="136"/>
      <c r="BL609" s="136"/>
      <c r="BM609" s="136"/>
      <c r="BN609" s="136"/>
      <c r="BO609" s="136"/>
      <c r="BP609" s="136"/>
      <c r="BQ609" s="136"/>
      <c r="BR609" s="136"/>
      <c r="BS609" s="136"/>
      <c r="BT609" s="136"/>
      <c r="BU609" s="136"/>
      <c r="BV609" s="136"/>
      <c r="BW609" s="136"/>
      <c r="BX609" s="136"/>
      <c r="BY609" s="136"/>
      <c r="BZ609" s="136"/>
      <c r="CA609" s="136"/>
      <c r="CB609" s="136"/>
      <c r="CC609" s="136"/>
      <c r="CD609" s="136"/>
      <c r="CE609" s="136"/>
      <c r="CF609" s="136"/>
      <c r="CG609" s="136"/>
      <c r="CH609" s="136"/>
      <c r="CI609" s="136"/>
      <c r="CJ609" s="136"/>
      <c r="CK609" s="136"/>
      <c r="CL609" s="136"/>
      <c r="CM609" s="136"/>
      <c r="CN609" s="136"/>
      <c r="CO609" s="136"/>
      <c r="CP609" s="136"/>
      <c r="CQ609" s="136"/>
      <c r="CR609" s="136"/>
      <c r="CS609" s="136"/>
      <c r="CT609" s="136"/>
      <c r="CU609" s="136"/>
      <c r="CV609" s="136"/>
      <c r="CW609" s="136"/>
      <c r="CX609" s="136"/>
      <c r="CY609" s="136"/>
      <c r="CZ609" s="136"/>
      <c r="DA609" s="136"/>
      <c r="DB609" s="136"/>
      <c r="DC609" s="136"/>
      <c r="DD609" s="136"/>
      <c r="DE609" s="136"/>
      <c r="DF609" s="136"/>
      <c r="DG609" s="136"/>
      <c r="DH609" s="136"/>
      <c r="DI609" s="136"/>
      <c r="DJ609" s="136"/>
      <c r="DK609" s="136"/>
      <c r="DL609" s="136"/>
      <c r="DM609" s="136"/>
      <c r="DN609" s="136"/>
      <c r="DO609" s="136"/>
      <c r="DP609" s="136"/>
      <c r="DQ609" s="136"/>
      <c r="DR609" s="136"/>
      <c r="DS609" s="136"/>
      <c r="DT609" s="136"/>
      <c r="DU609" s="136"/>
      <c r="DV609" s="136"/>
      <c r="DW609" s="136"/>
    </row>
    <row r="610" spans="1:127" x14ac:dyDescent="0.3">
      <c r="A610" s="128"/>
      <c r="B610" s="129"/>
      <c r="C610" s="154"/>
      <c r="D610" s="131"/>
      <c r="E610" s="128"/>
      <c r="F610" s="128"/>
      <c r="G610" s="132"/>
      <c r="H610" s="128"/>
      <c r="I610" s="128"/>
      <c r="J610" s="131"/>
      <c r="K610" s="128"/>
      <c r="L610" s="133"/>
      <c r="M610" s="133"/>
      <c r="P610" s="136"/>
      <c r="Q610" s="136"/>
      <c r="R610" s="136"/>
      <c r="S610" s="136"/>
      <c r="T610" s="136"/>
      <c r="U610" s="136"/>
      <c r="V610" s="136"/>
      <c r="W610" s="136"/>
      <c r="X610" s="136"/>
      <c r="Y610" s="136"/>
      <c r="Z610" s="136"/>
      <c r="AA610" s="136"/>
      <c r="AB610" s="136"/>
      <c r="AC610" s="136"/>
      <c r="AD610" s="136"/>
      <c r="AE610" s="136"/>
      <c r="AF610" s="136"/>
      <c r="AG610" s="136"/>
      <c r="AH610" s="136"/>
      <c r="AI610" s="136"/>
      <c r="AJ610" s="136"/>
      <c r="AK610" s="136"/>
      <c r="AL610" s="136"/>
      <c r="AM610" s="136"/>
      <c r="AN610" s="136"/>
      <c r="AO610" s="136"/>
      <c r="AP610" s="136"/>
      <c r="AQ610" s="136"/>
      <c r="AR610" s="136"/>
      <c r="AS610" s="136"/>
      <c r="AT610" s="136"/>
      <c r="AU610" s="136"/>
      <c r="AV610" s="136"/>
      <c r="AW610" s="136"/>
      <c r="AX610" s="136"/>
      <c r="AY610" s="136"/>
      <c r="AZ610" s="136"/>
      <c r="BA610" s="136"/>
      <c r="BB610" s="136"/>
      <c r="BC610" s="136"/>
      <c r="BD610" s="136"/>
      <c r="BE610" s="136"/>
      <c r="BF610" s="136"/>
      <c r="BG610" s="136"/>
      <c r="BH610" s="136"/>
      <c r="BI610" s="136"/>
      <c r="BJ610" s="136"/>
      <c r="BK610" s="136"/>
      <c r="BL610" s="136"/>
      <c r="BM610" s="136"/>
      <c r="BN610" s="136"/>
      <c r="BO610" s="136"/>
      <c r="BP610" s="136"/>
      <c r="BQ610" s="136"/>
      <c r="BR610" s="136"/>
      <c r="BS610" s="136"/>
      <c r="BT610" s="136"/>
      <c r="BU610" s="136"/>
      <c r="BV610" s="136"/>
      <c r="BW610" s="136"/>
      <c r="BX610" s="136"/>
      <c r="BY610" s="136"/>
      <c r="BZ610" s="136"/>
      <c r="CA610" s="136"/>
      <c r="CB610" s="136"/>
      <c r="CC610" s="136"/>
      <c r="CD610" s="136"/>
      <c r="CE610" s="136"/>
      <c r="CF610" s="136"/>
      <c r="CG610" s="136"/>
      <c r="CH610" s="136"/>
      <c r="CI610" s="136"/>
      <c r="CJ610" s="136"/>
      <c r="CK610" s="136"/>
      <c r="CL610" s="136"/>
      <c r="CM610" s="136"/>
      <c r="CN610" s="136"/>
      <c r="CO610" s="136"/>
      <c r="CP610" s="136"/>
      <c r="CQ610" s="136"/>
      <c r="CR610" s="136"/>
      <c r="CS610" s="136"/>
      <c r="CT610" s="136"/>
      <c r="CU610" s="136"/>
      <c r="CV610" s="136"/>
      <c r="CW610" s="136"/>
      <c r="CX610" s="136"/>
      <c r="CY610" s="136"/>
      <c r="CZ610" s="136"/>
      <c r="DA610" s="136"/>
      <c r="DB610" s="136"/>
      <c r="DC610" s="136"/>
      <c r="DD610" s="136"/>
      <c r="DE610" s="136"/>
      <c r="DF610" s="136"/>
      <c r="DG610" s="136"/>
      <c r="DH610" s="136"/>
      <c r="DI610" s="136"/>
      <c r="DJ610" s="136"/>
      <c r="DK610" s="136"/>
      <c r="DL610" s="136"/>
      <c r="DM610" s="136"/>
      <c r="DN610" s="136"/>
      <c r="DO610" s="136"/>
      <c r="DP610" s="136"/>
      <c r="DQ610" s="136"/>
      <c r="DR610" s="136"/>
      <c r="DS610" s="136"/>
      <c r="DT610" s="136"/>
      <c r="DU610" s="136"/>
      <c r="DV610" s="136"/>
      <c r="DW610" s="136"/>
    </row>
    <row r="611" spans="1:127" x14ac:dyDescent="0.3">
      <c r="A611" s="138"/>
      <c r="B611" s="139"/>
      <c r="C611" s="155"/>
      <c r="D611" s="140"/>
      <c r="E611" s="138"/>
      <c r="F611" s="138"/>
      <c r="G611" s="141"/>
      <c r="H611" s="138"/>
      <c r="I611" s="138"/>
      <c r="J611" s="140"/>
      <c r="K611" s="138"/>
      <c r="L611" s="142"/>
      <c r="M611" s="142"/>
      <c r="N611" s="120"/>
      <c r="O611" s="143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  <c r="BA611" s="144"/>
      <c r="BB611" s="144"/>
      <c r="BC611" s="144"/>
      <c r="BD611" s="144"/>
      <c r="BE611" s="144"/>
      <c r="BF611" s="144"/>
      <c r="BG611" s="144"/>
      <c r="BH611" s="144"/>
      <c r="BI611" s="144"/>
      <c r="BJ611" s="144"/>
      <c r="BK611" s="144"/>
      <c r="BL611" s="144"/>
      <c r="BM611" s="144"/>
      <c r="BN611" s="144"/>
      <c r="BO611" s="144"/>
      <c r="BP611" s="144"/>
      <c r="BQ611" s="144"/>
      <c r="BR611" s="144"/>
      <c r="BS611" s="144"/>
      <c r="BT611" s="144"/>
      <c r="BU611" s="144"/>
      <c r="BV611" s="144"/>
      <c r="BW611" s="144"/>
      <c r="BX611" s="144"/>
      <c r="BY611" s="144"/>
      <c r="BZ611" s="144"/>
      <c r="CA611" s="144"/>
      <c r="CB611" s="144"/>
      <c r="CC611" s="144"/>
      <c r="CD611" s="144"/>
      <c r="CE611" s="144"/>
      <c r="CF611" s="144"/>
      <c r="CG611" s="144"/>
      <c r="CH611" s="144"/>
      <c r="CI611" s="144"/>
      <c r="CJ611" s="144"/>
      <c r="CK611" s="144"/>
      <c r="CL611" s="144"/>
      <c r="CM611" s="144"/>
      <c r="CN611" s="144"/>
      <c r="CO611" s="144"/>
      <c r="CP611" s="144"/>
      <c r="CQ611" s="144"/>
      <c r="CR611" s="144"/>
      <c r="CS611" s="144"/>
      <c r="CT611" s="144"/>
      <c r="CU611" s="144"/>
      <c r="CV611" s="144"/>
      <c r="CW611" s="144"/>
      <c r="CX611" s="144"/>
      <c r="CY611" s="144"/>
      <c r="CZ611" s="144"/>
      <c r="DA611" s="144"/>
      <c r="DB611" s="144"/>
      <c r="DC611" s="144"/>
      <c r="DD611" s="144"/>
      <c r="DE611" s="144"/>
      <c r="DF611" s="144"/>
      <c r="DG611" s="144"/>
      <c r="DH611" s="144"/>
      <c r="DI611" s="144"/>
      <c r="DJ611" s="144"/>
      <c r="DK611" s="144"/>
      <c r="DL611" s="144"/>
      <c r="DM611" s="144"/>
      <c r="DN611" s="144"/>
      <c r="DO611" s="144"/>
      <c r="DP611" s="144"/>
      <c r="DQ611" s="144"/>
      <c r="DR611" s="144"/>
      <c r="DS611" s="144"/>
      <c r="DT611" s="144"/>
      <c r="DU611" s="144"/>
      <c r="DV611" s="144"/>
      <c r="DW611" s="144"/>
    </row>
    <row r="612" spans="1:127" x14ac:dyDescent="0.3">
      <c r="A612" s="72"/>
      <c r="B612" s="2"/>
      <c r="C612" s="153"/>
      <c r="D612" s="122"/>
      <c r="E612" s="123"/>
      <c r="F612" s="123"/>
      <c r="G612" s="124"/>
      <c r="H612" s="125"/>
      <c r="I612" s="126"/>
      <c r="J612" s="122"/>
      <c r="K612" s="127"/>
      <c r="P612" s="136"/>
      <c r="Q612" s="136"/>
      <c r="R612" s="136"/>
      <c r="S612" s="136"/>
      <c r="T612" s="136"/>
      <c r="U612" s="136"/>
      <c r="V612" s="136"/>
      <c r="W612" s="136"/>
      <c r="X612" s="136"/>
      <c r="Y612" s="136"/>
      <c r="Z612" s="136"/>
      <c r="AA612" s="136"/>
      <c r="AB612" s="136"/>
      <c r="AC612" s="136"/>
      <c r="AD612" s="136"/>
      <c r="AE612" s="136"/>
      <c r="AF612" s="136"/>
      <c r="AG612" s="136"/>
      <c r="AH612" s="136"/>
      <c r="AI612" s="136"/>
      <c r="AJ612" s="136"/>
      <c r="AK612" s="136"/>
      <c r="AL612" s="136"/>
      <c r="AM612" s="136"/>
      <c r="AN612" s="136"/>
      <c r="AO612" s="136"/>
      <c r="AP612" s="136"/>
      <c r="AQ612" s="136"/>
      <c r="AR612" s="136"/>
      <c r="AS612" s="136"/>
      <c r="AT612" s="136"/>
      <c r="AU612" s="136"/>
      <c r="AV612" s="136"/>
      <c r="AW612" s="136"/>
      <c r="AX612" s="136"/>
      <c r="AY612" s="136"/>
      <c r="AZ612" s="136"/>
      <c r="BA612" s="136"/>
      <c r="BB612" s="136"/>
      <c r="BC612" s="136"/>
      <c r="BD612" s="136"/>
      <c r="BE612" s="136"/>
      <c r="BF612" s="136"/>
      <c r="BG612" s="136"/>
      <c r="BH612" s="136"/>
      <c r="BI612" s="136"/>
      <c r="BJ612" s="136"/>
      <c r="BK612" s="136"/>
      <c r="BL612" s="136"/>
      <c r="BM612" s="136"/>
      <c r="BN612" s="136"/>
      <c r="BO612" s="136"/>
      <c r="BP612" s="136"/>
      <c r="BQ612" s="136"/>
      <c r="BR612" s="136"/>
      <c r="BS612" s="136"/>
      <c r="BT612" s="136"/>
      <c r="BU612" s="136"/>
      <c r="BV612" s="136"/>
      <c r="BW612" s="136"/>
      <c r="BX612" s="136"/>
      <c r="BY612" s="136"/>
      <c r="BZ612" s="136"/>
      <c r="CA612" s="136"/>
      <c r="CB612" s="136"/>
      <c r="CC612" s="136"/>
      <c r="CD612" s="136"/>
      <c r="CE612" s="136"/>
      <c r="CF612" s="136"/>
      <c r="CG612" s="136"/>
      <c r="CH612" s="136"/>
      <c r="CI612" s="136"/>
      <c r="CJ612" s="136"/>
      <c r="CK612" s="136"/>
      <c r="CL612" s="136"/>
      <c r="CM612" s="136"/>
      <c r="CN612" s="136"/>
      <c r="CO612" s="136"/>
      <c r="CP612" s="136"/>
      <c r="CQ612" s="136"/>
      <c r="CR612" s="136"/>
      <c r="CS612" s="136"/>
      <c r="CT612" s="136"/>
      <c r="CU612" s="136"/>
      <c r="CV612" s="136"/>
      <c r="CW612" s="136"/>
      <c r="CX612" s="136"/>
      <c r="CY612" s="136"/>
      <c r="CZ612" s="136"/>
      <c r="DA612" s="136"/>
      <c r="DB612" s="136"/>
      <c r="DC612" s="136"/>
      <c r="DD612" s="136"/>
      <c r="DE612" s="136"/>
      <c r="DF612" s="136"/>
      <c r="DG612" s="136"/>
      <c r="DH612" s="136"/>
      <c r="DI612" s="136"/>
      <c r="DJ612" s="136"/>
      <c r="DK612" s="136"/>
      <c r="DL612" s="136"/>
      <c r="DM612" s="136"/>
      <c r="DN612" s="136"/>
      <c r="DO612" s="136"/>
      <c r="DP612" s="136"/>
      <c r="DQ612" s="136"/>
      <c r="DR612" s="136"/>
      <c r="DS612" s="136"/>
      <c r="DT612" s="136"/>
      <c r="DU612" s="136"/>
      <c r="DV612" s="136"/>
      <c r="DW612" s="136"/>
    </row>
    <row r="613" spans="1:127" x14ac:dyDescent="0.3">
      <c r="A613" s="128"/>
      <c r="B613" s="129"/>
      <c r="C613" s="154"/>
      <c r="D613" s="131"/>
      <c r="E613" s="128"/>
      <c r="F613" s="128"/>
      <c r="G613" s="132"/>
      <c r="H613" s="128"/>
      <c r="I613" s="128"/>
      <c r="J613" s="131"/>
      <c r="K613" s="128"/>
      <c r="L613" s="133"/>
      <c r="M613" s="133"/>
      <c r="P613" s="136"/>
      <c r="Q613" s="136"/>
      <c r="R613" s="136"/>
      <c r="S613" s="136"/>
      <c r="T613" s="136"/>
      <c r="U613" s="136"/>
      <c r="V613" s="136"/>
      <c r="W613" s="136"/>
      <c r="X613" s="136"/>
      <c r="Y613" s="136"/>
      <c r="Z613" s="136"/>
      <c r="AA613" s="136"/>
      <c r="AB613" s="136"/>
      <c r="AC613" s="136"/>
      <c r="AD613" s="136"/>
      <c r="AE613" s="136"/>
      <c r="AF613" s="136"/>
      <c r="AG613" s="136"/>
      <c r="AH613" s="136"/>
      <c r="AI613" s="136"/>
      <c r="AJ613" s="136"/>
      <c r="AK613" s="136"/>
      <c r="AL613" s="136"/>
      <c r="AM613" s="136"/>
      <c r="AN613" s="136"/>
      <c r="AO613" s="136"/>
      <c r="AP613" s="136"/>
      <c r="AQ613" s="136"/>
      <c r="AR613" s="136"/>
      <c r="AS613" s="136"/>
      <c r="AT613" s="136"/>
      <c r="AU613" s="136"/>
      <c r="AV613" s="136"/>
      <c r="AW613" s="136"/>
      <c r="AX613" s="136"/>
      <c r="AY613" s="136"/>
      <c r="AZ613" s="136"/>
      <c r="BA613" s="136"/>
      <c r="BB613" s="136"/>
      <c r="BC613" s="136"/>
      <c r="BD613" s="136"/>
      <c r="BE613" s="136"/>
      <c r="BF613" s="136"/>
      <c r="BG613" s="136"/>
      <c r="BH613" s="136"/>
      <c r="BI613" s="136"/>
      <c r="BJ613" s="136"/>
      <c r="BK613" s="136"/>
      <c r="BL613" s="136"/>
      <c r="BM613" s="136"/>
      <c r="BN613" s="136"/>
      <c r="BO613" s="136"/>
      <c r="BP613" s="136"/>
      <c r="BQ613" s="136"/>
      <c r="BR613" s="136"/>
      <c r="BS613" s="136"/>
      <c r="BT613" s="136"/>
      <c r="BU613" s="136"/>
      <c r="BV613" s="136"/>
      <c r="BW613" s="136"/>
      <c r="BX613" s="136"/>
      <c r="BY613" s="136"/>
      <c r="BZ613" s="136"/>
      <c r="CA613" s="136"/>
      <c r="CB613" s="136"/>
      <c r="CC613" s="136"/>
      <c r="CD613" s="136"/>
      <c r="CE613" s="136"/>
      <c r="CF613" s="136"/>
      <c r="CG613" s="136"/>
      <c r="CH613" s="136"/>
      <c r="CI613" s="136"/>
      <c r="CJ613" s="136"/>
      <c r="CK613" s="136"/>
      <c r="CL613" s="136"/>
      <c r="CM613" s="136"/>
      <c r="CN613" s="136"/>
      <c r="CO613" s="136"/>
      <c r="CP613" s="136"/>
      <c r="CQ613" s="136"/>
      <c r="CR613" s="136"/>
      <c r="CS613" s="136"/>
      <c r="CT613" s="136"/>
      <c r="CU613" s="136"/>
      <c r="CV613" s="136"/>
      <c r="CW613" s="136"/>
      <c r="CX613" s="136"/>
      <c r="CY613" s="136"/>
      <c r="CZ613" s="136"/>
      <c r="DA613" s="136"/>
      <c r="DB613" s="136"/>
      <c r="DC613" s="136"/>
      <c r="DD613" s="136"/>
      <c r="DE613" s="136"/>
      <c r="DF613" s="136"/>
      <c r="DG613" s="136"/>
      <c r="DH613" s="136"/>
      <c r="DI613" s="136"/>
      <c r="DJ613" s="136"/>
      <c r="DK613" s="136"/>
      <c r="DL613" s="136"/>
      <c r="DM613" s="136"/>
      <c r="DN613" s="136"/>
      <c r="DO613" s="136"/>
      <c r="DP613" s="136"/>
      <c r="DQ613" s="136"/>
      <c r="DR613" s="136"/>
      <c r="DS613" s="136"/>
      <c r="DT613" s="136"/>
      <c r="DU613" s="136"/>
      <c r="DV613" s="136"/>
      <c r="DW613" s="136"/>
    </row>
    <row r="614" spans="1:127" x14ac:dyDescent="0.3">
      <c r="A614" s="138"/>
      <c r="B614" s="139"/>
      <c r="C614" s="155"/>
      <c r="D614" s="140"/>
      <c r="E614" s="138"/>
      <c r="F614" s="138"/>
      <c r="G614" s="141"/>
      <c r="H614" s="138"/>
      <c r="I614" s="138"/>
      <c r="J614" s="140"/>
      <c r="K614" s="138"/>
      <c r="L614" s="142"/>
      <c r="M614" s="142"/>
      <c r="N614" s="120"/>
      <c r="O614" s="143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  <c r="BA614" s="144"/>
      <c r="BB614" s="144"/>
      <c r="BC614" s="144"/>
      <c r="BD614" s="144"/>
      <c r="BE614" s="144"/>
      <c r="BF614" s="144"/>
      <c r="BG614" s="144"/>
      <c r="BH614" s="144"/>
      <c r="BI614" s="144"/>
      <c r="BJ614" s="144"/>
      <c r="BK614" s="144"/>
      <c r="BL614" s="144"/>
      <c r="BM614" s="144"/>
      <c r="BN614" s="144"/>
      <c r="BO614" s="144"/>
      <c r="BP614" s="144"/>
      <c r="BQ614" s="144"/>
      <c r="BR614" s="144"/>
      <c r="BS614" s="144"/>
      <c r="BT614" s="144"/>
      <c r="BU614" s="144"/>
      <c r="BV614" s="144"/>
      <c r="BW614" s="144"/>
      <c r="BX614" s="144"/>
      <c r="BY614" s="144"/>
      <c r="BZ614" s="144"/>
      <c r="CA614" s="144"/>
      <c r="CB614" s="144"/>
      <c r="CC614" s="144"/>
      <c r="CD614" s="144"/>
      <c r="CE614" s="144"/>
      <c r="CF614" s="144"/>
      <c r="CG614" s="144"/>
      <c r="CH614" s="144"/>
      <c r="CI614" s="144"/>
      <c r="CJ614" s="144"/>
      <c r="CK614" s="144"/>
      <c r="CL614" s="144"/>
      <c r="CM614" s="144"/>
      <c r="CN614" s="144"/>
      <c r="CO614" s="144"/>
      <c r="CP614" s="144"/>
      <c r="CQ614" s="144"/>
      <c r="CR614" s="144"/>
      <c r="CS614" s="144"/>
      <c r="CT614" s="144"/>
      <c r="CU614" s="144"/>
      <c r="CV614" s="144"/>
      <c r="CW614" s="144"/>
      <c r="CX614" s="144"/>
      <c r="CY614" s="144"/>
      <c r="CZ614" s="144"/>
      <c r="DA614" s="144"/>
      <c r="DB614" s="144"/>
      <c r="DC614" s="144"/>
      <c r="DD614" s="144"/>
      <c r="DE614" s="144"/>
      <c r="DF614" s="144"/>
      <c r="DG614" s="144"/>
      <c r="DH614" s="144"/>
      <c r="DI614" s="144"/>
      <c r="DJ614" s="144"/>
      <c r="DK614" s="144"/>
      <c r="DL614" s="144"/>
      <c r="DM614" s="144"/>
      <c r="DN614" s="144"/>
      <c r="DO614" s="144"/>
      <c r="DP614" s="144"/>
      <c r="DQ614" s="144"/>
      <c r="DR614" s="144"/>
      <c r="DS614" s="144"/>
      <c r="DT614" s="144"/>
      <c r="DU614" s="144"/>
      <c r="DV614" s="144"/>
      <c r="DW614" s="144"/>
    </row>
    <row r="615" spans="1:127" x14ac:dyDescent="0.3">
      <c r="A615" s="72"/>
      <c r="B615" s="2"/>
      <c r="C615" s="153"/>
      <c r="D615" s="122"/>
      <c r="E615" s="123"/>
      <c r="F615" s="123"/>
      <c r="G615" s="124"/>
      <c r="H615" s="125"/>
      <c r="I615" s="126"/>
      <c r="J615" s="122"/>
      <c r="K615" s="127"/>
      <c r="P615" s="136"/>
      <c r="Q615" s="136"/>
      <c r="R615" s="136"/>
      <c r="S615" s="136"/>
      <c r="T615" s="136"/>
      <c r="U615" s="136"/>
      <c r="V615" s="136"/>
      <c r="W615" s="136"/>
      <c r="X615" s="136"/>
      <c r="Y615" s="136"/>
      <c r="Z615" s="136"/>
      <c r="AA615" s="136"/>
      <c r="AB615" s="136"/>
      <c r="AC615" s="136"/>
      <c r="AD615" s="136"/>
      <c r="AE615" s="136"/>
      <c r="AF615" s="136"/>
      <c r="AG615" s="136"/>
      <c r="AH615" s="136"/>
      <c r="AI615" s="136"/>
      <c r="AJ615" s="136"/>
      <c r="AK615" s="136"/>
      <c r="AL615" s="136"/>
      <c r="AM615" s="136"/>
      <c r="AN615" s="136"/>
      <c r="AO615" s="136"/>
      <c r="AP615" s="136"/>
      <c r="AQ615" s="136"/>
      <c r="AR615" s="136"/>
      <c r="AS615" s="136"/>
      <c r="AT615" s="136"/>
      <c r="AU615" s="136"/>
      <c r="AV615" s="136"/>
      <c r="AW615" s="136"/>
      <c r="AX615" s="136"/>
      <c r="AY615" s="136"/>
      <c r="AZ615" s="136"/>
      <c r="BA615" s="136"/>
      <c r="BB615" s="136"/>
      <c r="BC615" s="136"/>
      <c r="BD615" s="136"/>
      <c r="BE615" s="136"/>
      <c r="BF615" s="136"/>
      <c r="BG615" s="136"/>
      <c r="BH615" s="136"/>
      <c r="BI615" s="136"/>
      <c r="BJ615" s="136"/>
      <c r="BK615" s="136"/>
      <c r="BL615" s="136"/>
      <c r="BM615" s="136"/>
      <c r="BN615" s="136"/>
      <c r="BO615" s="136"/>
      <c r="BP615" s="136"/>
      <c r="BQ615" s="136"/>
      <c r="BR615" s="136"/>
      <c r="BS615" s="136"/>
      <c r="BT615" s="136"/>
      <c r="BU615" s="136"/>
      <c r="BV615" s="136"/>
      <c r="BW615" s="136"/>
      <c r="BX615" s="136"/>
      <c r="BY615" s="136"/>
      <c r="BZ615" s="136"/>
      <c r="CA615" s="136"/>
      <c r="CB615" s="136"/>
      <c r="CC615" s="136"/>
      <c r="CD615" s="136"/>
      <c r="CE615" s="136"/>
      <c r="CF615" s="136"/>
      <c r="CG615" s="136"/>
      <c r="CH615" s="136"/>
      <c r="CI615" s="136"/>
      <c r="CJ615" s="136"/>
      <c r="CK615" s="136"/>
      <c r="CL615" s="136"/>
      <c r="CM615" s="136"/>
      <c r="CN615" s="136"/>
      <c r="CO615" s="136"/>
      <c r="CP615" s="136"/>
      <c r="CQ615" s="136"/>
      <c r="CR615" s="136"/>
      <c r="CS615" s="136"/>
      <c r="CT615" s="136"/>
      <c r="CU615" s="136"/>
      <c r="CV615" s="136"/>
      <c r="CW615" s="136"/>
      <c r="CX615" s="136"/>
      <c r="CY615" s="136"/>
      <c r="CZ615" s="136"/>
      <c r="DA615" s="136"/>
      <c r="DB615" s="136"/>
      <c r="DC615" s="136"/>
      <c r="DD615" s="136"/>
      <c r="DE615" s="136"/>
      <c r="DF615" s="136"/>
      <c r="DG615" s="136"/>
      <c r="DH615" s="136"/>
      <c r="DI615" s="136"/>
      <c r="DJ615" s="136"/>
      <c r="DK615" s="136"/>
      <c r="DL615" s="136"/>
      <c r="DM615" s="136"/>
      <c r="DN615" s="136"/>
      <c r="DO615" s="136"/>
      <c r="DP615" s="136"/>
      <c r="DQ615" s="136"/>
      <c r="DR615" s="136"/>
      <c r="DS615" s="136"/>
      <c r="DT615" s="136"/>
      <c r="DU615" s="136"/>
      <c r="DV615" s="136"/>
      <c r="DW615" s="136"/>
    </row>
    <row r="616" spans="1:127" x14ac:dyDescent="0.3">
      <c r="A616" s="128"/>
      <c r="B616" s="129"/>
      <c r="C616" s="154"/>
      <c r="D616" s="131"/>
      <c r="E616" s="128"/>
      <c r="F616" s="128"/>
      <c r="G616" s="132"/>
      <c r="H616" s="128"/>
      <c r="I616" s="128"/>
      <c r="J616" s="131"/>
      <c r="K616" s="128"/>
      <c r="L616" s="133"/>
      <c r="M616" s="133"/>
      <c r="P616" s="136"/>
      <c r="Q616" s="136"/>
      <c r="R616" s="136"/>
      <c r="S616" s="136"/>
      <c r="T616" s="136"/>
      <c r="U616" s="136"/>
      <c r="V616" s="136"/>
      <c r="W616" s="136"/>
      <c r="X616" s="136"/>
      <c r="Y616" s="136"/>
      <c r="Z616" s="136"/>
      <c r="AA616" s="136"/>
      <c r="AB616" s="136"/>
      <c r="AC616" s="136"/>
      <c r="AD616" s="136"/>
      <c r="AE616" s="136"/>
      <c r="AF616" s="136"/>
      <c r="AG616" s="136"/>
      <c r="AH616" s="136"/>
      <c r="AI616" s="136"/>
      <c r="AJ616" s="136"/>
      <c r="AK616" s="136"/>
      <c r="AL616" s="136"/>
      <c r="AM616" s="136"/>
      <c r="AN616" s="136"/>
      <c r="AO616" s="136"/>
      <c r="AP616" s="136"/>
      <c r="AQ616" s="136"/>
      <c r="AR616" s="136"/>
      <c r="AS616" s="136"/>
      <c r="AT616" s="136"/>
      <c r="AU616" s="136"/>
      <c r="AV616" s="136"/>
      <c r="AW616" s="136"/>
      <c r="AX616" s="136"/>
      <c r="AY616" s="136"/>
      <c r="AZ616" s="136"/>
      <c r="BA616" s="136"/>
      <c r="BB616" s="136"/>
      <c r="BC616" s="136"/>
      <c r="BD616" s="136"/>
      <c r="BE616" s="136"/>
      <c r="BF616" s="136"/>
      <c r="BG616" s="136"/>
      <c r="BH616" s="136"/>
      <c r="BI616" s="136"/>
      <c r="BJ616" s="136"/>
      <c r="BK616" s="136"/>
      <c r="BL616" s="136"/>
      <c r="BM616" s="136"/>
      <c r="BN616" s="136"/>
      <c r="BO616" s="136"/>
      <c r="BP616" s="136"/>
      <c r="BQ616" s="136"/>
      <c r="BR616" s="136"/>
      <c r="BS616" s="136"/>
      <c r="BT616" s="136"/>
      <c r="BU616" s="136"/>
      <c r="BV616" s="136"/>
      <c r="BW616" s="136"/>
      <c r="BX616" s="136"/>
      <c r="BY616" s="136"/>
      <c r="BZ616" s="136"/>
      <c r="CA616" s="136"/>
      <c r="CB616" s="136"/>
      <c r="CC616" s="136"/>
      <c r="CD616" s="136"/>
      <c r="CE616" s="136"/>
      <c r="CF616" s="136"/>
      <c r="CG616" s="136"/>
      <c r="CH616" s="136"/>
      <c r="CI616" s="136"/>
      <c r="CJ616" s="136"/>
      <c r="CK616" s="136"/>
      <c r="CL616" s="136"/>
      <c r="CM616" s="136"/>
      <c r="CN616" s="136"/>
      <c r="CO616" s="136"/>
      <c r="CP616" s="136"/>
      <c r="CQ616" s="136"/>
      <c r="CR616" s="136"/>
      <c r="CS616" s="136"/>
      <c r="CT616" s="136"/>
      <c r="CU616" s="136"/>
      <c r="CV616" s="136"/>
      <c r="CW616" s="136"/>
      <c r="CX616" s="136"/>
      <c r="CY616" s="136"/>
      <c r="CZ616" s="136"/>
      <c r="DA616" s="136"/>
      <c r="DB616" s="136"/>
      <c r="DC616" s="136"/>
      <c r="DD616" s="136"/>
      <c r="DE616" s="136"/>
      <c r="DF616" s="136"/>
      <c r="DG616" s="136"/>
      <c r="DH616" s="136"/>
      <c r="DI616" s="136"/>
      <c r="DJ616" s="136"/>
      <c r="DK616" s="136"/>
      <c r="DL616" s="136"/>
      <c r="DM616" s="136"/>
      <c r="DN616" s="136"/>
      <c r="DO616" s="136"/>
      <c r="DP616" s="136"/>
      <c r="DQ616" s="136"/>
      <c r="DR616" s="136"/>
      <c r="DS616" s="136"/>
      <c r="DT616" s="136"/>
      <c r="DU616" s="136"/>
      <c r="DV616" s="136"/>
      <c r="DW616" s="136"/>
    </row>
    <row r="617" spans="1:127" x14ac:dyDescent="0.3">
      <c r="A617" s="138"/>
      <c r="B617" s="139"/>
      <c r="C617" s="155"/>
      <c r="D617" s="140"/>
      <c r="E617" s="138"/>
      <c r="F617" s="138"/>
      <c r="G617" s="141"/>
      <c r="H617" s="138"/>
      <c r="I617" s="138"/>
      <c r="J617" s="140"/>
      <c r="K617" s="138"/>
      <c r="L617" s="142"/>
      <c r="M617" s="142"/>
      <c r="N617" s="120"/>
      <c r="O617" s="143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  <c r="BA617" s="144"/>
      <c r="BB617" s="144"/>
      <c r="BC617" s="144"/>
      <c r="BD617" s="144"/>
      <c r="BE617" s="144"/>
      <c r="BF617" s="144"/>
      <c r="BG617" s="144"/>
      <c r="BH617" s="144"/>
      <c r="BI617" s="144"/>
      <c r="BJ617" s="144"/>
      <c r="BK617" s="144"/>
      <c r="BL617" s="144"/>
      <c r="BM617" s="144"/>
      <c r="BN617" s="144"/>
      <c r="BO617" s="144"/>
      <c r="BP617" s="144"/>
      <c r="BQ617" s="144"/>
      <c r="BR617" s="144"/>
      <c r="BS617" s="144"/>
      <c r="BT617" s="144"/>
      <c r="BU617" s="144"/>
      <c r="BV617" s="144"/>
      <c r="BW617" s="144"/>
      <c r="BX617" s="144"/>
      <c r="BY617" s="144"/>
      <c r="BZ617" s="144"/>
      <c r="CA617" s="144"/>
      <c r="CB617" s="144"/>
      <c r="CC617" s="144"/>
      <c r="CD617" s="144"/>
      <c r="CE617" s="144"/>
      <c r="CF617" s="144"/>
      <c r="CG617" s="144"/>
      <c r="CH617" s="144"/>
      <c r="CI617" s="144"/>
      <c r="CJ617" s="144"/>
      <c r="CK617" s="144"/>
      <c r="CL617" s="144"/>
      <c r="CM617" s="144"/>
      <c r="CN617" s="144"/>
      <c r="CO617" s="144"/>
      <c r="CP617" s="144"/>
      <c r="CQ617" s="144"/>
      <c r="CR617" s="144"/>
      <c r="CS617" s="144"/>
      <c r="CT617" s="144"/>
      <c r="CU617" s="144"/>
      <c r="CV617" s="144"/>
      <c r="CW617" s="144"/>
      <c r="CX617" s="144"/>
      <c r="CY617" s="144"/>
      <c r="CZ617" s="144"/>
      <c r="DA617" s="144"/>
      <c r="DB617" s="144"/>
      <c r="DC617" s="144"/>
      <c r="DD617" s="144"/>
      <c r="DE617" s="144"/>
      <c r="DF617" s="144"/>
      <c r="DG617" s="144"/>
      <c r="DH617" s="144"/>
      <c r="DI617" s="144"/>
      <c r="DJ617" s="144"/>
      <c r="DK617" s="144"/>
      <c r="DL617" s="144"/>
      <c r="DM617" s="144"/>
      <c r="DN617" s="144"/>
      <c r="DO617" s="144"/>
      <c r="DP617" s="144"/>
      <c r="DQ617" s="144"/>
      <c r="DR617" s="144"/>
      <c r="DS617" s="144"/>
      <c r="DT617" s="144"/>
      <c r="DU617" s="144"/>
      <c r="DV617" s="144"/>
      <c r="DW617" s="144"/>
    </row>
    <row r="618" spans="1:127" x14ac:dyDescent="0.3">
      <c r="A618" s="72"/>
      <c r="B618" s="2"/>
      <c r="C618" s="153"/>
      <c r="D618" s="122"/>
      <c r="E618" s="123"/>
      <c r="F618" s="123"/>
      <c r="G618" s="124"/>
      <c r="H618" s="125"/>
      <c r="I618" s="126"/>
      <c r="J618" s="122"/>
      <c r="K618" s="127"/>
      <c r="P618" s="136"/>
      <c r="Q618" s="136"/>
      <c r="R618" s="136"/>
      <c r="S618" s="136"/>
      <c r="T618" s="136"/>
      <c r="U618" s="136"/>
      <c r="V618" s="136"/>
      <c r="W618" s="136"/>
      <c r="X618" s="136"/>
      <c r="Y618" s="136"/>
      <c r="Z618" s="136"/>
      <c r="AA618" s="136"/>
      <c r="AB618" s="136"/>
      <c r="AC618" s="136"/>
      <c r="AD618" s="136"/>
      <c r="AE618" s="136"/>
      <c r="AF618" s="136"/>
      <c r="AG618" s="136"/>
      <c r="AH618" s="136"/>
      <c r="AI618" s="136"/>
      <c r="AJ618" s="136"/>
      <c r="AK618" s="136"/>
      <c r="AL618" s="136"/>
      <c r="AM618" s="136"/>
      <c r="AN618" s="136"/>
      <c r="AO618" s="136"/>
      <c r="AP618" s="136"/>
      <c r="AQ618" s="136"/>
      <c r="AR618" s="136"/>
      <c r="AS618" s="136"/>
      <c r="AT618" s="136"/>
      <c r="AU618" s="136"/>
      <c r="AV618" s="136"/>
      <c r="AW618" s="136"/>
      <c r="AX618" s="136"/>
      <c r="AY618" s="136"/>
      <c r="AZ618" s="136"/>
      <c r="BA618" s="136"/>
      <c r="BB618" s="136"/>
      <c r="BC618" s="136"/>
      <c r="BD618" s="136"/>
      <c r="BE618" s="136"/>
      <c r="BF618" s="136"/>
      <c r="BG618" s="136"/>
      <c r="BH618" s="136"/>
      <c r="BI618" s="136"/>
      <c r="BJ618" s="136"/>
      <c r="BK618" s="136"/>
      <c r="BL618" s="136"/>
      <c r="BM618" s="136"/>
      <c r="BN618" s="136"/>
      <c r="BO618" s="136"/>
      <c r="BP618" s="136"/>
      <c r="BQ618" s="136"/>
      <c r="BR618" s="136"/>
      <c r="BS618" s="136"/>
      <c r="BT618" s="136"/>
      <c r="BU618" s="136"/>
      <c r="BV618" s="136"/>
      <c r="BW618" s="136"/>
      <c r="BX618" s="136"/>
      <c r="BY618" s="136"/>
      <c r="BZ618" s="136"/>
      <c r="CA618" s="136"/>
      <c r="CB618" s="136"/>
      <c r="CC618" s="136"/>
      <c r="CD618" s="136"/>
      <c r="CE618" s="136"/>
      <c r="CF618" s="136"/>
      <c r="CG618" s="136"/>
      <c r="CH618" s="136"/>
      <c r="CI618" s="136"/>
      <c r="CJ618" s="136"/>
      <c r="CK618" s="136"/>
      <c r="CL618" s="136"/>
      <c r="CM618" s="136"/>
      <c r="CN618" s="136"/>
      <c r="CO618" s="136"/>
      <c r="CP618" s="136"/>
      <c r="CQ618" s="136"/>
      <c r="CR618" s="136"/>
      <c r="CS618" s="136"/>
      <c r="CT618" s="136"/>
      <c r="CU618" s="136"/>
      <c r="CV618" s="136"/>
      <c r="CW618" s="136"/>
      <c r="CX618" s="136"/>
      <c r="CY618" s="136"/>
      <c r="CZ618" s="136"/>
      <c r="DA618" s="136"/>
      <c r="DB618" s="136"/>
      <c r="DC618" s="136"/>
      <c r="DD618" s="136"/>
      <c r="DE618" s="136"/>
      <c r="DF618" s="136"/>
      <c r="DG618" s="136"/>
      <c r="DH618" s="136"/>
      <c r="DI618" s="136"/>
      <c r="DJ618" s="136"/>
      <c r="DK618" s="136"/>
      <c r="DL618" s="136"/>
      <c r="DM618" s="136"/>
      <c r="DN618" s="136"/>
      <c r="DO618" s="136"/>
      <c r="DP618" s="136"/>
      <c r="DQ618" s="136"/>
      <c r="DR618" s="136"/>
      <c r="DS618" s="136"/>
      <c r="DT618" s="136"/>
      <c r="DU618" s="136"/>
      <c r="DV618" s="136"/>
      <c r="DW618" s="136"/>
    </row>
    <row r="619" spans="1:127" x14ac:dyDescent="0.3">
      <c r="A619" s="128"/>
      <c r="B619" s="129"/>
      <c r="C619" s="154"/>
      <c r="D619" s="131"/>
      <c r="E619" s="128"/>
      <c r="F619" s="128"/>
      <c r="G619" s="132"/>
      <c r="H619" s="128"/>
      <c r="I619" s="128"/>
      <c r="J619" s="131"/>
      <c r="K619" s="128"/>
      <c r="L619" s="133"/>
      <c r="M619" s="133"/>
      <c r="P619" s="136"/>
      <c r="Q619" s="136"/>
      <c r="R619" s="136"/>
      <c r="S619" s="136"/>
      <c r="T619" s="136"/>
      <c r="U619" s="136"/>
      <c r="V619" s="136"/>
      <c r="W619" s="136"/>
      <c r="X619" s="136"/>
      <c r="Y619" s="136"/>
      <c r="Z619" s="136"/>
      <c r="AA619" s="136"/>
      <c r="AB619" s="136"/>
      <c r="AC619" s="136"/>
      <c r="AD619" s="136"/>
      <c r="AE619" s="136"/>
      <c r="AF619" s="136"/>
      <c r="AG619" s="136"/>
      <c r="AH619" s="136"/>
      <c r="AI619" s="136"/>
      <c r="AJ619" s="136"/>
      <c r="AK619" s="136"/>
      <c r="AL619" s="136"/>
      <c r="AM619" s="136"/>
      <c r="AN619" s="136"/>
      <c r="AO619" s="136"/>
      <c r="AP619" s="136"/>
      <c r="AQ619" s="136"/>
      <c r="AR619" s="136"/>
      <c r="AS619" s="136"/>
      <c r="AT619" s="136"/>
      <c r="AU619" s="136"/>
      <c r="AV619" s="136"/>
      <c r="AW619" s="136"/>
      <c r="AX619" s="136"/>
      <c r="AY619" s="136"/>
      <c r="AZ619" s="136"/>
      <c r="BA619" s="136"/>
      <c r="BB619" s="136"/>
      <c r="BC619" s="136"/>
      <c r="BD619" s="136"/>
      <c r="BE619" s="136"/>
      <c r="BF619" s="136"/>
      <c r="BG619" s="136"/>
      <c r="BH619" s="136"/>
      <c r="BI619" s="136"/>
      <c r="BJ619" s="136"/>
      <c r="BK619" s="136"/>
      <c r="BL619" s="136"/>
      <c r="BM619" s="136"/>
      <c r="BN619" s="136"/>
      <c r="BO619" s="136"/>
      <c r="BP619" s="136"/>
      <c r="BQ619" s="136"/>
      <c r="BR619" s="136"/>
      <c r="BS619" s="136"/>
      <c r="BT619" s="136"/>
      <c r="BU619" s="136"/>
      <c r="BV619" s="136"/>
      <c r="BW619" s="136"/>
      <c r="BX619" s="136"/>
      <c r="BY619" s="136"/>
      <c r="BZ619" s="136"/>
      <c r="CA619" s="136"/>
      <c r="CB619" s="136"/>
      <c r="CC619" s="136"/>
      <c r="CD619" s="136"/>
      <c r="CE619" s="136"/>
      <c r="CF619" s="136"/>
      <c r="CG619" s="136"/>
      <c r="CH619" s="136"/>
      <c r="CI619" s="136"/>
      <c r="CJ619" s="136"/>
      <c r="CK619" s="136"/>
      <c r="CL619" s="136"/>
      <c r="CM619" s="136"/>
      <c r="CN619" s="136"/>
      <c r="CO619" s="136"/>
      <c r="CP619" s="136"/>
      <c r="CQ619" s="136"/>
      <c r="CR619" s="136"/>
      <c r="CS619" s="136"/>
      <c r="CT619" s="136"/>
      <c r="CU619" s="136"/>
      <c r="CV619" s="136"/>
      <c r="CW619" s="136"/>
      <c r="CX619" s="136"/>
      <c r="CY619" s="136"/>
      <c r="CZ619" s="136"/>
      <c r="DA619" s="136"/>
      <c r="DB619" s="136"/>
      <c r="DC619" s="136"/>
      <c r="DD619" s="136"/>
      <c r="DE619" s="136"/>
      <c r="DF619" s="136"/>
      <c r="DG619" s="136"/>
      <c r="DH619" s="136"/>
      <c r="DI619" s="136"/>
      <c r="DJ619" s="136"/>
      <c r="DK619" s="136"/>
      <c r="DL619" s="136"/>
      <c r="DM619" s="136"/>
      <c r="DN619" s="136"/>
      <c r="DO619" s="136"/>
      <c r="DP619" s="136"/>
      <c r="DQ619" s="136"/>
      <c r="DR619" s="136"/>
      <c r="DS619" s="136"/>
      <c r="DT619" s="136"/>
      <c r="DU619" s="136"/>
      <c r="DV619" s="136"/>
      <c r="DW619" s="136"/>
    </row>
    <row r="620" spans="1:127" x14ac:dyDescent="0.3">
      <c r="A620" s="138"/>
      <c r="B620" s="139"/>
      <c r="C620" s="155"/>
      <c r="D620" s="140"/>
      <c r="E620" s="138"/>
      <c r="F620" s="138"/>
      <c r="G620" s="141"/>
      <c r="H620" s="138"/>
      <c r="I620" s="138"/>
      <c r="J620" s="140"/>
      <c r="K620" s="138"/>
      <c r="L620" s="142"/>
      <c r="M620" s="142"/>
      <c r="N620" s="120"/>
      <c r="O620" s="143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  <c r="BA620" s="144"/>
      <c r="BB620" s="144"/>
      <c r="BC620" s="144"/>
      <c r="BD620" s="144"/>
      <c r="BE620" s="144"/>
      <c r="BF620" s="144"/>
      <c r="BG620" s="144"/>
      <c r="BH620" s="144"/>
      <c r="BI620" s="144"/>
      <c r="BJ620" s="144"/>
      <c r="BK620" s="144"/>
      <c r="BL620" s="144"/>
      <c r="BM620" s="144"/>
      <c r="BN620" s="144"/>
      <c r="BO620" s="144"/>
      <c r="BP620" s="144"/>
      <c r="BQ620" s="144"/>
      <c r="BR620" s="144"/>
      <c r="BS620" s="144"/>
      <c r="BT620" s="144"/>
      <c r="BU620" s="144"/>
      <c r="BV620" s="144"/>
      <c r="BW620" s="144"/>
      <c r="BX620" s="144"/>
      <c r="BY620" s="144"/>
      <c r="BZ620" s="144"/>
      <c r="CA620" s="144"/>
      <c r="CB620" s="144"/>
      <c r="CC620" s="144"/>
      <c r="CD620" s="144"/>
      <c r="CE620" s="144"/>
      <c r="CF620" s="144"/>
      <c r="CG620" s="144"/>
      <c r="CH620" s="144"/>
      <c r="CI620" s="144"/>
      <c r="CJ620" s="144"/>
      <c r="CK620" s="144"/>
      <c r="CL620" s="144"/>
      <c r="CM620" s="144"/>
      <c r="CN620" s="144"/>
      <c r="CO620" s="144"/>
      <c r="CP620" s="144"/>
      <c r="CQ620" s="144"/>
      <c r="CR620" s="144"/>
      <c r="CS620" s="144"/>
      <c r="CT620" s="144"/>
      <c r="CU620" s="144"/>
      <c r="CV620" s="144"/>
      <c r="CW620" s="144"/>
      <c r="CX620" s="144"/>
      <c r="CY620" s="144"/>
      <c r="CZ620" s="144"/>
      <c r="DA620" s="144"/>
      <c r="DB620" s="144"/>
      <c r="DC620" s="144"/>
      <c r="DD620" s="144"/>
      <c r="DE620" s="144"/>
      <c r="DF620" s="144"/>
      <c r="DG620" s="144"/>
      <c r="DH620" s="144"/>
      <c r="DI620" s="144"/>
      <c r="DJ620" s="144"/>
      <c r="DK620" s="144"/>
      <c r="DL620" s="144"/>
      <c r="DM620" s="144"/>
      <c r="DN620" s="144"/>
      <c r="DO620" s="144"/>
      <c r="DP620" s="144"/>
      <c r="DQ620" s="144"/>
      <c r="DR620" s="144"/>
      <c r="DS620" s="144"/>
      <c r="DT620" s="144"/>
      <c r="DU620" s="144"/>
      <c r="DV620" s="144"/>
      <c r="DW620" s="144"/>
    </row>
    <row r="621" spans="1:127" x14ac:dyDescent="0.3">
      <c r="A621" s="72"/>
      <c r="B621" s="2"/>
      <c r="C621" s="135"/>
      <c r="D621" s="122"/>
      <c r="E621" s="123"/>
      <c r="F621" s="123"/>
      <c r="G621" s="124"/>
      <c r="H621" s="125"/>
      <c r="I621" s="126"/>
      <c r="J621" s="122"/>
      <c r="K621" s="127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F621" s="33"/>
      <c r="AG621" s="33"/>
      <c r="AH621" s="33"/>
      <c r="AI621" s="33"/>
      <c r="AJ621" s="33"/>
      <c r="AK621" s="33"/>
      <c r="AL621" s="33"/>
      <c r="AM621" s="33"/>
      <c r="AN621" s="33"/>
      <c r="AO621" s="33"/>
      <c r="AP621" s="33"/>
      <c r="AQ621" s="33"/>
      <c r="AR621" s="33"/>
      <c r="AS621" s="33"/>
      <c r="AT621" s="33"/>
      <c r="AU621" s="33"/>
      <c r="AV621" s="33"/>
      <c r="AW621" s="33"/>
      <c r="AX621" s="33"/>
      <c r="AY621" s="33"/>
      <c r="AZ621" s="33"/>
      <c r="BA621" s="33"/>
      <c r="BB621" s="33"/>
      <c r="BC621" s="33"/>
      <c r="BD621" s="33"/>
      <c r="BE621" s="33"/>
      <c r="BF621" s="33"/>
      <c r="BG621" s="33"/>
      <c r="BH621" s="33"/>
      <c r="BI621" s="33"/>
      <c r="BJ621" s="33"/>
      <c r="BK621" s="33"/>
      <c r="BL621" s="33"/>
      <c r="BM621" s="33"/>
      <c r="BN621" s="33"/>
      <c r="BO621" s="33"/>
      <c r="BP621" s="33"/>
      <c r="BQ621" s="33"/>
      <c r="BR621" s="33"/>
      <c r="BS621" s="33"/>
      <c r="BT621" s="33"/>
      <c r="BU621" s="33"/>
      <c r="BV621" s="33"/>
      <c r="BW621" s="33"/>
      <c r="BX621" s="33"/>
      <c r="BY621" s="33"/>
      <c r="BZ621" s="33"/>
      <c r="CA621" s="33"/>
      <c r="CB621" s="33"/>
      <c r="CC621" s="33"/>
      <c r="CD621" s="33"/>
      <c r="CE621" s="33"/>
      <c r="CF621" s="33"/>
      <c r="CG621" s="33"/>
      <c r="CH621" s="33"/>
      <c r="CI621" s="33"/>
      <c r="CJ621" s="33"/>
      <c r="CK621" s="33"/>
      <c r="CL621" s="33"/>
      <c r="CM621" s="33"/>
      <c r="CN621" s="33"/>
      <c r="CO621" s="33"/>
      <c r="CP621" s="33"/>
      <c r="CQ621" s="33"/>
      <c r="CR621" s="33"/>
      <c r="CS621" s="33"/>
      <c r="CT621" s="33"/>
      <c r="CU621" s="33"/>
      <c r="CV621" s="33"/>
      <c r="CW621" s="33"/>
      <c r="CX621" s="33"/>
      <c r="CY621" s="33"/>
      <c r="CZ621" s="33"/>
      <c r="DA621" s="33"/>
      <c r="DB621" s="33"/>
      <c r="DC621" s="33"/>
      <c r="DD621" s="33"/>
      <c r="DE621" s="33"/>
      <c r="DF621" s="33"/>
      <c r="DG621" s="33"/>
      <c r="DH621" s="33"/>
      <c r="DI621" s="33"/>
      <c r="DJ621" s="33"/>
      <c r="DK621" s="33"/>
      <c r="DL621" s="33"/>
      <c r="DM621" s="33"/>
      <c r="DN621" s="33"/>
      <c r="DO621" s="33"/>
      <c r="DP621" s="33"/>
      <c r="DQ621" s="33"/>
      <c r="DR621" s="33"/>
      <c r="DS621" s="33"/>
      <c r="DT621" s="33"/>
      <c r="DU621" s="33"/>
      <c r="DV621" s="33"/>
      <c r="DW621" s="33"/>
    </row>
    <row r="622" spans="1:127" x14ac:dyDescent="0.3">
      <c r="A622" s="128"/>
      <c r="B622" s="129"/>
      <c r="C622" s="137"/>
      <c r="D622" s="131"/>
      <c r="E622" s="128"/>
      <c r="F622" s="128"/>
      <c r="G622" s="132"/>
      <c r="H622" s="128"/>
      <c r="I622" s="128"/>
      <c r="J622" s="131"/>
      <c r="K622" s="128"/>
      <c r="L622" s="133"/>
      <c r="M622" s="133"/>
      <c r="N622" s="134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F622" s="33"/>
      <c r="AG622" s="33"/>
      <c r="AH622" s="33"/>
      <c r="AI622" s="33"/>
      <c r="AJ622" s="33"/>
      <c r="AK622" s="33"/>
      <c r="AL622" s="33"/>
      <c r="AM622" s="33"/>
      <c r="AN622" s="33"/>
      <c r="AO622" s="33"/>
      <c r="AP622" s="33"/>
      <c r="AQ622" s="33"/>
      <c r="AR622" s="33"/>
      <c r="AS622" s="33"/>
      <c r="AT622" s="33"/>
      <c r="AU622" s="33"/>
      <c r="AV622" s="33"/>
      <c r="AW622" s="33"/>
      <c r="AX622" s="33"/>
      <c r="AY622" s="33"/>
      <c r="AZ622" s="33"/>
      <c r="BA622" s="33"/>
      <c r="BB622" s="33"/>
      <c r="BC622" s="33"/>
      <c r="BD622" s="33"/>
      <c r="BE622" s="33"/>
      <c r="BF622" s="33"/>
      <c r="BG622" s="33"/>
      <c r="BH622" s="33"/>
      <c r="BI622" s="33"/>
      <c r="BJ622" s="33"/>
      <c r="BK622" s="33"/>
      <c r="BL622" s="33"/>
      <c r="BM622" s="33"/>
      <c r="BN622" s="33"/>
      <c r="BO622" s="33"/>
      <c r="BP622" s="33"/>
      <c r="BQ622" s="33"/>
      <c r="BR622" s="33"/>
      <c r="BS622" s="33"/>
      <c r="BT622" s="33"/>
      <c r="BU622" s="33"/>
      <c r="BV622" s="33"/>
      <c r="BW622" s="33"/>
      <c r="BX622" s="33"/>
      <c r="BY622" s="33"/>
      <c r="BZ622" s="33"/>
      <c r="CA622" s="33"/>
      <c r="CB622" s="33"/>
      <c r="CC622" s="33"/>
      <c r="CD622" s="33"/>
      <c r="CE622" s="33"/>
      <c r="CF622" s="33"/>
      <c r="CG622" s="33"/>
      <c r="CH622" s="33"/>
      <c r="CI622" s="33"/>
      <c r="CJ622" s="33"/>
      <c r="CK622" s="33"/>
      <c r="CL622" s="33"/>
      <c r="CM622" s="33"/>
      <c r="CN622" s="33"/>
      <c r="CO622" s="33"/>
      <c r="CP622" s="33"/>
      <c r="CQ622" s="33"/>
      <c r="CR622" s="33"/>
      <c r="CS622" s="33"/>
      <c r="CT622" s="33"/>
      <c r="CU622" s="33"/>
      <c r="CV622" s="33"/>
      <c r="CW622" s="33"/>
      <c r="CX622" s="33"/>
      <c r="CY622" s="33"/>
      <c r="CZ622" s="33"/>
      <c r="DA622" s="33"/>
      <c r="DB622" s="33"/>
      <c r="DC622" s="33"/>
      <c r="DD622" s="33"/>
      <c r="DE622" s="33"/>
      <c r="DF622" s="33"/>
      <c r="DG622" s="33"/>
      <c r="DH622" s="33"/>
      <c r="DI622" s="33"/>
      <c r="DJ622" s="33"/>
      <c r="DK622" s="33"/>
      <c r="DL622" s="33"/>
      <c r="DM622" s="33"/>
      <c r="DN622" s="33"/>
      <c r="DO622" s="33"/>
      <c r="DP622" s="33"/>
      <c r="DQ622" s="33"/>
      <c r="DR622" s="33"/>
      <c r="DS622" s="33"/>
      <c r="DT622" s="33"/>
      <c r="DU622" s="33"/>
      <c r="DV622" s="33"/>
      <c r="DW622" s="33"/>
    </row>
    <row r="623" spans="1:127" x14ac:dyDescent="0.3">
      <c r="A623" s="72"/>
      <c r="B623" s="2"/>
      <c r="C623" s="145"/>
      <c r="D623" s="122"/>
      <c r="E623" s="123"/>
      <c r="F623" s="123"/>
      <c r="G623" s="124"/>
      <c r="H623" s="125"/>
      <c r="I623" s="126"/>
      <c r="J623" s="122"/>
      <c r="K623" s="127"/>
      <c r="P623" s="136"/>
      <c r="Q623" s="136"/>
      <c r="R623" s="136"/>
      <c r="S623" s="136"/>
      <c r="T623" s="136"/>
      <c r="U623" s="136"/>
      <c r="V623" s="136"/>
      <c r="W623" s="136"/>
      <c r="X623" s="136"/>
      <c r="Y623" s="136"/>
      <c r="Z623" s="136"/>
      <c r="AA623" s="136"/>
      <c r="AB623" s="136"/>
      <c r="AC623" s="136"/>
      <c r="AD623" s="136"/>
      <c r="AE623" s="136"/>
      <c r="AF623" s="136"/>
      <c r="AG623" s="136"/>
      <c r="AH623" s="136"/>
      <c r="AI623" s="136"/>
      <c r="AJ623" s="136"/>
      <c r="AK623" s="136"/>
      <c r="AL623" s="136"/>
      <c r="AM623" s="136"/>
      <c r="AN623" s="136"/>
      <c r="AO623" s="136"/>
      <c r="AP623" s="136"/>
      <c r="AQ623" s="136"/>
      <c r="AR623" s="136"/>
      <c r="AS623" s="136"/>
      <c r="AT623" s="136"/>
      <c r="AU623" s="136"/>
      <c r="AV623" s="136"/>
      <c r="AW623" s="136"/>
      <c r="AX623" s="136"/>
      <c r="AY623" s="136"/>
      <c r="AZ623" s="136"/>
      <c r="BA623" s="136"/>
      <c r="BB623" s="136"/>
      <c r="BC623" s="136"/>
      <c r="BD623" s="136"/>
      <c r="BE623" s="136"/>
      <c r="BF623" s="136"/>
      <c r="BG623" s="136"/>
      <c r="BH623" s="136"/>
      <c r="BI623" s="136"/>
      <c r="BJ623" s="136"/>
      <c r="BK623" s="136"/>
      <c r="BL623" s="136"/>
      <c r="BM623" s="136"/>
      <c r="BN623" s="136"/>
      <c r="BO623" s="136"/>
      <c r="BP623" s="136"/>
      <c r="BQ623" s="136"/>
      <c r="BR623" s="136"/>
      <c r="BS623" s="136"/>
      <c r="BT623" s="136"/>
      <c r="BU623" s="136"/>
      <c r="BV623" s="136"/>
      <c r="BW623" s="136"/>
      <c r="BX623" s="136"/>
      <c r="BY623" s="136"/>
      <c r="BZ623" s="136"/>
      <c r="CA623" s="136"/>
      <c r="CB623" s="136"/>
      <c r="CC623" s="136"/>
      <c r="CD623" s="136"/>
      <c r="CE623" s="136"/>
      <c r="CF623" s="136"/>
      <c r="CG623" s="136"/>
      <c r="CH623" s="136"/>
      <c r="CI623" s="136"/>
      <c r="CJ623" s="136"/>
      <c r="CK623" s="136"/>
      <c r="CL623" s="136"/>
      <c r="CM623" s="136"/>
      <c r="CN623" s="136"/>
      <c r="CO623" s="136"/>
      <c r="CP623" s="136"/>
      <c r="CQ623" s="136"/>
      <c r="CR623" s="136"/>
      <c r="CS623" s="136"/>
      <c r="CT623" s="136"/>
      <c r="CU623" s="136"/>
      <c r="CV623" s="136"/>
      <c r="CW623" s="136"/>
      <c r="CX623" s="136"/>
      <c r="CY623" s="136"/>
      <c r="CZ623" s="136"/>
      <c r="DA623" s="136"/>
      <c r="DB623" s="136"/>
      <c r="DC623" s="136"/>
      <c r="DD623" s="136"/>
      <c r="DE623" s="136"/>
      <c r="DF623" s="136"/>
      <c r="DG623" s="136"/>
      <c r="DH623" s="136"/>
      <c r="DI623" s="136"/>
      <c r="DJ623" s="136"/>
      <c r="DK623" s="136"/>
      <c r="DL623" s="136"/>
      <c r="DM623" s="136"/>
      <c r="DN623" s="136"/>
      <c r="DO623" s="136"/>
      <c r="DP623" s="136"/>
      <c r="DQ623" s="136"/>
      <c r="DR623" s="136"/>
      <c r="DS623" s="136"/>
      <c r="DT623" s="136"/>
      <c r="DU623" s="136"/>
      <c r="DV623" s="136"/>
      <c r="DW623" s="136"/>
    </row>
    <row r="624" spans="1:127" x14ac:dyDescent="0.3">
      <c r="A624" s="128"/>
      <c r="B624" s="129"/>
      <c r="C624" s="146"/>
      <c r="D624" s="131"/>
      <c r="E624" s="128"/>
      <c r="F624" s="128"/>
      <c r="G624" s="132"/>
      <c r="H624" s="128"/>
      <c r="I624" s="128"/>
      <c r="J624" s="131"/>
      <c r="K624" s="128"/>
      <c r="L624" s="133"/>
      <c r="M624" s="133"/>
      <c r="P624" s="136"/>
      <c r="Q624" s="136"/>
      <c r="R624" s="136"/>
      <c r="S624" s="136"/>
      <c r="T624" s="136"/>
      <c r="U624" s="136"/>
      <c r="V624" s="136"/>
      <c r="W624" s="136"/>
      <c r="X624" s="136"/>
      <c r="Y624" s="136"/>
      <c r="Z624" s="136"/>
      <c r="AA624" s="136"/>
      <c r="AB624" s="136"/>
      <c r="AC624" s="136"/>
      <c r="AD624" s="136"/>
      <c r="AE624" s="136"/>
      <c r="AF624" s="136"/>
      <c r="AG624" s="136"/>
      <c r="AH624" s="136"/>
      <c r="AI624" s="136"/>
      <c r="AJ624" s="136"/>
      <c r="AK624" s="136"/>
      <c r="AL624" s="136"/>
      <c r="AM624" s="136"/>
      <c r="AN624" s="136"/>
      <c r="AO624" s="136"/>
      <c r="AP624" s="136"/>
      <c r="AQ624" s="136"/>
      <c r="AR624" s="136"/>
      <c r="AS624" s="136"/>
      <c r="AT624" s="136"/>
      <c r="AU624" s="136"/>
      <c r="AV624" s="136"/>
      <c r="AW624" s="136"/>
      <c r="AX624" s="136"/>
      <c r="AY624" s="136"/>
      <c r="AZ624" s="136"/>
      <c r="BA624" s="136"/>
      <c r="BB624" s="136"/>
      <c r="BC624" s="136"/>
      <c r="BD624" s="136"/>
      <c r="BE624" s="136"/>
      <c r="BF624" s="136"/>
      <c r="BG624" s="136"/>
      <c r="BH624" s="136"/>
      <c r="BI624" s="136"/>
      <c r="BJ624" s="136"/>
      <c r="BK624" s="136"/>
      <c r="BL624" s="136"/>
      <c r="BM624" s="136"/>
      <c r="BN624" s="136"/>
      <c r="BO624" s="136"/>
      <c r="BP624" s="136"/>
      <c r="BQ624" s="136"/>
      <c r="BR624" s="136"/>
      <c r="BS624" s="136"/>
      <c r="BT624" s="136"/>
      <c r="BU624" s="136"/>
      <c r="BV624" s="136"/>
      <c r="BW624" s="136"/>
      <c r="BX624" s="136"/>
      <c r="BY624" s="136"/>
      <c r="BZ624" s="136"/>
      <c r="CA624" s="136"/>
      <c r="CB624" s="136"/>
      <c r="CC624" s="136"/>
      <c r="CD624" s="136"/>
      <c r="CE624" s="136"/>
      <c r="CF624" s="136"/>
      <c r="CG624" s="136"/>
      <c r="CH624" s="136"/>
      <c r="CI624" s="136"/>
      <c r="CJ624" s="136"/>
      <c r="CK624" s="136"/>
      <c r="CL624" s="136"/>
      <c r="CM624" s="136"/>
      <c r="CN624" s="136"/>
      <c r="CO624" s="136"/>
      <c r="CP624" s="136"/>
      <c r="CQ624" s="136"/>
      <c r="CR624" s="136"/>
      <c r="CS624" s="136"/>
      <c r="CT624" s="136"/>
      <c r="CU624" s="136"/>
      <c r="CV624" s="136"/>
      <c r="CW624" s="136"/>
      <c r="CX624" s="136"/>
      <c r="CY624" s="136"/>
      <c r="CZ624" s="136"/>
      <c r="DA624" s="136"/>
      <c r="DB624" s="136"/>
      <c r="DC624" s="136"/>
      <c r="DD624" s="136"/>
      <c r="DE624" s="136"/>
      <c r="DF624" s="136"/>
      <c r="DG624" s="136"/>
      <c r="DH624" s="136"/>
      <c r="DI624" s="136"/>
      <c r="DJ624" s="136"/>
      <c r="DK624" s="136"/>
      <c r="DL624" s="136"/>
      <c r="DM624" s="136"/>
      <c r="DN624" s="136"/>
      <c r="DO624" s="136"/>
      <c r="DP624" s="136"/>
      <c r="DQ624" s="136"/>
      <c r="DR624" s="136"/>
      <c r="DS624" s="136"/>
      <c r="DT624" s="136"/>
      <c r="DU624" s="136"/>
      <c r="DV624" s="136"/>
      <c r="DW624" s="136"/>
    </row>
    <row r="625" spans="1:127" x14ac:dyDescent="0.3">
      <c r="A625" s="138"/>
      <c r="B625" s="139"/>
      <c r="C625" s="147"/>
      <c r="D625" s="140"/>
      <c r="E625" s="138"/>
      <c r="F625" s="138"/>
      <c r="G625" s="141"/>
      <c r="H625" s="138"/>
      <c r="I625" s="138"/>
      <c r="J625" s="140"/>
      <c r="K625" s="138"/>
      <c r="L625" s="142"/>
      <c r="M625" s="142"/>
      <c r="N625" s="120"/>
      <c r="O625" s="143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  <c r="BA625" s="144"/>
      <c r="BB625" s="144"/>
      <c r="BC625" s="144"/>
      <c r="BD625" s="144"/>
      <c r="BE625" s="144"/>
      <c r="BF625" s="144"/>
      <c r="BG625" s="144"/>
      <c r="BH625" s="144"/>
      <c r="BI625" s="144"/>
      <c r="BJ625" s="144"/>
      <c r="BK625" s="144"/>
      <c r="BL625" s="144"/>
      <c r="BM625" s="144"/>
      <c r="BN625" s="144"/>
      <c r="BO625" s="144"/>
      <c r="BP625" s="144"/>
      <c r="BQ625" s="144"/>
      <c r="BR625" s="144"/>
      <c r="BS625" s="144"/>
      <c r="BT625" s="144"/>
      <c r="BU625" s="144"/>
      <c r="BV625" s="144"/>
      <c r="BW625" s="144"/>
      <c r="BX625" s="144"/>
      <c r="BY625" s="144"/>
      <c r="BZ625" s="144"/>
      <c r="CA625" s="144"/>
      <c r="CB625" s="144"/>
      <c r="CC625" s="144"/>
      <c r="CD625" s="144"/>
      <c r="CE625" s="144"/>
      <c r="CF625" s="144"/>
      <c r="CG625" s="144"/>
      <c r="CH625" s="144"/>
      <c r="CI625" s="144"/>
      <c r="CJ625" s="144"/>
      <c r="CK625" s="144"/>
      <c r="CL625" s="144"/>
      <c r="CM625" s="144"/>
      <c r="CN625" s="144"/>
      <c r="CO625" s="144"/>
      <c r="CP625" s="144"/>
      <c r="CQ625" s="144"/>
      <c r="CR625" s="144"/>
      <c r="CS625" s="144"/>
      <c r="CT625" s="144"/>
      <c r="CU625" s="144"/>
      <c r="CV625" s="144"/>
      <c r="CW625" s="144"/>
      <c r="CX625" s="144"/>
      <c r="CY625" s="144"/>
      <c r="CZ625" s="144"/>
      <c r="DA625" s="144"/>
      <c r="DB625" s="144"/>
      <c r="DC625" s="144"/>
      <c r="DD625" s="144"/>
      <c r="DE625" s="144"/>
      <c r="DF625" s="144"/>
      <c r="DG625" s="144"/>
      <c r="DH625" s="144"/>
      <c r="DI625" s="144"/>
      <c r="DJ625" s="144"/>
      <c r="DK625" s="144"/>
      <c r="DL625" s="144"/>
      <c r="DM625" s="144"/>
      <c r="DN625" s="144"/>
      <c r="DO625" s="144"/>
      <c r="DP625" s="144"/>
      <c r="DQ625" s="144"/>
      <c r="DR625" s="144"/>
      <c r="DS625" s="144"/>
      <c r="DT625" s="144"/>
      <c r="DU625" s="144"/>
      <c r="DV625" s="144"/>
      <c r="DW625" s="144"/>
    </row>
    <row r="626" spans="1:127" x14ac:dyDescent="0.3">
      <c r="A626" s="72"/>
      <c r="B626" s="2"/>
      <c r="C626" s="145"/>
      <c r="D626" s="122"/>
      <c r="E626" s="123"/>
      <c r="F626" s="123"/>
      <c r="G626" s="124"/>
      <c r="H626" s="125"/>
      <c r="I626" s="126"/>
      <c r="J626" s="122"/>
      <c r="K626" s="127"/>
      <c r="P626" s="136"/>
      <c r="Q626" s="136"/>
      <c r="R626" s="136"/>
      <c r="S626" s="136"/>
      <c r="T626" s="136"/>
      <c r="U626" s="136"/>
      <c r="V626" s="136"/>
      <c r="W626" s="136"/>
      <c r="X626" s="136"/>
      <c r="Y626" s="136"/>
      <c r="Z626" s="136"/>
      <c r="AA626" s="136"/>
      <c r="AB626" s="136"/>
      <c r="AC626" s="136"/>
      <c r="AD626" s="136"/>
      <c r="AE626" s="136"/>
      <c r="AF626" s="136"/>
      <c r="AG626" s="136"/>
      <c r="AH626" s="136"/>
      <c r="AI626" s="136"/>
      <c r="AJ626" s="136"/>
      <c r="AK626" s="136"/>
      <c r="AL626" s="136"/>
      <c r="AM626" s="136"/>
      <c r="AN626" s="136"/>
      <c r="AO626" s="136"/>
      <c r="AP626" s="136"/>
      <c r="AQ626" s="136"/>
      <c r="AR626" s="136"/>
      <c r="AS626" s="136"/>
      <c r="AT626" s="136"/>
      <c r="AU626" s="136"/>
      <c r="AV626" s="136"/>
      <c r="AW626" s="136"/>
      <c r="AX626" s="136"/>
      <c r="AY626" s="136"/>
      <c r="AZ626" s="136"/>
      <c r="BA626" s="136"/>
      <c r="BB626" s="136"/>
      <c r="BC626" s="136"/>
      <c r="BD626" s="136"/>
      <c r="BE626" s="136"/>
      <c r="BF626" s="136"/>
      <c r="BG626" s="136"/>
      <c r="BH626" s="136"/>
      <c r="BI626" s="136"/>
      <c r="BJ626" s="136"/>
      <c r="BK626" s="136"/>
      <c r="BL626" s="136"/>
      <c r="BM626" s="136"/>
      <c r="BN626" s="136"/>
      <c r="BO626" s="136"/>
      <c r="BP626" s="136"/>
      <c r="BQ626" s="136"/>
      <c r="BR626" s="136"/>
      <c r="BS626" s="136"/>
      <c r="BT626" s="136"/>
      <c r="BU626" s="136"/>
      <c r="BV626" s="136"/>
      <c r="BW626" s="136"/>
      <c r="BX626" s="136"/>
      <c r="BY626" s="136"/>
      <c r="BZ626" s="136"/>
      <c r="CA626" s="136"/>
      <c r="CB626" s="136"/>
      <c r="CC626" s="136"/>
      <c r="CD626" s="136"/>
      <c r="CE626" s="136"/>
      <c r="CF626" s="136"/>
      <c r="CG626" s="136"/>
      <c r="CH626" s="136"/>
      <c r="CI626" s="136"/>
      <c r="CJ626" s="136"/>
      <c r="CK626" s="136"/>
      <c r="CL626" s="136"/>
      <c r="CM626" s="136"/>
      <c r="CN626" s="136"/>
      <c r="CO626" s="136"/>
      <c r="CP626" s="136"/>
      <c r="CQ626" s="136"/>
      <c r="CR626" s="136"/>
      <c r="CS626" s="136"/>
      <c r="CT626" s="136"/>
      <c r="CU626" s="136"/>
      <c r="CV626" s="136"/>
      <c r="CW626" s="136"/>
      <c r="CX626" s="136"/>
      <c r="CY626" s="136"/>
      <c r="CZ626" s="136"/>
      <c r="DA626" s="136"/>
      <c r="DB626" s="136"/>
      <c r="DC626" s="136"/>
      <c r="DD626" s="136"/>
      <c r="DE626" s="136"/>
      <c r="DF626" s="136"/>
      <c r="DG626" s="136"/>
      <c r="DH626" s="136"/>
      <c r="DI626" s="136"/>
      <c r="DJ626" s="136"/>
      <c r="DK626" s="136"/>
      <c r="DL626" s="136"/>
      <c r="DM626" s="136"/>
      <c r="DN626" s="136"/>
      <c r="DO626" s="136"/>
      <c r="DP626" s="136"/>
      <c r="DQ626" s="136"/>
      <c r="DR626" s="136"/>
      <c r="DS626" s="136"/>
      <c r="DT626" s="136"/>
      <c r="DU626" s="136"/>
      <c r="DV626" s="136"/>
      <c r="DW626" s="136"/>
    </row>
    <row r="627" spans="1:127" x14ac:dyDescent="0.3">
      <c r="A627" s="128"/>
      <c r="B627" s="129"/>
      <c r="C627" s="146"/>
      <c r="D627" s="131"/>
      <c r="E627" s="128"/>
      <c r="F627" s="128"/>
      <c r="G627" s="132"/>
      <c r="H627" s="128"/>
      <c r="I627" s="128"/>
      <c r="J627" s="131"/>
      <c r="K627" s="128"/>
      <c r="L627" s="133"/>
      <c r="M627" s="133"/>
      <c r="P627" s="136"/>
      <c r="Q627" s="136"/>
      <c r="R627" s="136"/>
      <c r="S627" s="136"/>
      <c r="T627" s="136"/>
      <c r="U627" s="136"/>
      <c r="V627" s="136"/>
      <c r="W627" s="136"/>
      <c r="X627" s="136"/>
      <c r="Y627" s="136"/>
      <c r="Z627" s="136"/>
      <c r="AA627" s="136"/>
      <c r="AB627" s="136"/>
      <c r="AC627" s="136"/>
      <c r="AD627" s="136"/>
      <c r="AE627" s="136"/>
      <c r="AF627" s="136"/>
      <c r="AG627" s="136"/>
      <c r="AH627" s="136"/>
      <c r="AI627" s="136"/>
      <c r="AJ627" s="136"/>
      <c r="AK627" s="136"/>
      <c r="AL627" s="136"/>
      <c r="AM627" s="136"/>
      <c r="AN627" s="136"/>
      <c r="AO627" s="136"/>
      <c r="AP627" s="136"/>
      <c r="AQ627" s="136"/>
      <c r="AR627" s="136"/>
      <c r="AS627" s="136"/>
      <c r="AT627" s="136"/>
      <c r="AU627" s="136"/>
      <c r="AV627" s="136"/>
      <c r="AW627" s="136"/>
      <c r="AX627" s="136"/>
      <c r="AY627" s="136"/>
      <c r="AZ627" s="136"/>
      <c r="BA627" s="136"/>
      <c r="BB627" s="136"/>
      <c r="BC627" s="136"/>
      <c r="BD627" s="136"/>
      <c r="BE627" s="136"/>
      <c r="BF627" s="136"/>
      <c r="BG627" s="136"/>
      <c r="BH627" s="136"/>
      <c r="BI627" s="136"/>
      <c r="BJ627" s="136"/>
      <c r="BK627" s="136"/>
      <c r="BL627" s="136"/>
      <c r="BM627" s="136"/>
      <c r="BN627" s="136"/>
      <c r="BO627" s="136"/>
      <c r="BP627" s="136"/>
      <c r="BQ627" s="136"/>
      <c r="BR627" s="136"/>
      <c r="BS627" s="136"/>
      <c r="BT627" s="136"/>
      <c r="BU627" s="136"/>
      <c r="BV627" s="136"/>
      <c r="BW627" s="136"/>
      <c r="BX627" s="136"/>
      <c r="BY627" s="136"/>
      <c r="BZ627" s="136"/>
      <c r="CA627" s="136"/>
      <c r="CB627" s="136"/>
      <c r="CC627" s="136"/>
      <c r="CD627" s="136"/>
      <c r="CE627" s="136"/>
      <c r="CF627" s="136"/>
      <c r="CG627" s="136"/>
      <c r="CH627" s="136"/>
      <c r="CI627" s="136"/>
      <c r="CJ627" s="136"/>
      <c r="CK627" s="136"/>
      <c r="CL627" s="136"/>
      <c r="CM627" s="136"/>
      <c r="CN627" s="136"/>
      <c r="CO627" s="136"/>
      <c r="CP627" s="136"/>
      <c r="CQ627" s="136"/>
      <c r="CR627" s="136"/>
      <c r="CS627" s="136"/>
      <c r="CT627" s="136"/>
      <c r="CU627" s="136"/>
      <c r="CV627" s="136"/>
      <c r="CW627" s="136"/>
      <c r="CX627" s="136"/>
      <c r="CY627" s="136"/>
      <c r="CZ627" s="136"/>
      <c r="DA627" s="136"/>
      <c r="DB627" s="136"/>
      <c r="DC627" s="136"/>
      <c r="DD627" s="136"/>
      <c r="DE627" s="136"/>
      <c r="DF627" s="136"/>
      <c r="DG627" s="136"/>
      <c r="DH627" s="136"/>
      <c r="DI627" s="136"/>
      <c r="DJ627" s="136"/>
      <c r="DK627" s="136"/>
      <c r="DL627" s="136"/>
      <c r="DM627" s="136"/>
      <c r="DN627" s="136"/>
      <c r="DO627" s="136"/>
      <c r="DP627" s="136"/>
      <c r="DQ627" s="136"/>
      <c r="DR627" s="136"/>
      <c r="DS627" s="136"/>
      <c r="DT627" s="136"/>
      <c r="DU627" s="136"/>
      <c r="DV627" s="136"/>
      <c r="DW627" s="136"/>
    </row>
    <row r="628" spans="1:127" x14ac:dyDescent="0.3">
      <c r="A628" s="138"/>
      <c r="B628" s="139"/>
      <c r="C628" s="147"/>
      <c r="D628" s="140"/>
      <c r="E628" s="138"/>
      <c r="F628" s="138"/>
      <c r="G628" s="141"/>
      <c r="H628" s="138"/>
      <c r="I628" s="138"/>
      <c r="J628" s="140"/>
      <c r="K628" s="138"/>
      <c r="L628" s="142"/>
      <c r="M628" s="142"/>
      <c r="N628" s="120"/>
      <c r="O628" s="143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  <c r="BA628" s="144"/>
      <c r="BB628" s="144"/>
      <c r="BC628" s="144"/>
      <c r="BD628" s="144"/>
      <c r="BE628" s="144"/>
      <c r="BF628" s="144"/>
      <c r="BG628" s="144"/>
      <c r="BH628" s="144"/>
      <c r="BI628" s="144"/>
      <c r="BJ628" s="144"/>
      <c r="BK628" s="144"/>
      <c r="BL628" s="144"/>
      <c r="BM628" s="144"/>
      <c r="BN628" s="144"/>
      <c r="BO628" s="144"/>
      <c r="BP628" s="144"/>
      <c r="BQ628" s="144"/>
      <c r="BR628" s="144"/>
      <c r="BS628" s="144"/>
      <c r="BT628" s="144"/>
      <c r="BU628" s="144"/>
      <c r="BV628" s="144"/>
      <c r="BW628" s="144"/>
      <c r="BX628" s="144"/>
      <c r="BY628" s="144"/>
      <c r="BZ628" s="144"/>
      <c r="CA628" s="144"/>
      <c r="CB628" s="144"/>
      <c r="CC628" s="144"/>
      <c r="CD628" s="144"/>
      <c r="CE628" s="144"/>
      <c r="CF628" s="144"/>
      <c r="CG628" s="144"/>
      <c r="CH628" s="144"/>
      <c r="CI628" s="144"/>
      <c r="CJ628" s="144"/>
      <c r="CK628" s="144"/>
      <c r="CL628" s="144"/>
      <c r="CM628" s="144"/>
      <c r="CN628" s="144"/>
      <c r="CO628" s="144"/>
      <c r="CP628" s="144"/>
      <c r="CQ628" s="144"/>
      <c r="CR628" s="144"/>
      <c r="CS628" s="144"/>
      <c r="CT628" s="144"/>
      <c r="CU628" s="144"/>
      <c r="CV628" s="144"/>
      <c r="CW628" s="144"/>
      <c r="CX628" s="144"/>
      <c r="CY628" s="144"/>
      <c r="CZ628" s="144"/>
      <c r="DA628" s="144"/>
      <c r="DB628" s="144"/>
      <c r="DC628" s="144"/>
      <c r="DD628" s="144"/>
      <c r="DE628" s="144"/>
      <c r="DF628" s="144"/>
      <c r="DG628" s="144"/>
      <c r="DH628" s="144"/>
      <c r="DI628" s="144"/>
      <c r="DJ628" s="144"/>
      <c r="DK628" s="144"/>
      <c r="DL628" s="144"/>
      <c r="DM628" s="144"/>
      <c r="DN628" s="144"/>
      <c r="DO628" s="144"/>
      <c r="DP628" s="144"/>
      <c r="DQ628" s="144"/>
      <c r="DR628" s="144"/>
      <c r="DS628" s="144"/>
      <c r="DT628" s="144"/>
      <c r="DU628" s="144"/>
      <c r="DV628" s="144"/>
      <c r="DW628" s="144"/>
    </row>
    <row r="629" spans="1:127" x14ac:dyDescent="0.3">
      <c r="A629" s="72"/>
      <c r="B629" s="2"/>
      <c r="C629" s="145"/>
      <c r="D629" s="122"/>
      <c r="E629" s="123"/>
      <c r="F629" s="123"/>
      <c r="G629" s="124"/>
      <c r="H629" s="125"/>
      <c r="I629" s="126"/>
      <c r="J629" s="122"/>
      <c r="K629" s="127"/>
      <c r="P629" s="136"/>
      <c r="Q629" s="136"/>
      <c r="R629" s="136"/>
      <c r="S629" s="136"/>
      <c r="T629" s="136"/>
      <c r="U629" s="136"/>
      <c r="V629" s="136"/>
      <c r="W629" s="136"/>
      <c r="X629" s="136"/>
      <c r="Y629" s="136"/>
      <c r="Z629" s="136"/>
      <c r="AA629" s="136"/>
      <c r="AB629" s="136"/>
      <c r="AC629" s="136"/>
      <c r="AD629" s="136"/>
      <c r="AE629" s="136"/>
      <c r="AF629" s="136"/>
      <c r="AG629" s="136"/>
      <c r="AH629" s="136"/>
      <c r="AI629" s="136"/>
      <c r="AJ629" s="136"/>
      <c r="AK629" s="136"/>
      <c r="AL629" s="136"/>
      <c r="AM629" s="136"/>
      <c r="AN629" s="136"/>
      <c r="AO629" s="136"/>
      <c r="AP629" s="136"/>
      <c r="AQ629" s="136"/>
      <c r="AR629" s="136"/>
      <c r="AS629" s="136"/>
      <c r="AT629" s="136"/>
      <c r="AU629" s="136"/>
      <c r="AV629" s="136"/>
      <c r="AW629" s="136"/>
      <c r="AX629" s="136"/>
      <c r="AY629" s="136"/>
      <c r="AZ629" s="136"/>
      <c r="BA629" s="136"/>
      <c r="BB629" s="136"/>
      <c r="BC629" s="136"/>
      <c r="BD629" s="136"/>
      <c r="BE629" s="136"/>
      <c r="BF629" s="136"/>
      <c r="BG629" s="136"/>
      <c r="BH629" s="136"/>
      <c r="BI629" s="136"/>
      <c r="BJ629" s="136"/>
      <c r="BK629" s="136"/>
      <c r="BL629" s="136"/>
      <c r="BM629" s="136"/>
      <c r="BN629" s="136"/>
      <c r="BO629" s="136"/>
      <c r="BP629" s="136"/>
      <c r="BQ629" s="136"/>
      <c r="BR629" s="136"/>
      <c r="BS629" s="136"/>
      <c r="BT629" s="136"/>
      <c r="BU629" s="136"/>
      <c r="BV629" s="136"/>
      <c r="BW629" s="136"/>
      <c r="BX629" s="136"/>
      <c r="BY629" s="136"/>
      <c r="BZ629" s="136"/>
      <c r="CA629" s="136"/>
      <c r="CB629" s="136"/>
      <c r="CC629" s="136"/>
      <c r="CD629" s="136"/>
      <c r="CE629" s="136"/>
      <c r="CF629" s="136"/>
      <c r="CG629" s="136"/>
      <c r="CH629" s="136"/>
      <c r="CI629" s="136"/>
      <c r="CJ629" s="136"/>
      <c r="CK629" s="136"/>
      <c r="CL629" s="136"/>
      <c r="CM629" s="136"/>
      <c r="CN629" s="136"/>
      <c r="CO629" s="136"/>
      <c r="CP629" s="136"/>
      <c r="CQ629" s="136"/>
      <c r="CR629" s="136"/>
      <c r="CS629" s="136"/>
      <c r="CT629" s="136"/>
      <c r="CU629" s="136"/>
      <c r="CV629" s="136"/>
      <c r="CW629" s="136"/>
      <c r="CX629" s="136"/>
      <c r="CY629" s="136"/>
      <c r="CZ629" s="136"/>
      <c r="DA629" s="136"/>
      <c r="DB629" s="136"/>
      <c r="DC629" s="136"/>
      <c r="DD629" s="136"/>
      <c r="DE629" s="136"/>
      <c r="DF629" s="136"/>
      <c r="DG629" s="136"/>
      <c r="DH629" s="136"/>
      <c r="DI629" s="136"/>
      <c r="DJ629" s="136"/>
      <c r="DK629" s="136"/>
      <c r="DL629" s="136"/>
      <c r="DM629" s="136"/>
      <c r="DN629" s="136"/>
      <c r="DO629" s="136"/>
      <c r="DP629" s="136"/>
      <c r="DQ629" s="136"/>
      <c r="DR629" s="136"/>
      <c r="DS629" s="136"/>
      <c r="DT629" s="136"/>
      <c r="DU629" s="136"/>
      <c r="DV629" s="136"/>
      <c r="DW629" s="136"/>
    </row>
    <row r="630" spans="1:127" x14ac:dyDescent="0.3">
      <c r="A630" s="128"/>
      <c r="B630" s="129"/>
      <c r="C630" s="146"/>
      <c r="D630" s="131"/>
      <c r="E630" s="128"/>
      <c r="F630" s="128"/>
      <c r="G630" s="132"/>
      <c r="H630" s="128"/>
      <c r="I630" s="128"/>
      <c r="J630" s="131"/>
      <c r="K630" s="128"/>
      <c r="L630" s="133"/>
      <c r="M630" s="133"/>
      <c r="P630" s="136"/>
      <c r="Q630" s="136"/>
      <c r="R630" s="136"/>
      <c r="S630" s="136"/>
      <c r="T630" s="136"/>
      <c r="U630" s="136"/>
      <c r="V630" s="136"/>
      <c r="W630" s="136"/>
      <c r="X630" s="136"/>
      <c r="Y630" s="136"/>
      <c r="Z630" s="136"/>
      <c r="AA630" s="136"/>
      <c r="AB630" s="136"/>
      <c r="AC630" s="136"/>
      <c r="AD630" s="136"/>
      <c r="AE630" s="136"/>
      <c r="AF630" s="136"/>
      <c r="AG630" s="136"/>
      <c r="AH630" s="136"/>
      <c r="AI630" s="136"/>
      <c r="AJ630" s="136"/>
      <c r="AK630" s="136"/>
      <c r="AL630" s="136"/>
      <c r="AM630" s="136"/>
      <c r="AN630" s="136"/>
      <c r="AO630" s="136"/>
      <c r="AP630" s="136"/>
      <c r="AQ630" s="136"/>
      <c r="AR630" s="136"/>
      <c r="AS630" s="136"/>
      <c r="AT630" s="136"/>
      <c r="AU630" s="136"/>
      <c r="AV630" s="136"/>
      <c r="AW630" s="136"/>
      <c r="AX630" s="136"/>
      <c r="AY630" s="136"/>
      <c r="AZ630" s="136"/>
      <c r="BA630" s="136"/>
      <c r="BB630" s="136"/>
      <c r="BC630" s="136"/>
      <c r="BD630" s="136"/>
      <c r="BE630" s="136"/>
      <c r="BF630" s="136"/>
      <c r="BG630" s="136"/>
      <c r="BH630" s="136"/>
      <c r="BI630" s="136"/>
      <c r="BJ630" s="136"/>
      <c r="BK630" s="136"/>
      <c r="BL630" s="136"/>
      <c r="BM630" s="136"/>
      <c r="BN630" s="136"/>
      <c r="BO630" s="136"/>
      <c r="BP630" s="136"/>
      <c r="BQ630" s="136"/>
      <c r="BR630" s="136"/>
      <c r="BS630" s="136"/>
      <c r="BT630" s="136"/>
      <c r="BU630" s="136"/>
      <c r="BV630" s="136"/>
      <c r="BW630" s="136"/>
      <c r="BX630" s="136"/>
      <c r="BY630" s="136"/>
      <c r="BZ630" s="136"/>
      <c r="CA630" s="136"/>
      <c r="CB630" s="136"/>
      <c r="CC630" s="136"/>
      <c r="CD630" s="136"/>
      <c r="CE630" s="136"/>
      <c r="CF630" s="136"/>
      <c r="CG630" s="136"/>
      <c r="CH630" s="136"/>
      <c r="CI630" s="136"/>
      <c r="CJ630" s="136"/>
      <c r="CK630" s="136"/>
      <c r="CL630" s="136"/>
      <c r="CM630" s="136"/>
      <c r="CN630" s="136"/>
      <c r="CO630" s="136"/>
      <c r="CP630" s="136"/>
      <c r="CQ630" s="136"/>
      <c r="CR630" s="136"/>
      <c r="CS630" s="136"/>
      <c r="CT630" s="136"/>
      <c r="CU630" s="136"/>
      <c r="CV630" s="136"/>
      <c r="CW630" s="136"/>
      <c r="CX630" s="136"/>
      <c r="CY630" s="136"/>
      <c r="CZ630" s="136"/>
      <c r="DA630" s="136"/>
      <c r="DB630" s="136"/>
      <c r="DC630" s="136"/>
      <c r="DD630" s="136"/>
      <c r="DE630" s="136"/>
      <c r="DF630" s="136"/>
      <c r="DG630" s="136"/>
      <c r="DH630" s="136"/>
      <c r="DI630" s="136"/>
      <c r="DJ630" s="136"/>
      <c r="DK630" s="136"/>
      <c r="DL630" s="136"/>
      <c r="DM630" s="136"/>
      <c r="DN630" s="136"/>
      <c r="DO630" s="136"/>
      <c r="DP630" s="136"/>
      <c r="DQ630" s="136"/>
      <c r="DR630" s="136"/>
      <c r="DS630" s="136"/>
      <c r="DT630" s="136"/>
      <c r="DU630" s="136"/>
      <c r="DV630" s="136"/>
      <c r="DW630" s="136"/>
    </row>
    <row r="631" spans="1:127" x14ac:dyDescent="0.3">
      <c r="A631" s="138"/>
      <c r="B631" s="139"/>
      <c r="C631" s="147"/>
      <c r="D631" s="140"/>
      <c r="E631" s="138"/>
      <c r="F631" s="138"/>
      <c r="G631" s="141"/>
      <c r="H631" s="138"/>
      <c r="I631" s="138"/>
      <c r="J631" s="140"/>
      <c r="K631" s="138"/>
      <c r="L631" s="142"/>
      <c r="M631" s="142"/>
      <c r="N631" s="120"/>
      <c r="O631" s="143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  <c r="BA631" s="144"/>
      <c r="BB631" s="144"/>
      <c r="BC631" s="144"/>
      <c r="BD631" s="144"/>
      <c r="BE631" s="144"/>
      <c r="BF631" s="144"/>
      <c r="BG631" s="144"/>
      <c r="BH631" s="144"/>
      <c r="BI631" s="144"/>
      <c r="BJ631" s="144"/>
      <c r="BK631" s="144"/>
      <c r="BL631" s="144"/>
      <c r="BM631" s="144"/>
      <c r="BN631" s="144"/>
      <c r="BO631" s="144"/>
      <c r="BP631" s="144"/>
      <c r="BQ631" s="144"/>
      <c r="BR631" s="144"/>
      <c r="BS631" s="144"/>
      <c r="BT631" s="144"/>
      <c r="BU631" s="144"/>
      <c r="BV631" s="144"/>
      <c r="BW631" s="144"/>
      <c r="BX631" s="144"/>
      <c r="BY631" s="144"/>
      <c r="BZ631" s="144"/>
      <c r="CA631" s="144"/>
      <c r="CB631" s="144"/>
      <c r="CC631" s="144"/>
      <c r="CD631" s="144"/>
      <c r="CE631" s="144"/>
      <c r="CF631" s="144"/>
      <c r="CG631" s="144"/>
      <c r="CH631" s="144"/>
      <c r="CI631" s="144"/>
      <c r="CJ631" s="144"/>
      <c r="CK631" s="144"/>
      <c r="CL631" s="144"/>
      <c r="CM631" s="144"/>
      <c r="CN631" s="144"/>
      <c r="CO631" s="144"/>
      <c r="CP631" s="144"/>
      <c r="CQ631" s="144"/>
      <c r="CR631" s="144"/>
      <c r="CS631" s="144"/>
      <c r="CT631" s="144"/>
      <c r="CU631" s="144"/>
      <c r="CV631" s="144"/>
      <c r="CW631" s="144"/>
      <c r="CX631" s="144"/>
      <c r="CY631" s="144"/>
      <c r="CZ631" s="144"/>
      <c r="DA631" s="144"/>
      <c r="DB631" s="144"/>
      <c r="DC631" s="144"/>
      <c r="DD631" s="144"/>
      <c r="DE631" s="144"/>
      <c r="DF631" s="144"/>
      <c r="DG631" s="144"/>
      <c r="DH631" s="144"/>
      <c r="DI631" s="144"/>
      <c r="DJ631" s="144"/>
      <c r="DK631" s="144"/>
      <c r="DL631" s="144"/>
      <c r="DM631" s="144"/>
      <c r="DN631" s="144"/>
      <c r="DO631" s="144"/>
      <c r="DP631" s="144"/>
      <c r="DQ631" s="144"/>
      <c r="DR631" s="144"/>
      <c r="DS631" s="144"/>
      <c r="DT631" s="144"/>
      <c r="DU631" s="144"/>
      <c r="DV631" s="144"/>
      <c r="DW631" s="144"/>
    </row>
    <row r="632" spans="1:127" x14ac:dyDescent="0.3">
      <c r="A632" s="72"/>
      <c r="B632" s="2"/>
      <c r="C632" s="145"/>
      <c r="D632" s="122"/>
      <c r="E632" s="123"/>
      <c r="F632" s="123"/>
      <c r="G632" s="124"/>
      <c r="H632" s="125"/>
      <c r="I632" s="126"/>
      <c r="J632" s="122"/>
      <c r="K632" s="127"/>
      <c r="P632" s="136"/>
      <c r="Q632" s="136"/>
      <c r="R632" s="136"/>
      <c r="S632" s="136"/>
      <c r="T632" s="136"/>
      <c r="U632" s="136"/>
      <c r="V632" s="136"/>
      <c r="W632" s="136"/>
      <c r="X632" s="136"/>
      <c r="Y632" s="136"/>
      <c r="Z632" s="136"/>
      <c r="AA632" s="136"/>
      <c r="AB632" s="136"/>
      <c r="AC632" s="136"/>
      <c r="AD632" s="136"/>
      <c r="AE632" s="136"/>
      <c r="AF632" s="136"/>
      <c r="AG632" s="136"/>
      <c r="AH632" s="136"/>
      <c r="AI632" s="136"/>
      <c r="AJ632" s="136"/>
      <c r="AK632" s="136"/>
      <c r="AL632" s="136"/>
      <c r="AM632" s="136"/>
      <c r="AN632" s="136"/>
      <c r="AO632" s="136"/>
      <c r="AP632" s="136"/>
      <c r="AQ632" s="136"/>
      <c r="AR632" s="136"/>
      <c r="AS632" s="136"/>
      <c r="AT632" s="136"/>
      <c r="AU632" s="136"/>
      <c r="AV632" s="136"/>
      <c r="AW632" s="136"/>
      <c r="AX632" s="136"/>
      <c r="AY632" s="136"/>
      <c r="AZ632" s="136"/>
      <c r="BA632" s="136"/>
      <c r="BB632" s="136"/>
      <c r="BC632" s="136"/>
      <c r="BD632" s="136"/>
      <c r="BE632" s="136"/>
      <c r="BF632" s="136"/>
      <c r="BG632" s="136"/>
      <c r="BH632" s="136"/>
      <c r="BI632" s="136"/>
      <c r="BJ632" s="136"/>
      <c r="BK632" s="136"/>
      <c r="BL632" s="136"/>
      <c r="BM632" s="136"/>
      <c r="BN632" s="136"/>
      <c r="BO632" s="136"/>
      <c r="BP632" s="136"/>
      <c r="BQ632" s="136"/>
      <c r="BR632" s="136"/>
      <c r="BS632" s="136"/>
      <c r="BT632" s="136"/>
      <c r="BU632" s="136"/>
      <c r="BV632" s="136"/>
      <c r="BW632" s="136"/>
      <c r="BX632" s="136"/>
      <c r="BY632" s="136"/>
      <c r="BZ632" s="136"/>
      <c r="CA632" s="136"/>
      <c r="CB632" s="136"/>
      <c r="CC632" s="136"/>
      <c r="CD632" s="136"/>
      <c r="CE632" s="136"/>
      <c r="CF632" s="136"/>
      <c r="CG632" s="136"/>
      <c r="CH632" s="136"/>
      <c r="CI632" s="136"/>
      <c r="CJ632" s="136"/>
      <c r="CK632" s="136"/>
      <c r="CL632" s="136"/>
      <c r="CM632" s="136"/>
      <c r="CN632" s="136"/>
      <c r="CO632" s="136"/>
      <c r="CP632" s="136"/>
      <c r="CQ632" s="136"/>
      <c r="CR632" s="136"/>
      <c r="CS632" s="136"/>
      <c r="CT632" s="136"/>
      <c r="CU632" s="136"/>
      <c r="CV632" s="136"/>
      <c r="CW632" s="136"/>
      <c r="CX632" s="136"/>
      <c r="CY632" s="136"/>
      <c r="CZ632" s="136"/>
      <c r="DA632" s="136"/>
      <c r="DB632" s="136"/>
      <c r="DC632" s="136"/>
      <c r="DD632" s="136"/>
      <c r="DE632" s="136"/>
      <c r="DF632" s="136"/>
      <c r="DG632" s="136"/>
      <c r="DH632" s="136"/>
      <c r="DI632" s="136"/>
      <c r="DJ632" s="136"/>
      <c r="DK632" s="136"/>
      <c r="DL632" s="136"/>
      <c r="DM632" s="136"/>
      <c r="DN632" s="136"/>
      <c r="DO632" s="136"/>
      <c r="DP632" s="136"/>
      <c r="DQ632" s="136"/>
      <c r="DR632" s="136"/>
      <c r="DS632" s="136"/>
      <c r="DT632" s="136"/>
      <c r="DU632" s="136"/>
      <c r="DV632" s="136"/>
      <c r="DW632" s="136"/>
    </row>
    <row r="633" spans="1:127" x14ac:dyDescent="0.3">
      <c r="A633" s="128"/>
      <c r="B633" s="129"/>
      <c r="C633" s="146"/>
      <c r="D633" s="131"/>
      <c r="E633" s="128"/>
      <c r="F633" s="128"/>
      <c r="G633" s="132"/>
      <c r="H633" s="128"/>
      <c r="I633" s="128"/>
      <c r="J633" s="131"/>
      <c r="K633" s="128"/>
      <c r="L633" s="133"/>
      <c r="M633" s="133"/>
      <c r="P633" s="136"/>
      <c r="Q633" s="136"/>
      <c r="R633" s="136"/>
      <c r="S633" s="136"/>
      <c r="T633" s="136"/>
      <c r="U633" s="136"/>
      <c r="V633" s="136"/>
      <c r="W633" s="136"/>
      <c r="X633" s="136"/>
      <c r="Y633" s="136"/>
      <c r="Z633" s="136"/>
      <c r="AA633" s="136"/>
      <c r="AB633" s="136"/>
      <c r="AC633" s="136"/>
      <c r="AD633" s="136"/>
      <c r="AE633" s="136"/>
      <c r="AF633" s="136"/>
      <c r="AG633" s="136"/>
      <c r="AH633" s="136"/>
      <c r="AI633" s="136"/>
      <c r="AJ633" s="136"/>
      <c r="AK633" s="136"/>
      <c r="AL633" s="136"/>
      <c r="AM633" s="136"/>
      <c r="AN633" s="136"/>
      <c r="AO633" s="136"/>
      <c r="AP633" s="136"/>
      <c r="AQ633" s="136"/>
      <c r="AR633" s="136"/>
      <c r="AS633" s="136"/>
      <c r="AT633" s="136"/>
      <c r="AU633" s="136"/>
      <c r="AV633" s="136"/>
      <c r="AW633" s="136"/>
      <c r="AX633" s="136"/>
      <c r="AY633" s="136"/>
      <c r="AZ633" s="136"/>
      <c r="BA633" s="136"/>
      <c r="BB633" s="136"/>
      <c r="BC633" s="136"/>
      <c r="BD633" s="136"/>
      <c r="BE633" s="136"/>
      <c r="BF633" s="136"/>
      <c r="BG633" s="136"/>
      <c r="BH633" s="136"/>
      <c r="BI633" s="136"/>
      <c r="BJ633" s="136"/>
      <c r="BK633" s="136"/>
      <c r="BL633" s="136"/>
      <c r="BM633" s="136"/>
      <c r="BN633" s="136"/>
      <c r="BO633" s="136"/>
      <c r="BP633" s="136"/>
      <c r="BQ633" s="136"/>
      <c r="BR633" s="136"/>
      <c r="BS633" s="136"/>
      <c r="BT633" s="136"/>
      <c r="BU633" s="136"/>
      <c r="BV633" s="136"/>
      <c r="BW633" s="136"/>
      <c r="BX633" s="136"/>
      <c r="BY633" s="136"/>
      <c r="BZ633" s="136"/>
      <c r="CA633" s="136"/>
      <c r="CB633" s="136"/>
      <c r="CC633" s="136"/>
      <c r="CD633" s="136"/>
      <c r="CE633" s="136"/>
      <c r="CF633" s="136"/>
      <c r="CG633" s="136"/>
      <c r="CH633" s="136"/>
      <c r="CI633" s="136"/>
      <c r="CJ633" s="136"/>
      <c r="CK633" s="136"/>
      <c r="CL633" s="136"/>
      <c r="CM633" s="136"/>
      <c r="CN633" s="136"/>
      <c r="CO633" s="136"/>
      <c r="CP633" s="136"/>
      <c r="CQ633" s="136"/>
      <c r="CR633" s="136"/>
      <c r="CS633" s="136"/>
      <c r="CT633" s="136"/>
      <c r="CU633" s="136"/>
      <c r="CV633" s="136"/>
      <c r="CW633" s="136"/>
      <c r="CX633" s="136"/>
      <c r="CY633" s="136"/>
      <c r="CZ633" s="136"/>
      <c r="DA633" s="136"/>
      <c r="DB633" s="136"/>
      <c r="DC633" s="136"/>
      <c r="DD633" s="136"/>
      <c r="DE633" s="136"/>
      <c r="DF633" s="136"/>
      <c r="DG633" s="136"/>
      <c r="DH633" s="136"/>
      <c r="DI633" s="136"/>
      <c r="DJ633" s="136"/>
      <c r="DK633" s="136"/>
      <c r="DL633" s="136"/>
      <c r="DM633" s="136"/>
      <c r="DN633" s="136"/>
      <c r="DO633" s="136"/>
      <c r="DP633" s="136"/>
      <c r="DQ633" s="136"/>
      <c r="DR633" s="136"/>
      <c r="DS633" s="136"/>
      <c r="DT633" s="136"/>
      <c r="DU633" s="136"/>
      <c r="DV633" s="136"/>
      <c r="DW633" s="136"/>
    </row>
    <row r="634" spans="1:127" x14ac:dyDescent="0.3">
      <c r="A634" s="138"/>
      <c r="B634" s="139"/>
      <c r="C634" s="147"/>
      <c r="D634" s="140"/>
      <c r="E634" s="138"/>
      <c r="F634" s="138"/>
      <c r="G634" s="141"/>
      <c r="H634" s="138"/>
      <c r="I634" s="138"/>
      <c r="J634" s="140"/>
      <c r="K634" s="138"/>
      <c r="L634" s="142"/>
      <c r="M634" s="142"/>
      <c r="N634" s="120"/>
      <c r="O634" s="143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  <c r="AU634" s="144"/>
      <c r="AV634" s="144"/>
      <c r="AW634" s="144"/>
      <c r="AX634" s="144"/>
      <c r="AY634" s="144"/>
      <c r="AZ634" s="144"/>
      <c r="BA634" s="144"/>
      <c r="BB634" s="144"/>
      <c r="BC634" s="144"/>
      <c r="BD634" s="144"/>
      <c r="BE634" s="144"/>
      <c r="BF634" s="144"/>
      <c r="BG634" s="144"/>
      <c r="BH634" s="144"/>
      <c r="BI634" s="144"/>
      <c r="BJ634" s="144"/>
      <c r="BK634" s="144"/>
      <c r="BL634" s="144"/>
      <c r="BM634" s="144"/>
      <c r="BN634" s="144"/>
      <c r="BO634" s="144"/>
      <c r="BP634" s="144"/>
      <c r="BQ634" s="144"/>
      <c r="BR634" s="144"/>
      <c r="BS634" s="144"/>
      <c r="BT634" s="144"/>
      <c r="BU634" s="144"/>
      <c r="BV634" s="144"/>
      <c r="BW634" s="144"/>
      <c r="BX634" s="144"/>
      <c r="BY634" s="144"/>
      <c r="BZ634" s="144"/>
      <c r="CA634" s="144"/>
      <c r="CB634" s="144"/>
      <c r="CC634" s="144"/>
      <c r="CD634" s="144"/>
      <c r="CE634" s="144"/>
      <c r="CF634" s="144"/>
      <c r="CG634" s="144"/>
      <c r="CH634" s="144"/>
      <c r="CI634" s="144"/>
      <c r="CJ634" s="144"/>
      <c r="CK634" s="144"/>
      <c r="CL634" s="144"/>
      <c r="CM634" s="144"/>
      <c r="CN634" s="144"/>
      <c r="CO634" s="144"/>
      <c r="CP634" s="144"/>
      <c r="CQ634" s="144"/>
      <c r="CR634" s="144"/>
      <c r="CS634" s="144"/>
      <c r="CT634" s="144"/>
      <c r="CU634" s="144"/>
      <c r="CV634" s="144"/>
      <c r="CW634" s="144"/>
      <c r="CX634" s="144"/>
      <c r="CY634" s="144"/>
      <c r="CZ634" s="144"/>
      <c r="DA634" s="144"/>
      <c r="DB634" s="144"/>
      <c r="DC634" s="144"/>
      <c r="DD634" s="144"/>
      <c r="DE634" s="144"/>
      <c r="DF634" s="144"/>
      <c r="DG634" s="144"/>
      <c r="DH634" s="144"/>
      <c r="DI634" s="144"/>
      <c r="DJ634" s="144"/>
      <c r="DK634" s="144"/>
      <c r="DL634" s="144"/>
      <c r="DM634" s="144"/>
      <c r="DN634" s="144"/>
      <c r="DO634" s="144"/>
      <c r="DP634" s="144"/>
      <c r="DQ634" s="144"/>
      <c r="DR634" s="144"/>
      <c r="DS634" s="144"/>
      <c r="DT634" s="144"/>
      <c r="DU634" s="144"/>
      <c r="DV634" s="144"/>
      <c r="DW634" s="144"/>
    </row>
    <row r="635" spans="1:127" x14ac:dyDescent="0.3">
      <c r="A635" s="72"/>
      <c r="B635" s="2"/>
      <c r="C635" s="145"/>
      <c r="D635" s="122"/>
      <c r="E635" s="123"/>
      <c r="F635" s="123"/>
      <c r="G635" s="124"/>
      <c r="H635" s="125"/>
      <c r="I635" s="126"/>
      <c r="J635" s="122"/>
      <c r="K635" s="127"/>
      <c r="P635" s="136"/>
      <c r="Q635" s="136"/>
      <c r="R635" s="136"/>
      <c r="S635" s="136"/>
      <c r="T635" s="136"/>
      <c r="U635" s="136"/>
      <c r="V635" s="136"/>
      <c r="W635" s="136"/>
      <c r="X635" s="136"/>
      <c r="Y635" s="136"/>
      <c r="Z635" s="136"/>
      <c r="AA635" s="136"/>
      <c r="AB635" s="136"/>
      <c r="AC635" s="136"/>
      <c r="AD635" s="136"/>
      <c r="AE635" s="136"/>
      <c r="AF635" s="136"/>
      <c r="AG635" s="136"/>
      <c r="AH635" s="136"/>
      <c r="AI635" s="136"/>
      <c r="AJ635" s="136"/>
      <c r="AK635" s="136"/>
      <c r="AL635" s="136"/>
      <c r="AM635" s="136"/>
      <c r="AN635" s="136"/>
      <c r="AO635" s="136"/>
      <c r="AP635" s="136"/>
      <c r="AQ635" s="136"/>
      <c r="AR635" s="136"/>
      <c r="AS635" s="136"/>
      <c r="AT635" s="136"/>
      <c r="AU635" s="136"/>
      <c r="AV635" s="136"/>
      <c r="AW635" s="136"/>
      <c r="AX635" s="136"/>
      <c r="AY635" s="136"/>
      <c r="AZ635" s="136"/>
      <c r="BA635" s="136"/>
      <c r="BB635" s="136"/>
      <c r="BC635" s="136"/>
      <c r="BD635" s="136"/>
      <c r="BE635" s="136"/>
      <c r="BF635" s="136"/>
      <c r="BG635" s="136"/>
      <c r="BH635" s="136"/>
      <c r="BI635" s="136"/>
      <c r="BJ635" s="136"/>
      <c r="BK635" s="136"/>
      <c r="BL635" s="136"/>
      <c r="BM635" s="136"/>
      <c r="BN635" s="136"/>
      <c r="BO635" s="136"/>
      <c r="BP635" s="136"/>
      <c r="BQ635" s="136"/>
      <c r="BR635" s="136"/>
      <c r="BS635" s="136"/>
      <c r="BT635" s="136"/>
      <c r="BU635" s="136"/>
      <c r="BV635" s="136"/>
      <c r="BW635" s="136"/>
      <c r="BX635" s="136"/>
      <c r="BY635" s="136"/>
      <c r="BZ635" s="136"/>
      <c r="CA635" s="136"/>
      <c r="CB635" s="136"/>
      <c r="CC635" s="136"/>
      <c r="CD635" s="136"/>
      <c r="CE635" s="136"/>
      <c r="CF635" s="136"/>
      <c r="CG635" s="136"/>
      <c r="CH635" s="136"/>
      <c r="CI635" s="136"/>
      <c r="CJ635" s="136"/>
      <c r="CK635" s="136"/>
      <c r="CL635" s="136"/>
      <c r="CM635" s="136"/>
      <c r="CN635" s="136"/>
      <c r="CO635" s="136"/>
      <c r="CP635" s="136"/>
      <c r="CQ635" s="136"/>
      <c r="CR635" s="136"/>
      <c r="CS635" s="136"/>
      <c r="CT635" s="136"/>
      <c r="CU635" s="136"/>
      <c r="CV635" s="136"/>
      <c r="CW635" s="136"/>
      <c r="CX635" s="136"/>
      <c r="CY635" s="136"/>
      <c r="CZ635" s="136"/>
      <c r="DA635" s="136"/>
      <c r="DB635" s="136"/>
      <c r="DC635" s="136"/>
      <c r="DD635" s="136"/>
      <c r="DE635" s="136"/>
      <c r="DF635" s="136"/>
      <c r="DG635" s="136"/>
      <c r="DH635" s="136"/>
      <c r="DI635" s="136"/>
      <c r="DJ635" s="136"/>
      <c r="DK635" s="136"/>
      <c r="DL635" s="136"/>
      <c r="DM635" s="136"/>
      <c r="DN635" s="136"/>
      <c r="DO635" s="136"/>
      <c r="DP635" s="136"/>
      <c r="DQ635" s="136"/>
      <c r="DR635" s="136"/>
      <c r="DS635" s="136"/>
      <c r="DT635" s="136"/>
      <c r="DU635" s="136"/>
      <c r="DV635" s="136"/>
      <c r="DW635" s="136"/>
    </row>
    <row r="636" spans="1:127" x14ac:dyDescent="0.3">
      <c r="A636" s="128"/>
      <c r="B636" s="129"/>
      <c r="C636" s="146"/>
      <c r="D636" s="131"/>
      <c r="E636" s="128"/>
      <c r="F636" s="128"/>
      <c r="G636" s="132"/>
      <c r="H636" s="128"/>
      <c r="I636" s="128"/>
      <c r="J636" s="131"/>
      <c r="K636" s="128"/>
      <c r="L636" s="133"/>
      <c r="M636" s="133"/>
      <c r="P636" s="136"/>
      <c r="Q636" s="136"/>
      <c r="R636" s="136"/>
      <c r="S636" s="136"/>
      <c r="T636" s="136"/>
      <c r="U636" s="136"/>
      <c r="V636" s="136"/>
      <c r="W636" s="136"/>
      <c r="X636" s="136"/>
      <c r="Y636" s="136"/>
      <c r="Z636" s="136"/>
      <c r="AA636" s="136"/>
      <c r="AB636" s="136"/>
      <c r="AC636" s="136"/>
      <c r="AD636" s="136"/>
      <c r="AE636" s="136"/>
      <c r="AF636" s="136"/>
      <c r="AG636" s="136"/>
      <c r="AH636" s="136"/>
      <c r="AI636" s="136"/>
      <c r="AJ636" s="136"/>
      <c r="AK636" s="136"/>
      <c r="AL636" s="136"/>
      <c r="AM636" s="136"/>
      <c r="AN636" s="136"/>
      <c r="AO636" s="136"/>
      <c r="AP636" s="136"/>
      <c r="AQ636" s="136"/>
      <c r="AR636" s="136"/>
      <c r="AS636" s="136"/>
      <c r="AT636" s="136"/>
      <c r="AU636" s="136"/>
      <c r="AV636" s="136"/>
      <c r="AW636" s="136"/>
      <c r="AX636" s="136"/>
      <c r="AY636" s="136"/>
      <c r="AZ636" s="136"/>
      <c r="BA636" s="136"/>
      <c r="BB636" s="136"/>
      <c r="BC636" s="136"/>
      <c r="BD636" s="136"/>
      <c r="BE636" s="136"/>
      <c r="BF636" s="136"/>
      <c r="BG636" s="136"/>
      <c r="BH636" s="136"/>
      <c r="BI636" s="136"/>
      <c r="BJ636" s="136"/>
      <c r="BK636" s="136"/>
      <c r="BL636" s="136"/>
      <c r="BM636" s="136"/>
      <c r="BN636" s="136"/>
      <c r="BO636" s="136"/>
      <c r="BP636" s="136"/>
      <c r="BQ636" s="136"/>
      <c r="BR636" s="136"/>
      <c r="BS636" s="136"/>
      <c r="BT636" s="136"/>
      <c r="BU636" s="136"/>
      <c r="BV636" s="136"/>
      <c r="BW636" s="136"/>
      <c r="BX636" s="136"/>
      <c r="BY636" s="136"/>
      <c r="BZ636" s="136"/>
      <c r="CA636" s="136"/>
      <c r="CB636" s="136"/>
      <c r="CC636" s="136"/>
      <c r="CD636" s="136"/>
      <c r="CE636" s="136"/>
      <c r="CF636" s="136"/>
      <c r="CG636" s="136"/>
      <c r="CH636" s="136"/>
      <c r="CI636" s="136"/>
      <c r="CJ636" s="136"/>
      <c r="CK636" s="136"/>
      <c r="CL636" s="136"/>
      <c r="CM636" s="136"/>
      <c r="CN636" s="136"/>
      <c r="CO636" s="136"/>
      <c r="CP636" s="136"/>
      <c r="CQ636" s="136"/>
      <c r="CR636" s="136"/>
      <c r="CS636" s="136"/>
      <c r="CT636" s="136"/>
      <c r="CU636" s="136"/>
      <c r="CV636" s="136"/>
      <c r="CW636" s="136"/>
      <c r="CX636" s="136"/>
      <c r="CY636" s="136"/>
      <c r="CZ636" s="136"/>
      <c r="DA636" s="136"/>
      <c r="DB636" s="136"/>
      <c r="DC636" s="136"/>
      <c r="DD636" s="136"/>
      <c r="DE636" s="136"/>
      <c r="DF636" s="136"/>
      <c r="DG636" s="136"/>
      <c r="DH636" s="136"/>
      <c r="DI636" s="136"/>
      <c r="DJ636" s="136"/>
      <c r="DK636" s="136"/>
      <c r="DL636" s="136"/>
      <c r="DM636" s="136"/>
      <c r="DN636" s="136"/>
      <c r="DO636" s="136"/>
      <c r="DP636" s="136"/>
      <c r="DQ636" s="136"/>
      <c r="DR636" s="136"/>
      <c r="DS636" s="136"/>
      <c r="DT636" s="136"/>
      <c r="DU636" s="136"/>
      <c r="DV636" s="136"/>
      <c r="DW636" s="136"/>
    </row>
    <row r="637" spans="1:127" x14ac:dyDescent="0.3">
      <c r="A637" s="138"/>
      <c r="B637" s="139"/>
      <c r="C637" s="147"/>
      <c r="D637" s="140"/>
      <c r="E637" s="138"/>
      <c r="F637" s="138"/>
      <c r="G637" s="141"/>
      <c r="H637" s="138"/>
      <c r="I637" s="138"/>
      <c r="J637" s="140"/>
      <c r="K637" s="138"/>
      <c r="L637" s="142"/>
      <c r="M637" s="142"/>
      <c r="N637" s="120"/>
      <c r="O637" s="143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  <c r="AU637" s="144"/>
      <c r="AV637" s="144"/>
      <c r="AW637" s="144"/>
      <c r="AX637" s="144"/>
      <c r="AY637" s="144"/>
      <c r="AZ637" s="144"/>
      <c r="BA637" s="144"/>
      <c r="BB637" s="144"/>
      <c r="BC637" s="144"/>
      <c r="BD637" s="144"/>
      <c r="BE637" s="144"/>
      <c r="BF637" s="144"/>
      <c r="BG637" s="144"/>
      <c r="BH637" s="144"/>
      <c r="BI637" s="144"/>
      <c r="BJ637" s="144"/>
      <c r="BK637" s="144"/>
      <c r="BL637" s="144"/>
      <c r="BM637" s="144"/>
      <c r="BN637" s="144"/>
      <c r="BO637" s="144"/>
      <c r="BP637" s="144"/>
      <c r="BQ637" s="144"/>
      <c r="BR637" s="144"/>
      <c r="BS637" s="144"/>
      <c r="BT637" s="144"/>
      <c r="BU637" s="144"/>
      <c r="BV637" s="144"/>
      <c r="BW637" s="144"/>
      <c r="BX637" s="144"/>
      <c r="BY637" s="144"/>
      <c r="BZ637" s="144"/>
      <c r="CA637" s="144"/>
      <c r="CB637" s="144"/>
      <c r="CC637" s="144"/>
      <c r="CD637" s="144"/>
      <c r="CE637" s="144"/>
      <c r="CF637" s="144"/>
      <c r="CG637" s="144"/>
      <c r="CH637" s="144"/>
      <c r="CI637" s="144"/>
      <c r="CJ637" s="144"/>
      <c r="CK637" s="144"/>
      <c r="CL637" s="144"/>
      <c r="CM637" s="144"/>
      <c r="CN637" s="144"/>
      <c r="CO637" s="144"/>
      <c r="CP637" s="144"/>
      <c r="CQ637" s="144"/>
      <c r="CR637" s="144"/>
      <c r="CS637" s="144"/>
      <c r="CT637" s="144"/>
      <c r="CU637" s="144"/>
      <c r="CV637" s="144"/>
      <c r="CW637" s="144"/>
      <c r="CX637" s="144"/>
      <c r="CY637" s="144"/>
      <c r="CZ637" s="144"/>
      <c r="DA637" s="144"/>
      <c r="DB637" s="144"/>
      <c r="DC637" s="144"/>
      <c r="DD637" s="144"/>
      <c r="DE637" s="144"/>
      <c r="DF637" s="144"/>
      <c r="DG637" s="144"/>
      <c r="DH637" s="144"/>
      <c r="DI637" s="144"/>
      <c r="DJ637" s="144"/>
      <c r="DK637" s="144"/>
      <c r="DL637" s="144"/>
      <c r="DM637" s="144"/>
      <c r="DN637" s="144"/>
      <c r="DO637" s="144"/>
      <c r="DP637" s="144"/>
      <c r="DQ637" s="144"/>
      <c r="DR637" s="144"/>
      <c r="DS637" s="144"/>
      <c r="DT637" s="144"/>
      <c r="DU637" s="144"/>
      <c r="DV637" s="144"/>
      <c r="DW637" s="144"/>
    </row>
    <row r="638" spans="1:127" x14ac:dyDescent="0.3">
      <c r="A638" s="72"/>
      <c r="B638" s="2"/>
      <c r="C638" s="145"/>
      <c r="D638" s="122"/>
      <c r="E638" s="123"/>
      <c r="F638" s="123"/>
      <c r="G638" s="124"/>
      <c r="H638" s="125"/>
      <c r="I638" s="126"/>
      <c r="J638" s="122"/>
      <c r="K638" s="127"/>
      <c r="P638" s="136"/>
      <c r="Q638" s="136"/>
      <c r="R638" s="136"/>
      <c r="S638" s="136"/>
      <c r="T638" s="136"/>
      <c r="U638" s="136"/>
      <c r="V638" s="136"/>
      <c r="W638" s="136"/>
      <c r="X638" s="136"/>
      <c r="Y638" s="136"/>
      <c r="Z638" s="136"/>
      <c r="AA638" s="136"/>
      <c r="AB638" s="136"/>
      <c r="AC638" s="136"/>
      <c r="AD638" s="136"/>
      <c r="AE638" s="136"/>
      <c r="AF638" s="136"/>
      <c r="AG638" s="136"/>
      <c r="AH638" s="136"/>
      <c r="AI638" s="136"/>
      <c r="AJ638" s="136"/>
      <c r="AK638" s="136"/>
      <c r="AL638" s="136"/>
      <c r="AM638" s="136"/>
      <c r="AN638" s="136"/>
      <c r="AO638" s="136"/>
      <c r="AP638" s="136"/>
      <c r="AQ638" s="136"/>
      <c r="AR638" s="136"/>
      <c r="AS638" s="136"/>
      <c r="AT638" s="136"/>
      <c r="AU638" s="136"/>
      <c r="AV638" s="136"/>
      <c r="AW638" s="136"/>
      <c r="AX638" s="136"/>
      <c r="AY638" s="136"/>
      <c r="AZ638" s="136"/>
      <c r="BA638" s="136"/>
      <c r="BB638" s="136"/>
      <c r="BC638" s="136"/>
      <c r="BD638" s="136"/>
      <c r="BE638" s="136"/>
      <c r="BF638" s="136"/>
      <c r="BG638" s="136"/>
      <c r="BH638" s="136"/>
      <c r="BI638" s="136"/>
      <c r="BJ638" s="136"/>
      <c r="BK638" s="136"/>
      <c r="BL638" s="136"/>
      <c r="BM638" s="136"/>
      <c r="BN638" s="136"/>
      <c r="BO638" s="136"/>
      <c r="BP638" s="136"/>
      <c r="BQ638" s="136"/>
      <c r="BR638" s="136"/>
      <c r="BS638" s="136"/>
      <c r="BT638" s="136"/>
      <c r="BU638" s="136"/>
      <c r="BV638" s="136"/>
      <c r="BW638" s="136"/>
      <c r="BX638" s="136"/>
      <c r="BY638" s="136"/>
      <c r="BZ638" s="136"/>
      <c r="CA638" s="136"/>
      <c r="CB638" s="136"/>
      <c r="CC638" s="136"/>
      <c r="CD638" s="136"/>
      <c r="CE638" s="136"/>
      <c r="CF638" s="136"/>
      <c r="CG638" s="136"/>
      <c r="CH638" s="136"/>
      <c r="CI638" s="136"/>
      <c r="CJ638" s="136"/>
      <c r="CK638" s="136"/>
      <c r="CL638" s="136"/>
      <c r="CM638" s="136"/>
      <c r="CN638" s="136"/>
      <c r="CO638" s="136"/>
      <c r="CP638" s="136"/>
      <c r="CQ638" s="136"/>
      <c r="CR638" s="136"/>
      <c r="CS638" s="136"/>
      <c r="CT638" s="136"/>
      <c r="CU638" s="136"/>
      <c r="CV638" s="136"/>
      <c r="CW638" s="136"/>
      <c r="CX638" s="136"/>
      <c r="CY638" s="136"/>
      <c r="CZ638" s="136"/>
      <c r="DA638" s="136"/>
      <c r="DB638" s="136"/>
      <c r="DC638" s="136"/>
      <c r="DD638" s="136"/>
      <c r="DE638" s="136"/>
      <c r="DF638" s="136"/>
      <c r="DG638" s="136"/>
      <c r="DH638" s="136"/>
      <c r="DI638" s="136"/>
      <c r="DJ638" s="136"/>
      <c r="DK638" s="136"/>
      <c r="DL638" s="136"/>
      <c r="DM638" s="136"/>
      <c r="DN638" s="136"/>
      <c r="DO638" s="136"/>
      <c r="DP638" s="136"/>
      <c r="DQ638" s="136"/>
      <c r="DR638" s="136"/>
      <c r="DS638" s="136"/>
      <c r="DT638" s="136"/>
      <c r="DU638" s="136"/>
      <c r="DV638" s="136"/>
      <c r="DW638" s="136"/>
    </row>
    <row r="639" spans="1:127" x14ac:dyDescent="0.3">
      <c r="A639" s="128"/>
      <c r="B639" s="129"/>
      <c r="C639" s="146"/>
      <c r="D639" s="131"/>
      <c r="E639" s="128"/>
      <c r="F639" s="128"/>
      <c r="G639" s="132"/>
      <c r="H639" s="128"/>
      <c r="I639" s="128"/>
      <c r="J639" s="131"/>
      <c r="K639" s="128"/>
      <c r="L639" s="133"/>
      <c r="M639" s="133"/>
      <c r="P639" s="136"/>
      <c r="Q639" s="136"/>
      <c r="R639" s="136"/>
      <c r="S639" s="136"/>
      <c r="T639" s="136"/>
      <c r="U639" s="136"/>
      <c r="V639" s="136"/>
      <c r="W639" s="136"/>
      <c r="X639" s="136"/>
      <c r="Y639" s="136"/>
      <c r="Z639" s="136"/>
      <c r="AA639" s="136"/>
      <c r="AB639" s="136"/>
      <c r="AC639" s="136"/>
      <c r="AD639" s="136"/>
      <c r="AE639" s="136"/>
      <c r="AF639" s="136"/>
      <c r="AG639" s="136"/>
      <c r="AH639" s="136"/>
      <c r="AI639" s="136"/>
      <c r="AJ639" s="136"/>
      <c r="AK639" s="136"/>
      <c r="AL639" s="136"/>
      <c r="AM639" s="136"/>
      <c r="AN639" s="136"/>
      <c r="AO639" s="136"/>
      <c r="AP639" s="136"/>
      <c r="AQ639" s="136"/>
      <c r="AR639" s="136"/>
      <c r="AS639" s="136"/>
      <c r="AT639" s="136"/>
      <c r="AU639" s="136"/>
      <c r="AV639" s="136"/>
      <c r="AW639" s="136"/>
      <c r="AX639" s="136"/>
      <c r="AY639" s="136"/>
      <c r="AZ639" s="136"/>
      <c r="BA639" s="136"/>
      <c r="BB639" s="136"/>
      <c r="BC639" s="136"/>
      <c r="BD639" s="136"/>
      <c r="BE639" s="136"/>
      <c r="BF639" s="136"/>
      <c r="BG639" s="136"/>
      <c r="BH639" s="136"/>
      <c r="BI639" s="136"/>
      <c r="BJ639" s="136"/>
      <c r="BK639" s="136"/>
      <c r="BL639" s="136"/>
      <c r="BM639" s="136"/>
      <c r="BN639" s="136"/>
      <c r="BO639" s="136"/>
      <c r="BP639" s="136"/>
      <c r="BQ639" s="136"/>
      <c r="BR639" s="136"/>
      <c r="BS639" s="136"/>
      <c r="BT639" s="136"/>
      <c r="BU639" s="136"/>
      <c r="BV639" s="136"/>
      <c r="BW639" s="136"/>
      <c r="BX639" s="136"/>
      <c r="BY639" s="136"/>
      <c r="BZ639" s="136"/>
      <c r="CA639" s="136"/>
      <c r="CB639" s="136"/>
      <c r="CC639" s="136"/>
      <c r="CD639" s="136"/>
      <c r="CE639" s="136"/>
      <c r="CF639" s="136"/>
      <c r="CG639" s="136"/>
      <c r="CH639" s="136"/>
      <c r="CI639" s="136"/>
      <c r="CJ639" s="136"/>
      <c r="CK639" s="136"/>
      <c r="CL639" s="136"/>
      <c r="CM639" s="136"/>
      <c r="CN639" s="136"/>
      <c r="CO639" s="136"/>
      <c r="CP639" s="136"/>
      <c r="CQ639" s="136"/>
      <c r="CR639" s="136"/>
      <c r="CS639" s="136"/>
      <c r="CT639" s="136"/>
      <c r="CU639" s="136"/>
      <c r="CV639" s="136"/>
      <c r="CW639" s="136"/>
      <c r="CX639" s="136"/>
      <c r="CY639" s="136"/>
      <c r="CZ639" s="136"/>
      <c r="DA639" s="136"/>
      <c r="DB639" s="136"/>
      <c r="DC639" s="136"/>
      <c r="DD639" s="136"/>
      <c r="DE639" s="136"/>
      <c r="DF639" s="136"/>
      <c r="DG639" s="136"/>
      <c r="DH639" s="136"/>
      <c r="DI639" s="136"/>
      <c r="DJ639" s="136"/>
      <c r="DK639" s="136"/>
      <c r="DL639" s="136"/>
      <c r="DM639" s="136"/>
      <c r="DN639" s="136"/>
      <c r="DO639" s="136"/>
      <c r="DP639" s="136"/>
      <c r="DQ639" s="136"/>
      <c r="DR639" s="136"/>
      <c r="DS639" s="136"/>
      <c r="DT639" s="136"/>
      <c r="DU639" s="136"/>
      <c r="DV639" s="136"/>
      <c r="DW639" s="136"/>
    </row>
    <row r="640" spans="1:127" x14ac:dyDescent="0.3">
      <c r="A640" s="138"/>
      <c r="B640" s="139"/>
      <c r="C640" s="147"/>
      <c r="D640" s="140"/>
      <c r="E640" s="138"/>
      <c r="F640" s="138"/>
      <c r="G640" s="141"/>
      <c r="H640" s="138"/>
      <c r="I640" s="138"/>
      <c r="J640" s="140"/>
      <c r="K640" s="138"/>
      <c r="L640" s="142"/>
      <c r="M640" s="142"/>
      <c r="N640" s="120"/>
      <c r="O640" s="143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  <c r="AU640" s="144"/>
      <c r="AV640" s="144"/>
      <c r="AW640" s="144"/>
      <c r="AX640" s="144"/>
      <c r="AY640" s="144"/>
      <c r="AZ640" s="144"/>
      <c r="BA640" s="144"/>
      <c r="BB640" s="144"/>
      <c r="BC640" s="144"/>
      <c r="BD640" s="144"/>
      <c r="BE640" s="144"/>
      <c r="BF640" s="144"/>
      <c r="BG640" s="144"/>
      <c r="BH640" s="144"/>
      <c r="BI640" s="144"/>
      <c r="BJ640" s="144"/>
      <c r="BK640" s="144"/>
      <c r="BL640" s="144"/>
      <c r="BM640" s="144"/>
      <c r="BN640" s="144"/>
      <c r="BO640" s="144"/>
      <c r="BP640" s="144"/>
      <c r="BQ640" s="144"/>
      <c r="BR640" s="144"/>
      <c r="BS640" s="144"/>
      <c r="BT640" s="144"/>
      <c r="BU640" s="144"/>
      <c r="BV640" s="144"/>
      <c r="BW640" s="144"/>
      <c r="BX640" s="144"/>
      <c r="BY640" s="144"/>
      <c r="BZ640" s="144"/>
      <c r="CA640" s="144"/>
      <c r="CB640" s="144"/>
      <c r="CC640" s="144"/>
      <c r="CD640" s="144"/>
      <c r="CE640" s="144"/>
      <c r="CF640" s="144"/>
      <c r="CG640" s="144"/>
      <c r="CH640" s="144"/>
      <c r="CI640" s="144"/>
      <c r="CJ640" s="144"/>
      <c r="CK640" s="144"/>
      <c r="CL640" s="144"/>
      <c r="CM640" s="144"/>
      <c r="CN640" s="144"/>
      <c r="CO640" s="144"/>
      <c r="CP640" s="144"/>
      <c r="CQ640" s="144"/>
      <c r="CR640" s="144"/>
      <c r="CS640" s="144"/>
      <c r="CT640" s="144"/>
      <c r="CU640" s="144"/>
      <c r="CV640" s="144"/>
      <c r="CW640" s="144"/>
      <c r="CX640" s="144"/>
      <c r="CY640" s="144"/>
      <c r="CZ640" s="144"/>
      <c r="DA640" s="144"/>
      <c r="DB640" s="144"/>
      <c r="DC640" s="144"/>
      <c r="DD640" s="144"/>
      <c r="DE640" s="144"/>
      <c r="DF640" s="144"/>
      <c r="DG640" s="144"/>
      <c r="DH640" s="144"/>
      <c r="DI640" s="144"/>
      <c r="DJ640" s="144"/>
      <c r="DK640" s="144"/>
      <c r="DL640" s="144"/>
      <c r="DM640" s="144"/>
      <c r="DN640" s="144"/>
      <c r="DO640" s="144"/>
      <c r="DP640" s="144"/>
      <c r="DQ640" s="144"/>
      <c r="DR640" s="144"/>
      <c r="DS640" s="144"/>
      <c r="DT640" s="144"/>
      <c r="DU640" s="144"/>
      <c r="DV640" s="144"/>
      <c r="DW640" s="144"/>
    </row>
    <row r="641" spans="1:127" x14ac:dyDescent="0.3">
      <c r="A641" s="72"/>
      <c r="B641" s="2"/>
      <c r="C641" s="145"/>
      <c r="D641" s="122"/>
      <c r="E641" s="123"/>
      <c r="F641" s="123"/>
      <c r="G641" s="124"/>
      <c r="H641" s="125"/>
      <c r="I641" s="126"/>
      <c r="J641" s="122"/>
      <c r="K641" s="127"/>
      <c r="P641" s="136"/>
      <c r="Q641" s="136"/>
      <c r="R641" s="136"/>
      <c r="S641" s="136"/>
      <c r="T641" s="136"/>
      <c r="U641" s="136"/>
      <c r="V641" s="136"/>
      <c r="W641" s="136"/>
      <c r="X641" s="136"/>
      <c r="Y641" s="136"/>
      <c r="Z641" s="136"/>
      <c r="AA641" s="136"/>
      <c r="AB641" s="136"/>
      <c r="AC641" s="136"/>
      <c r="AD641" s="136"/>
      <c r="AE641" s="136"/>
      <c r="AF641" s="136"/>
      <c r="AG641" s="136"/>
      <c r="AH641" s="136"/>
      <c r="AI641" s="136"/>
      <c r="AJ641" s="136"/>
      <c r="AK641" s="136"/>
      <c r="AL641" s="136"/>
      <c r="AM641" s="136"/>
      <c r="AN641" s="136"/>
      <c r="AO641" s="136"/>
      <c r="AP641" s="136"/>
      <c r="AQ641" s="136"/>
      <c r="AR641" s="136"/>
      <c r="AS641" s="136"/>
      <c r="AT641" s="136"/>
      <c r="AU641" s="136"/>
      <c r="AV641" s="136"/>
      <c r="AW641" s="136"/>
      <c r="AX641" s="136"/>
      <c r="AY641" s="136"/>
      <c r="AZ641" s="136"/>
      <c r="BA641" s="136"/>
      <c r="BB641" s="136"/>
      <c r="BC641" s="136"/>
      <c r="BD641" s="136"/>
      <c r="BE641" s="136"/>
      <c r="BF641" s="136"/>
      <c r="BG641" s="136"/>
      <c r="BH641" s="136"/>
      <c r="BI641" s="136"/>
      <c r="BJ641" s="136"/>
      <c r="BK641" s="136"/>
      <c r="BL641" s="136"/>
      <c r="BM641" s="136"/>
      <c r="BN641" s="136"/>
      <c r="BO641" s="136"/>
      <c r="BP641" s="136"/>
      <c r="BQ641" s="136"/>
      <c r="BR641" s="136"/>
      <c r="BS641" s="136"/>
      <c r="BT641" s="136"/>
      <c r="BU641" s="136"/>
      <c r="BV641" s="136"/>
      <c r="BW641" s="136"/>
      <c r="BX641" s="136"/>
      <c r="BY641" s="136"/>
      <c r="BZ641" s="136"/>
      <c r="CA641" s="136"/>
      <c r="CB641" s="136"/>
      <c r="CC641" s="136"/>
      <c r="CD641" s="136"/>
      <c r="CE641" s="136"/>
      <c r="CF641" s="136"/>
      <c r="CG641" s="136"/>
      <c r="CH641" s="136"/>
      <c r="CI641" s="136"/>
      <c r="CJ641" s="136"/>
      <c r="CK641" s="136"/>
      <c r="CL641" s="136"/>
      <c r="CM641" s="136"/>
      <c r="CN641" s="136"/>
      <c r="CO641" s="136"/>
      <c r="CP641" s="136"/>
      <c r="CQ641" s="136"/>
      <c r="CR641" s="136"/>
      <c r="CS641" s="136"/>
      <c r="CT641" s="136"/>
      <c r="CU641" s="136"/>
      <c r="CV641" s="136"/>
      <c r="CW641" s="136"/>
      <c r="CX641" s="136"/>
      <c r="CY641" s="136"/>
      <c r="CZ641" s="136"/>
      <c r="DA641" s="136"/>
      <c r="DB641" s="136"/>
      <c r="DC641" s="136"/>
      <c r="DD641" s="136"/>
      <c r="DE641" s="136"/>
      <c r="DF641" s="136"/>
      <c r="DG641" s="136"/>
      <c r="DH641" s="136"/>
      <c r="DI641" s="136"/>
      <c r="DJ641" s="136"/>
      <c r="DK641" s="136"/>
      <c r="DL641" s="136"/>
      <c r="DM641" s="136"/>
      <c r="DN641" s="136"/>
      <c r="DO641" s="136"/>
      <c r="DP641" s="136"/>
      <c r="DQ641" s="136"/>
      <c r="DR641" s="136"/>
      <c r="DS641" s="136"/>
      <c r="DT641" s="136"/>
      <c r="DU641" s="136"/>
      <c r="DV641" s="136"/>
      <c r="DW641" s="136"/>
    </row>
    <row r="642" spans="1:127" x14ac:dyDescent="0.3">
      <c r="A642" s="128"/>
      <c r="B642" s="129"/>
      <c r="C642" s="146"/>
      <c r="D642" s="131"/>
      <c r="E642" s="128"/>
      <c r="F642" s="128"/>
      <c r="G642" s="132"/>
      <c r="H642" s="128"/>
      <c r="I642" s="128"/>
      <c r="J642" s="131"/>
      <c r="K642" s="128"/>
      <c r="L642" s="133"/>
      <c r="M642" s="133"/>
      <c r="P642" s="136"/>
      <c r="Q642" s="136"/>
      <c r="R642" s="136"/>
      <c r="S642" s="136"/>
      <c r="T642" s="136"/>
      <c r="U642" s="136"/>
      <c r="V642" s="136"/>
      <c r="W642" s="136"/>
      <c r="X642" s="136"/>
      <c r="Y642" s="136"/>
      <c r="Z642" s="136"/>
      <c r="AA642" s="136"/>
      <c r="AB642" s="136"/>
      <c r="AC642" s="136"/>
      <c r="AD642" s="136"/>
      <c r="AE642" s="136"/>
      <c r="AF642" s="136"/>
      <c r="AG642" s="136"/>
      <c r="AH642" s="136"/>
      <c r="AI642" s="136"/>
      <c r="AJ642" s="136"/>
      <c r="AK642" s="136"/>
      <c r="AL642" s="136"/>
      <c r="AM642" s="136"/>
      <c r="AN642" s="136"/>
      <c r="AO642" s="136"/>
      <c r="AP642" s="136"/>
      <c r="AQ642" s="136"/>
      <c r="AR642" s="136"/>
      <c r="AS642" s="136"/>
      <c r="AT642" s="136"/>
      <c r="AU642" s="136"/>
      <c r="AV642" s="136"/>
      <c r="AW642" s="136"/>
      <c r="AX642" s="136"/>
      <c r="AY642" s="136"/>
      <c r="AZ642" s="136"/>
      <c r="BA642" s="136"/>
      <c r="BB642" s="136"/>
      <c r="BC642" s="136"/>
      <c r="BD642" s="136"/>
      <c r="BE642" s="136"/>
      <c r="BF642" s="136"/>
      <c r="BG642" s="136"/>
      <c r="BH642" s="136"/>
      <c r="BI642" s="136"/>
      <c r="BJ642" s="136"/>
      <c r="BK642" s="136"/>
      <c r="BL642" s="136"/>
      <c r="BM642" s="136"/>
      <c r="BN642" s="136"/>
      <c r="BO642" s="136"/>
      <c r="BP642" s="136"/>
      <c r="BQ642" s="136"/>
      <c r="BR642" s="136"/>
      <c r="BS642" s="136"/>
      <c r="BT642" s="136"/>
      <c r="BU642" s="136"/>
      <c r="BV642" s="136"/>
      <c r="BW642" s="136"/>
      <c r="BX642" s="136"/>
      <c r="BY642" s="136"/>
      <c r="BZ642" s="136"/>
      <c r="CA642" s="136"/>
      <c r="CB642" s="136"/>
      <c r="CC642" s="136"/>
      <c r="CD642" s="136"/>
      <c r="CE642" s="136"/>
      <c r="CF642" s="136"/>
      <c r="CG642" s="136"/>
      <c r="CH642" s="136"/>
      <c r="CI642" s="136"/>
      <c r="CJ642" s="136"/>
      <c r="CK642" s="136"/>
      <c r="CL642" s="136"/>
      <c r="CM642" s="136"/>
      <c r="CN642" s="136"/>
      <c r="CO642" s="136"/>
      <c r="CP642" s="136"/>
      <c r="CQ642" s="136"/>
      <c r="CR642" s="136"/>
      <c r="CS642" s="136"/>
      <c r="CT642" s="136"/>
      <c r="CU642" s="136"/>
      <c r="CV642" s="136"/>
      <c r="CW642" s="136"/>
      <c r="CX642" s="136"/>
      <c r="CY642" s="136"/>
      <c r="CZ642" s="136"/>
      <c r="DA642" s="136"/>
      <c r="DB642" s="136"/>
      <c r="DC642" s="136"/>
      <c r="DD642" s="136"/>
      <c r="DE642" s="136"/>
      <c r="DF642" s="136"/>
      <c r="DG642" s="136"/>
      <c r="DH642" s="136"/>
      <c r="DI642" s="136"/>
      <c r="DJ642" s="136"/>
      <c r="DK642" s="136"/>
      <c r="DL642" s="136"/>
      <c r="DM642" s="136"/>
      <c r="DN642" s="136"/>
      <c r="DO642" s="136"/>
      <c r="DP642" s="136"/>
      <c r="DQ642" s="136"/>
      <c r="DR642" s="136"/>
      <c r="DS642" s="136"/>
      <c r="DT642" s="136"/>
      <c r="DU642" s="136"/>
      <c r="DV642" s="136"/>
      <c r="DW642" s="136"/>
    </row>
    <row r="643" spans="1:127" x14ac:dyDescent="0.3">
      <c r="A643" s="138"/>
      <c r="B643" s="139"/>
      <c r="C643" s="147"/>
      <c r="D643" s="140"/>
      <c r="E643" s="138"/>
      <c r="F643" s="138"/>
      <c r="G643" s="141"/>
      <c r="H643" s="138"/>
      <c r="I643" s="138"/>
      <c r="J643" s="140"/>
      <c r="K643" s="138"/>
      <c r="L643" s="142"/>
      <c r="M643" s="142"/>
      <c r="N643" s="120"/>
      <c r="O643" s="143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  <c r="AU643" s="144"/>
      <c r="AV643" s="144"/>
      <c r="AW643" s="144"/>
      <c r="AX643" s="144"/>
      <c r="AY643" s="144"/>
      <c r="AZ643" s="144"/>
      <c r="BA643" s="144"/>
      <c r="BB643" s="144"/>
      <c r="BC643" s="144"/>
      <c r="BD643" s="144"/>
      <c r="BE643" s="144"/>
      <c r="BF643" s="144"/>
      <c r="BG643" s="144"/>
      <c r="BH643" s="144"/>
      <c r="BI643" s="144"/>
      <c r="BJ643" s="144"/>
      <c r="BK643" s="144"/>
      <c r="BL643" s="144"/>
      <c r="BM643" s="144"/>
      <c r="BN643" s="144"/>
      <c r="BO643" s="144"/>
      <c r="BP643" s="144"/>
      <c r="BQ643" s="144"/>
      <c r="BR643" s="144"/>
      <c r="BS643" s="144"/>
      <c r="BT643" s="144"/>
      <c r="BU643" s="144"/>
      <c r="BV643" s="144"/>
      <c r="BW643" s="144"/>
      <c r="BX643" s="144"/>
      <c r="BY643" s="144"/>
      <c r="BZ643" s="144"/>
      <c r="CA643" s="144"/>
      <c r="CB643" s="144"/>
      <c r="CC643" s="144"/>
      <c r="CD643" s="144"/>
      <c r="CE643" s="144"/>
      <c r="CF643" s="144"/>
      <c r="CG643" s="144"/>
      <c r="CH643" s="144"/>
      <c r="CI643" s="144"/>
      <c r="CJ643" s="144"/>
      <c r="CK643" s="144"/>
      <c r="CL643" s="144"/>
      <c r="CM643" s="144"/>
      <c r="CN643" s="144"/>
      <c r="CO643" s="144"/>
      <c r="CP643" s="144"/>
      <c r="CQ643" s="144"/>
      <c r="CR643" s="144"/>
      <c r="CS643" s="144"/>
      <c r="CT643" s="144"/>
      <c r="CU643" s="144"/>
      <c r="CV643" s="144"/>
      <c r="CW643" s="144"/>
      <c r="CX643" s="144"/>
      <c r="CY643" s="144"/>
      <c r="CZ643" s="144"/>
      <c r="DA643" s="144"/>
      <c r="DB643" s="144"/>
      <c r="DC643" s="144"/>
      <c r="DD643" s="144"/>
      <c r="DE643" s="144"/>
      <c r="DF643" s="144"/>
      <c r="DG643" s="144"/>
      <c r="DH643" s="144"/>
      <c r="DI643" s="144"/>
      <c r="DJ643" s="144"/>
      <c r="DK643" s="144"/>
      <c r="DL643" s="144"/>
      <c r="DM643" s="144"/>
      <c r="DN643" s="144"/>
      <c r="DO643" s="144"/>
      <c r="DP643" s="144"/>
      <c r="DQ643" s="144"/>
      <c r="DR643" s="144"/>
      <c r="DS643" s="144"/>
      <c r="DT643" s="144"/>
      <c r="DU643" s="144"/>
      <c r="DV643" s="144"/>
      <c r="DW643" s="144"/>
    </row>
    <row r="644" spans="1:127" x14ac:dyDescent="0.3">
      <c r="A644" s="72"/>
      <c r="B644" s="2"/>
      <c r="C644" s="145"/>
      <c r="D644" s="122"/>
      <c r="E644" s="123"/>
      <c r="F644" s="123"/>
      <c r="G644" s="124"/>
      <c r="H644" s="125"/>
      <c r="I644" s="126"/>
      <c r="J644" s="122"/>
      <c r="K644" s="127"/>
      <c r="P644" s="136"/>
      <c r="Q644" s="136"/>
      <c r="R644" s="136"/>
      <c r="S644" s="136"/>
      <c r="T644" s="136"/>
      <c r="U644" s="136"/>
      <c r="V644" s="136"/>
      <c r="W644" s="136"/>
      <c r="X644" s="136"/>
      <c r="Y644" s="136"/>
      <c r="Z644" s="136"/>
      <c r="AA644" s="136"/>
      <c r="AB644" s="136"/>
      <c r="AC644" s="136"/>
      <c r="AD644" s="136"/>
      <c r="AE644" s="136"/>
      <c r="AF644" s="136"/>
      <c r="AG644" s="136"/>
      <c r="AH644" s="136"/>
      <c r="AI644" s="136"/>
      <c r="AJ644" s="136"/>
      <c r="AK644" s="136"/>
      <c r="AL644" s="136"/>
      <c r="AM644" s="136"/>
      <c r="AN644" s="136"/>
      <c r="AO644" s="136"/>
      <c r="AP644" s="136"/>
      <c r="AQ644" s="136"/>
      <c r="AR644" s="136"/>
      <c r="AS644" s="136"/>
      <c r="AT644" s="136"/>
      <c r="AU644" s="136"/>
      <c r="AV644" s="136"/>
      <c r="AW644" s="136"/>
      <c r="AX644" s="136"/>
      <c r="AY644" s="136"/>
      <c r="AZ644" s="136"/>
      <c r="BA644" s="136"/>
      <c r="BB644" s="136"/>
      <c r="BC644" s="136"/>
      <c r="BD644" s="136"/>
      <c r="BE644" s="136"/>
      <c r="BF644" s="136"/>
      <c r="BG644" s="136"/>
      <c r="BH644" s="136"/>
      <c r="BI644" s="136"/>
      <c r="BJ644" s="136"/>
      <c r="BK644" s="136"/>
      <c r="BL644" s="136"/>
      <c r="BM644" s="136"/>
      <c r="BN644" s="136"/>
      <c r="BO644" s="136"/>
      <c r="BP644" s="136"/>
      <c r="BQ644" s="136"/>
      <c r="BR644" s="136"/>
      <c r="BS644" s="136"/>
      <c r="BT644" s="136"/>
      <c r="BU644" s="136"/>
      <c r="BV644" s="136"/>
      <c r="BW644" s="136"/>
      <c r="BX644" s="136"/>
      <c r="BY644" s="136"/>
      <c r="BZ644" s="136"/>
      <c r="CA644" s="136"/>
      <c r="CB644" s="136"/>
      <c r="CC644" s="136"/>
      <c r="CD644" s="136"/>
      <c r="CE644" s="136"/>
      <c r="CF644" s="136"/>
      <c r="CG644" s="136"/>
      <c r="CH644" s="136"/>
      <c r="CI644" s="136"/>
      <c r="CJ644" s="136"/>
      <c r="CK644" s="136"/>
      <c r="CL644" s="136"/>
      <c r="CM644" s="136"/>
      <c r="CN644" s="136"/>
      <c r="CO644" s="136"/>
      <c r="CP644" s="136"/>
      <c r="CQ644" s="136"/>
      <c r="CR644" s="136"/>
      <c r="CS644" s="136"/>
      <c r="CT644" s="136"/>
      <c r="CU644" s="136"/>
      <c r="CV644" s="136"/>
      <c r="CW644" s="136"/>
      <c r="CX644" s="136"/>
      <c r="CY644" s="136"/>
      <c r="CZ644" s="136"/>
      <c r="DA644" s="136"/>
      <c r="DB644" s="136"/>
      <c r="DC644" s="136"/>
      <c r="DD644" s="136"/>
      <c r="DE644" s="136"/>
      <c r="DF644" s="136"/>
      <c r="DG644" s="136"/>
      <c r="DH644" s="136"/>
      <c r="DI644" s="136"/>
      <c r="DJ644" s="136"/>
      <c r="DK644" s="136"/>
      <c r="DL644" s="136"/>
      <c r="DM644" s="136"/>
      <c r="DN644" s="136"/>
      <c r="DO644" s="136"/>
      <c r="DP644" s="136"/>
      <c r="DQ644" s="136"/>
      <c r="DR644" s="136"/>
      <c r="DS644" s="136"/>
      <c r="DT644" s="136"/>
      <c r="DU644" s="136"/>
      <c r="DV644" s="136"/>
      <c r="DW644" s="136"/>
    </row>
    <row r="645" spans="1:127" x14ac:dyDescent="0.3">
      <c r="A645" s="128"/>
      <c r="B645" s="129"/>
      <c r="C645" s="146"/>
      <c r="D645" s="131"/>
      <c r="E645" s="128"/>
      <c r="F645" s="128"/>
      <c r="G645" s="132"/>
      <c r="H645" s="128"/>
      <c r="I645" s="128"/>
      <c r="J645" s="131"/>
      <c r="K645" s="128"/>
      <c r="L645" s="133"/>
      <c r="M645" s="133"/>
      <c r="P645" s="136"/>
      <c r="Q645" s="136"/>
      <c r="R645" s="136"/>
      <c r="S645" s="136"/>
      <c r="T645" s="136"/>
      <c r="U645" s="136"/>
      <c r="V645" s="136"/>
      <c r="W645" s="136"/>
      <c r="X645" s="136"/>
      <c r="Y645" s="136"/>
      <c r="Z645" s="136"/>
      <c r="AA645" s="136"/>
      <c r="AB645" s="136"/>
      <c r="AC645" s="136"/>
      <c r="AD645" s="136"/>
      <c r="AE645" s="136"/>
      <c r="AF645" s="136"/>
      <c r="AG645" s="136"/>
      <c r="AH645" s="136"/>
      <c r="AI645" s="136"/>
      <c r="AJ645" s="136"/>
      <c r="AK645" s="136"/>
      <c r="AL645" s="136"/>
      <c r="AM645" s="136"/>
      <c r="AN645" s="136"/>
      <c r="AO645" s="136"/>
      <c r="AP645" s="136"/>
      <c r="AQ645" s="136"/>
      <c r="AR645" s="136"/>
      <c r="AS645" s="136"/>
      <c r="AT645" s="136"/>
      <c r="AU645" s="136"/>
      <c r="AV645" s="136"/>
      <c r="AW645" s="136"/>
      <c r="AX645" s="136"/>
      <c r="AY645" s="136"/>
      <c r="AZ645" s="136"/>
      <c r="BA645" s="136"/>
      <c r="BB645" s="136"/>
      <c r="BC645" s="136"/>
      <c r="BD645" s="136"/>
      <c r="BE645" s="136"/>
      <c r="BF645" s="136"/>
      <c r="BG645" s="136"/>
      <c r="BH645" s="136"/>
      <c r="BI645" s="136"/>
      <c r="BJ645" s="136"/>
      <c r="BK645" s="136"/>
      <c r="BL645" s="136"/>
      <c r="BM645" s="136"/>
      <c r="BN645" s="136"/>
      <c r="BO645" s="136"/>
      <c r="BP645" s="136"/>
      <c r="BQ645" s="136"/>
      <c r="BR645" s="136"/>
      <c r="BS645" s="136"/>
      <c r="BT645" s="136"/>
      <c r="BU645" s="136"/>
      <c r="BV645" s="136"/>
      <c r="BW645" s="136"/>
      <c r="BX645" s="136"/>
      <c r="BY645" s="136"/>
      <c r="BZ645" s="136"/>
      <c r="CA645" s="136"/>
      <c r="CB645" s="136"/>
      <c r="CC645" s="136"/>
      <c r="CD645" s="136"/>
      <c r="CE645" s="136"/>
      <c r="CF645" s="136"/>
      <c r="CG645" s="136"/>
      <c r="CH645" s="136"/>
      <c r="CI645" s="136"/>
      <c r="CJ645" s="136"/>
      <c r="CK645" s="136"/>
      <c r="CL645" s="136"/>
      <c r="CM645" s="136"/>
      <c r="CN645" s="136"/>
      <c r="CO645" s="136"/>
      <c r="CP645" s="136"/>
      <c r="CQ645" s="136"/>
      <c r="CR645" s="136"/>
      <c r="CS645" s="136"/>
      <c r="CT645" s="136"/>
      <c r="CU645" s="136"/>
      <c r="CV645" s="136"/>
      <c r="CW645" s="136"/>
      <c r="CX645" s="136"/>
      <c r="CY645" s="136"/>
      <c r="CZ645" s="136"/>
      <c r="DA645" s="136"/>
      <c r="DB645" s="136"/>
      <c r="DC645" s="136"/>
      <c r="DD645" s="136"/>
      <c r="DE645" s="136"/>
      <c r="DF645" s="136"/>
      <c r="DG645" s="136"/>
      <c r="DH645" s="136"/>
      <c r="DI645" s="136"/>
      <c r="DJ645" s="136"/>
      <c r="DK645" s="136"/>
      <c r="DL645" s="136"/>
      <c r="DM645" s="136"/>
      <c r="DN645" s="136"/>
      <c r="DO645" s="136"/>
      <c r="DP645" s="136"/>
      <c r="DQ645" s="136"/>
      <c r="DR645" s="136"/>
      <c r="DS645" s="136"/>
      <c r="DT645" s="136"/>
      <c r="DU645" s="136"/>
      <c r="DV645" s="136"/>
      <c r="DW645" s="136"/>
    </row>
    <row r="646" spans="1:127" x14ac:dyDescent="0.3">
      <c r="A646" s="138"/>
      <c r="B646" s="139"/>
      <c r="C646" s="147"/>
      <c r="D646" s="140"/>
      <c r="E646" s="138"/>
      <c r="F646" s="138"/>
      <c r="G646" s="141"/>
      <c r="H646" s="138"/>
      <c r="I646" s="138"/>
      <c r="J646" s="140"/>
      <c r="K646" s="138"/>
      <c r="L646" s="142"/>
      <c r="M646" s="142"/>
      <c r="N646" s="120"/>
      <c r="O646" s="143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  <c r="BA646" s="144"/>
      <c r="BB646" s="144"/>
      <c r="BC646" s="144"/>
      <c r="BD646" s="144"/>
      <c r="BE646" s="144"/>
      <c r="BF646" s="144"/>
      <c r="BG646" s="144"/>
      <c r="BH646" s="144"/>
      <c r="BI646" s="144"/>
      <c r="BJ646" s="144"/>
      <c r="BK646" s="144"/>
      <c r="BL646" s="144"/>
      <c r="BM646" s="144"/>
      <c r="BN646" s="144"/>
      <c r="BO646" s="144"/>
      <c r="BP646" s="144"/>
      <c r="BQ646" s="144"/>
      <c r="BR646" s="144"/>
      <c r="BS646" s="144"/>
      <c r="BT646" s="144"/>
      <c r="BU646" s="144"/>
      <c r="BV646" s="144"/>
      <c r="BW646" s="144"/>
      <c r="BX646" s="144"/>
      <c r="BY646" s="144"/>
      <c r="BZ646" s="144"/>
      <c r="CA646" s="144"/>
      <c r="CB646" s="144"/>
      <c r="CC646" s="144"/>
      <c r="CD646" s="144"/>
      <c r="CE646" s="144"/>
      <c r="CF646" s="144"/>
      <c r="CG646" s="144"/>
      <c r="CH646" s="144"/>
      <c r="CI646" s="144"/>
      <c r="CJ646" s="144"/>
      <c r="CK646" s="144"/>
      <c r="CL646" s="144"/>
      <c r="CM646" s="144"/>
      <c r="CN646" s="144"/>
      <c r="CO646" s="144"/>
      <c r="CP646" s="144"/>
      <c r="CQ646" s="144"/>
      <c r="CR646" s="144"/>
      <c r="CS646" s="144"/>
      <c r="CT646" s="144"/>
      <c r="CU646" s="144"/>
      <c r="CV646" s="144"/>
      <c r="CW646" s="144"/>
      <c r="CX646" s="144"/>
      <c r="CY646" s="144"/>
      <c r="CZ646" s="144"/>
      <c r="DA646" s="144"/>
      <c r="DB646" s="144"/>
      <c r="DC646" s="144"/>
      <c r="DD646" s="144"/>
      <c r="DE646" s="144"/>
      <c r="DF646" s="144"/>
      <c r="DG646" s="144"/>
      <c r="DH646" s="144"/>
      <c r="DI646" s="144"/>
      <c r="DJ646" s="144"/>
      <c r="DK646" s="144"/>
      <c r="DL646" s="144"/>
      <c r="DM646" s="144"/>
      <c r="DN646" s="144"/>
      <c r="DO646" s="144"/>
      <c r="DP646" s="144"/>
      <c r="DQ646" s="144"/>
      <c r="DR646" s="144"/>
      <c r="DS646" s="144"/>
      <c r="DT646" s="144"/>
      <c r="DU646" s="144"/>
      <c r="DV646" s="144"/>
      <c r="DW646" s="144"/>
    </row>
    <row r="647" spans="1:127" x14ac:dyDescent="0.3">
      <c r="A647" s="72"/>
      <c r="B647" s="2"/>
      <c r="C647" s="145"/>
      <c r="D647" s="122"/>
      <c r="E647" s="123"/>
      <c r="F647" s="123"/>
      <c r="G647" s="124"/>
      <c r="H647" s="125"/>
      <c r="I647" s="126"/>
      <c r="J647" s="122"/>
      <c r="K647" s="127"/>
      <c r="P647" s="136"/>
      <c r="Q647" s="136"/>
      <c r="R647" s="136"/>
      <c r="S647" s="136"/>
      <c r="T647" s="136"/>
      <c r="U647" s="136"/>
      <c r="V647" s="136"/>
      <c r="W647" s="136"/>
      <c r="X647" s="136"/>
      <c r="Y647" s="136"/>
      <c r="Z647" s="136"/>
      <c r="AA647" s="136"/>
      <c r="AB647" s="136"/>
      <c r="AC647" s="136"/>
      <c r="AD647" s="136"/>
      <c r="AE647" s="136"/>
      <c r="AF647" s="136"/>
      <c r="AG647" s="136"/>
      <c r="AH647" s="136"/>
      <c r="AI647" s="136"/>
      <c r="AJ647" s="136"/>
      <c r="AK647" s="136"/>
      <c r="AL647" s="136"/>
      <c r="AM647" s="136"/>
      <c r="AN647" s="136"/>
      <c r="AO647" s="136"/>
      <c r="AP647" s="136"/>
      <c r="AQ647" s="136"/>
      <c r="AR647" s="136"/>
      <c r="AS647" s="136"/>
      <c r="AT647" s="136"/>
      <c r="AU647" s="136"/>
      <c r="AV647" s="136"/>
      <c r="AW647" s="136"/>
      <c r="AX647" s="136"/>
      <c r="AY647" s="136"/>
      <c r="AZ647" s="136"/>
      <c r="BA647" s="136"/>
      <c r="BB647" s="136"/>
      <c r="BC647" s="136"/>
      <c r="BD647" s="136"/>
      <c r="BE647" s="136"/>
      <c r="BF647" s="136"/>
      <c r="BG647" s="136"/>
      <c r="BH647" s="136"/>
      <c r="BI647" s="136"/>
      <c r="BJ647" s="136"/>
      <c r="BK647" s="136"/>
      <c r="BL647" s="136"/>
      <c r="BM647" s="136"/>
      <c r="BN647" s="136"/>
      <c r="BO647" s="136"/>
      <c r="BP647" s="136"/>
      <c r="BQ647" s="136"/>
      <c r="BR647" s="136"/>
      <c r="BS647" s="136"/>
      <c r="BT647" s="136"/>
      <c r="BU647" s="136"/>
      <c r="BV647" s="136"/>
      <c r="BW647" s="136"/>
      <c r="BX647" s="136"/>
      <c r="BY647" s="136"/>
      <c r="BZ647" s="136"/>
      <c r="CA647" s="136"/>
      <c r="CB647" s="136"/>
      <c r="CC647" s="136"/>
      <c r="CD647" s="136"/>
      <c r="CE647" s="136"/>
      <c r="CF647" s="136"/>
      <c r="CG647" s="136"/>
      <c r="CH647" s="136"/>
      <c r="CI647" s="136"/>
      <c r="CJ647" s="136"/>
      <c r="CK647" s="136"/>
      <c r="CL647" s="136"/>
      <c r="CM647" s="136"/>
      <c r="CN647" s="136"/>
      <c r="CO647" s="136"/>
      <c r="CP647" s="136"/>
      <c r="CQ647" s="136"/>
      <c r="CR647" s="136"/>
      <c r="CS647" s="136"/>
      <c r="CT647" s="136"/>
      <c r="CU647" s="136"/>
      <c r="CV647" s="136"/>
      <c r="CW647" s="136"/>
      <c r="CX647" s="136"/>
      <c r="CY647" s="136"/>
      <c r="CZ647" s="136"/>
      <c r="DA647" s="136"/>
      <c r="DB647" s="136"/>
      <c r="DC647" s="136"/>
      <c r="DD647" s="136"/>
      <c r="DE647" s="136"/>
      <c r="DF647" s="136"/>
      <c r="DG647" s="136"/>
      <c r="DH647" s="136"/>
      <c r="DI647" s="136"/>
      <c r="DJ647" s="136"/>
      <c r="DK647" s="136"/>
      <c r="DL647" s="136"/>
      <c r="DM647" s="136"/>
      <c r="DN647" s="136"/>
      <c r="DO647" s="136"/>
      <c r="DP647" s="136"/>
      <c r="DQ647" s="136"/>
      <c r="DR647" s="136"/>
      <c r="DS647" s="136"/>
      <c r="DT647" s="136"/>
      <c r="DU647" s="136"/>
      <c r="DV647" s="136"/>
      <c r="DW647" s="136"/>
    </row>
    <row r="648" spans="1:127" x14ac:dyDescent="0.3">
      <c r="A648" s="128"/>
      <c r="B648" s="129"/>
      <c r="C648" s="146"/>
      <c r="D648" s="131"/>
      <c r="E648" s="128"/>
      <c r="F648" s="128"/>
      <c r="G648" s="132"/>
      <c r="H648" s="128"/>
      <c r="I648" s="128"/>
      <c r="J648" s="131"/>
      <c r="K648" s="128"/>
      <c r="L648" s="133"/>
      <c r="M648" s="133"/>
      <c r="P648" s="136"/>
      <c r="Q648" s="136"/>
      <c r="R648" s="136"/>
      <c r="S648" s="136"/>
      <c r="T648" s="136"/>
      <c r="U648" s="136"/>
      <c r="V648" s="136"/>
      <c r="W648" s="136"/>
      <c r="X648" s="136"/>
      <c r="Y648" s="136"/>
      <c r="Z648" s="136"/>
      <c r="AA648" s="136"/>
      <c r="AB648" s="136"/>
      <c r="AC648" s="136"/>
      <c r="AD648" s="136"/>
      <c r="AE648" s="136"/>
      <c r="AF648" s="136"/>
      <c r="AG648" s="136"/>
      <c r="AH648" s="136"/>
      <c r="AI648" s="136"/>
      <c r="AJ648" s="136"/>
      <c r="AK648" s="136"/>
      <c r="AL648" s="136"/>
      <c r="AM648" s="136"/>
      <c r="AN648" s="136"/>
      <c r="AO648" s="136"/>
      <c r="AP648" s="136"/>
      <c r="AQ648" s="136"/>
      <c r="AR648" s="136"/>
      <c r="AS648" s="136"/>
      <c r="AT648" s="136"/>
      <c r="AU648" s="136"/>
      <c r="AV648" s="136"/>
      <c r="AW648" s="136"/>
      <c r="AX648" s="136"/>
      <c r="AY648" s="136"/>
      <c r="AZ648" s="136"/>
      <c r="BA648" s="136"/>
      <c r="BB648" s="136"/>
      <c r="BC648" s="136"/>
      <c r="BD648" s="136"/>
      <c r="BE648" s="136"/>
      <c r="BF648" s="136"/>
      <c r="BG648" s="136"/>
      <c r="BH648" s="136"/>
      <c r="BI648" s="136"/>
      <c r="BJ648" s="136"/>
      <c r="BK648" s="136"/>
      <c r="BL648" s="136"/>
      <c r="BM648" s="136"/>
      <c r="BN648" s="136"/>
      <c r="BO648" s="136"/>
      <c r="BP648" s="136"/>
      <c r="BQ648" s="136"/>
      <c r="BR648" s="136"/>
      <c r="BS648" s="136"/>
      <c r="BT648" s="136"/>
      <c r="BU648" s="136"/>
      <c r="BV648" s="136"/>
      <c r="BW648" s="136"/>
      <c r="BX648" s="136"/>
      <c r="BY648" s="136"/>
      <c r="BZ648" s="136"/>
      <c r="CA648" s="136"/>
      <c r="CB648" s="136"/>
      <c r="CC648" s="136"/>
      <c r="CD648" s="136"/>
      <c r="CE648" s="136"/>
      <c r="CF648" s="136"/>
      <c r="CG648" s="136"/>
      <c r="CH648" s="136"/>
      <c r="CI648" s="136"/>
      <c r="CJ648" s="136"/>
      <c r="CK648" s="136"/>
      <c r="CL648" s="136"/>
      <c r="CM648" s="136"/>
      <c r="CN648" s="136"/>
      <c r="CO648" s="136"/>
      <c r="CP648" s="136"/>
      <c r="CQ648" s="136"/>
      <c r="CR648" s="136"/>
      <c r="CS648" s="136"/>
      <c r="CT648" s="136"/>
      <c r="CU648" s="136"/>
      <c r="CV648" s="136"/>
      <c r="CW648" s="136"/>
      <c r="CX648" s="136"/>
      <c r="CY648" s="136"/>
      <c r="CZ648" s="136"/>
      <c r="DA648" s="136"/>
      <c r="DB648" s="136"/>
      <c r="DC648" s="136"/>
      <c r="DD648" s="136"/>
      <c r="DE648" s="136"/>
      <c r="DF648" s="136"/>
      <c r="DG648" s="136"/>
      <c r="DH648" s="136"/>
      <c r="DI648" s="136"/>
      <c r="DJ648" s="136"/>
      <c r="DK648" s="136"/>
      <c r="DL648" s="136"/>
      <c r="DM648" s="136"/>
      <c r="DN648" s="136"/>
      <c r="DO648" s="136"/>
      <c r="DP648" s="136"/>
      <c r="DQ648" s="136"/>
      <c r="DR648" s="136"/>
      <c r="DS648" s="136"/>
      <c r="DT648" s="136"/>
      <c r="DU648" s="136"/>
      <c r="DV648" s="136"/>
      <c r="DW648" s="136"/>
    </row>
    <row r="649" spans="1:127" x14ac:dyDescent="0.3">
      <c r="A649" s="138"/>
      <c r="B649" s="139"/>
      <c r="C649" s="147"/>
      <c r="D649" s="140"/>
      <c r="E649" s="138"/>
      <c r="F649" s="138"/>
      <c r="G649" s="141"/>
      <c r="H649" s="138"/>
      <c r="I649" s="138"/>
      <c r="J649" s="140"/>
      <c r="K649" s="138"/>
      <c r="L649" s="142"/>
      <c r="M649" s="142"/>
      <c r="N649" s="120"/>
      <c r="O649" s="143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  <c r="BA649" s="144"/>
      <c r="BB649" s="144"/>
      <c r="BC649" s="144"/>
      <c r="BD649" s="144"/>
      <c r="BE649" s="144"/>
      <c r="BF649" s="144"/>
      <c r="BG649" s="144"/>
      <c r="BH649" s="144"/>
      <c r="BI649" s="144"/>
      <c r="BJ649" s="144"/>
      <c r="BK649" s="144"/>
      <c r="BL649" s="144"/>
      <c r="BM649" s="144"/>
      <c r="BN649" s="144"/>
      <c r="BO649" s="144"/>
      <c r="BP649" s="144"/>
      <c r="BQ649" s="144"/>
      <c r="BR649" s="144"/>
      <c r="BS649" s="144"/>
      <c r="BT649" s="144"/>
      <c r="BU649" s="144"/>
      <c r="BV649" s="144"/>
      <c r="BW649" s="144"/>
      <c r="BX649" s="144"/>
      <c r="BY649" s="144"/>
      <c r="BZ649" s="144"/>
      <c r="CA649" s="144"/>
      <c r="CB649" s="144"/>
      <c r="CC649" s="144"/>
      <c r="CD649" s="144"/>
      <c r="CE649" s="144"/>
      <c r="CF649" s="144"/>
      <c r="CG649" s="144"/>
      <c r="CH649" s="144"/>
      <c r="CI649" s="144"/>
      <c r="CJ649" s="144"/>
      <c r="CK649" s="144"/>
      <c r="CL649" s="144"/>
      <c r="CM649" s="144"/>
      <c r="CN649" s="144"/>
      <c r="CO649" s="144"/>
      <c r="CP649" s="144"/>
      <c r="CQ649" s="144"/>
      <c r="CR649" s="144"/>
      <c r="CS649" s="144"/>
      <c r="CT649" s="144"/>
      <c r="CU649" s="144"/>
      <c r="CV649" s="144"/>
      <c r="CW649" s="144"/>
      <c r="CX649" s="144"/>
      <c r="CY649" s="144"/>
      <c r="CZ649" s="144"/>
      <c r="DA649" s="144"/>
      <c r="DB649" s="144"/>
      <c r="DC649" s="144"/>
      <c r="DD649" s="144"/>
      <c r="DE649" s="144"/>
      <c r="DF649" s="144"/>
      <c r="DG649" s="144"/>
      <c r="DH649" s="144"/>
      <c r="DI649" s="144"/>
      <c r="DJ649" s="144"/>
      <c r="DK649" s="144"/>
      <c r="DL649" s="144"/>
      <c r="DM649" s="144"/>
      <c r="DN649" s="144"/>
      <c r="DO649" s="144"/>
      <c r="DP649" s="144"/>
      <c r="DQ649" s="144"/>
      <c r="DR649" s="144"/>
      <c r="DS649" s="144"/>
      <c r="DT649" s="144"/>
      <c r="DU649" s="144"/>
      <c r="DV649" s="144"/>
      <c r="DW649" s="144"/>
    </row>
    <row r="650" spans="1:127" x14ac:dyDescent="0.3">
      <c r="A650" s="72"/>
      <c r="B650" s="2"/>
      <c r="C650" s="145"/>
      <c r="D650" s="122"/>
      <c r="E650" s="123"/>
      <c r="F650" s="123"/>
      <c r="G650" s="124"/>
      <c r="H650" s="125"/>
      <c r="I650" s="126"/>
      <c r="J650" s="122"/>
      <c r="K650" s="127"/>
      <c r="P650" s="136"/>
      <c r="Q650" s="136"/>
      <c r="R650" s="136"/>
      <c r="S650" s="136"/>
      <c r="T650" s="136"/>
      <c r="U650" s="136"/>
      <c r="V650" s="136"/>
      <c r="W650" s="136"/>
      <c r="X650" s="136"/>
      <c r="Y650" s="136"/>
      <c r="Z650" s="136"/>
      <c r="AA650" s="136"/>
      <c r="AB650" s="136"/>
      <c r="AC650" s="136"/>
      <c r="AD650" s="136"/>
      <c r="AE650" s="136"/>
      <c r="AF650" s="136"/>
      <c r="AG650" s="136"/>
      <c r="AH650" s="136"/>
      <c r="AI650" s="136"/>
      <c r="AJ650" s="136"/>
      <c r="AK650" s="136"/>
      <c r="AL650" s="136"/>
      <c r="AM650" s="136"/>
      <c r="AN650" s="136"/>
      <c r="AO650" s="136"/>
      <c r="AP650" s="136"/>
      <c r="AQ650" s="136"/>
      <c r="AR650" s="136"/>
      <c r="AS650" s="136"/>
      <c r="AT650" s="136"/>
      <c r="AU650" s="136"/>
      <c r="AV650" s="136"/>
      <c r="AW650" s="136"/>
      <c r="AX650" s="136"/>
      <c r="AY650" s="136"/>
      <c r="AZ650" s="136"/>
      <c r="BA650" s="136"/>
      <c r="BB650" s="136"/>
      <c r="BC650" s="136"/>
      <c r="BD650" s="136"/>
      <c r="BE650" s="136"/>
      <c r="BF650" s="136"/>
      <c r="BG650" s="136"/>
      <c r="BH650" s="136"/>
      <c r="BI650" s="136"/>
      <c r="BJ650" s="136"/>
      <c r="BK650" s="136"/>
      <c r="BL650" s="136"/>
      <c r="BM650" s="136"/>
      <c r="BN650" s="136"/>
      <c r="BO650" s="136"/>
      <c r="BP650" s="136"/>
      <c r="BQ650" s="136"/>
      <c r="BR650" s="136"/>
      <c r="BS650" s="136"/>
      <c r="BT650" s="136"/>
      <c r="BU650" s="136"/>
      <c r="BV650" s="136"/>
      <c r="BW650" s="136"/>
      <c r="BX650" s="136"/>
      <c r="BY650" s="136"/>
      <c r="BZ650" s="136"/>
      <c r="CA650" s="136"/>
      <c r="CB650" s="136"/>
      <c r="CC650" s="136"/>
      <c r="CD650" s="136"/>
      <c r="CE650" s="136"/>
      <c r="CF650" s="136"/>
      <c r="CG650" s="136"/>
      <c r="CH650" s="136"/>
      <c r="CI650" s="136"/>
      <c r="CJ650" s="136"/>
      <c r="CK650" s="136"/>
      <c r="CL650" s="136"/>
      <c r="CM650" s="136"/>
      <c r="CN650" s="136"/>
      <c r="CO650" s="136"/>
      <c r="CP650" s="136"/>
      <c r="CQ650" s="136"/>
      <c r="CR650" s="136"/>
      <c r="CS650" s="136"/>
      <c r="CT650" s="136"/>
      <c r="CU650" s="136"/>
      <c r="CV650" s="136"/>
      <c r="CW650" s="136"/>
      <c r="CX650" s="136"/>
      <c r="CY650" s="136"/>
      <c r="CZ650" s="136"/>
      <c r="DA650" s="136"/>
      <c r="DB650" s="136"/>
      <c r="DC650" s="136"/>
      <c r="DD650" s="136"/>
      <c r="DE650" s="136"/>
      <c r="DF650" s="136"/>
      <c r="DG650" s="136"/>
      <c r="DH650" s="136"/>
      <c r="DI650" s="136"/>
      <c r="DJ650" s="136"/>
      <c r="DK650" s="136"/>
      <c r="DL650" s="136"/>
      <c r="DM650" s="136"/>
      <c r="DN650" s="136"/>
      <c r="DO650" s="136"/>
      <c r="DP650" s="136"/>
      <c r="DQ650" s="136"/>
      <c r="DR650" s="136"/>
      <c r="DS650" s="136"/>
      <c r="DT650" s="136"/>
      <c r="DU650" s="136"/>
      <c r="DV650" s="136"/>
      <c r="DW650" s="136"/>
    </row>
    <row r="651" spans="1:127" x14ac:dyDescent="0.3">
      <c r="A651" s="128"/>
      <c r="B651" s="129"/>
      <c r="C651" s="146"/>
      <c r="D651" s="131"/>
      <c r="E651" s="128"/>
      <c r="F651" s="128"/>
      <c r="G651" s="132"/>
      <c r="H651" s="128"/>
      <c r="I651" s="128"/>
      <c r="J651" s="131"/>
      <c r="K651" s="128"/>
      <c r="L651" s="133"/>
      <c r="M651" s="133"/>
      <c r="P651" s="136"/>
      <c r="Q651" s="136"/>
      <c r="R651" s="136"/>
      <c r="S651" s="136"/>
      <c r="T651" s="136"/>
      <c r="U651" s="136"/>
      <c r="V651" s="136"/>
      <c r="W651" s="136"/>
      <c r="X651" s="136"/>
      <c r="Y651" s="136"/>
      <c r="Z651" s="136"/>
      <c r="AA651" s="136"/>
      <c r="AB651" s="136"/>
      <c r="AC651" s="136"/>
      <c r="AD651" s="136"/>
      <c r="AE651" s="136"/>
      <c r="AF651" s="136"/>
      <c r="AG651" s="136"/>
      <c r="AH651" s="136"/>
      <c r="AI651" s="136"/>
      <c r="AJ651" s="136"/>
      <c r="AK651" s="136"/>
      <c r="AL651" s="136"/>
      <c r="AM651" s="136"/>
      <c r="AN651" s="136"/>
      <c r="AO651" s="136"/>
      <c r="AP651" s="136"/>
      <c r="AQ651" s="136"/>
      <c r="AR651" s="136"/>
      <c r="AS651" s="136"/>
      <c r="AT651" s="136"/>
      <c r="AU651" s="136"/>
      <c r="AV651" s="136"/>
      <c r="AW651" s="136"/>
      <c r="AX651" s="136"/>
      <c r="AY651" s="136"/>
      <c r="AZ651" s="136"/>
      <c r="BA651" s="136"/>
      <c r="BB651" s="136"/>
      <c r="BC651" s="136"/>
      <c r="BD651" s="136"/>
      <c r="BE651" s="136"/>
      <c r="BF651" s="136"/>
      <c r="BG651" s="136"/>
      <c r="BH651" s="136"/>
      <c r="BI651" s="136"/>
      <c r="BJ651" s="136"/>
      <c r="BK651" s="136"/>
      <c r="BL651" s="136"/>
      <c r="BM651" s="136"/>
      <c r="BN651" s="136"/>
      <c r="BO651" s="136"/>
      <c r="BP651" s="136"/>
      <c r="BQ651" s="136"/>
      <c r="BR651" s="136"/>
      <c r="BS651" s="136"/>
      <c r="BT651" s="136"/>
      <c r="BU651" s="136"/>
      <c r="BV651" s="136"/>
      <c r="BW651" s="136"/>
      <c r="BX651" s="136"/>
      <c r="BY651" s="136"/>
      <c r="BZ651" s="136"/>
      <c r="CA651" s="136"/>
      <c r="CB651" s="136"/>
      <c r="CC651" s="136"/>
      <c r="CD651" s="136"/>
      <c r="CE651" s="136"/>
      <c r="CF651" s="136"/>
      <c r="CG651" s="136"/>
      <c r="CH651" s="136"/>
      <c r="CI651" s="136"/>
      <c r="CJ651" s="136"/>
      <c r="CK651" s="136"/>
      <c r="CL651" s="136"/>
      <c r="CM651" s="136"/>
      <c r="CN651" s="136"/>
      <c r="CO651" s="136"/>
      <c r="CP651" s="136"/>
      <c r="CQ651" s="136"/>
      <c r="CR651" s="136"/>
      <c r="CS651" s="136"/>
      <c r="CT651" s="136"/>
      <c r="CU651" s="136"/>
      <c r="CV651" s="136"/>
      <c r="CW651" s="136"/>
      <c r="CX651" s="136"/>
      <c r="CY651" s="136"/>
      <c r="CZ651" s="136"/>
      <c r="DA651" s="136"/>
      <c r="DB651" s="136"/>
      <c r="DC651" s="136"/>
      <c r="DD651" s="136"/>
      <c r="DE651" s="136"/>
      <c r="DF651" s="136"/>
      <c r="DG651" s="136"/>
      <c r="DH651" s="136"/>
      <c r="DI651" s="136"/>
      <c r="DJ651" s="136"/>
      <c r="DK651" s="136"/>
      <c r="DL651" s="136"/>
      <c r="DM651" s="136"/>
      <c r="DN651" s="136"/>
      <c r="DO651" s="136"/>
      <c r="DP651" s="136"/>
      <c r="DQ651" s="136"/>
      <c r="DR651" s="136"/>
      <c r="DS651" s="136"/>
      <c r="DT651" s="136"/>
      <c r="DU651" s="136"/>
      <c r="DV651" s="136"/>
      <c r="DW651" s="136"/>
    </row>
    <row r="652" spans="1:127" x14ac:dyDescent="0.3">
      <c r="A652" s="138"/>
      <c r="B652" s="139"/>
      <c r="C652" s="147"/>
      <c r="D652" s="140"/>
      <c r="E652" s="138"/>
      <c r="F652" s="138"/>
      <c r="G652" s="141"/>
      <c r="H652" s="138"/>
      <c r="I652" s="138"/>
      <c r="J652" s="140"/>
      <c r="K652" s="138"/>
      <c r="L652" s="142"/>
      <c r="M652" s="142"/>
      <c r="N652" s="120"/>
      <c r="O652" s="143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  <c r="BA652" s="144"/>
      <c r="BB652" s="144"/>
      <c r="BC652" s="144"/>
      <c r="BD652" s="144"/>
      <c r="BE652" s="144"/>
      <c r="BF652" s="144"/>
      <c r="BG652" s="144"/>
      <c r="BH652" s="144"/>
      <c r="BI652" s="144"/>
      <c r="BJ652" s="144"/>
      <c r="BK652" s="144"/>
      <c r="BL652" s="144"/>
      <c r="BM652" s="144"/>
      <c r="BN652" s="144"/>
      <c r="BO652" s="144"/>
      <c r="BP652" s="144"/>
      <c r="BQ652" s="144"/>
      <c r="BR652" s="144"/>
      <c r="BS652" s="144"/>
      <c r="BT652" s="144"/>
      <c r="BU652" s="144"/>
      <c r="BV652" s="144"/>
      <c r="BW652" s="144"/>
      <c r="BX652" s="144"/>
      <c r="BY652" s="144"/>
      <c r="BZ652" s="144"/>
      <c r="CA652" s="144"/>
      <c r="CB652" s="144"/>
      <c r="CC652" s="144"/>
      <c r="CD652" s="144"/>
      <c r="CE652" s="144"/>
      <c r="CF652" s="144"/>
      <c r="CG652" s="144"/>
      <c r="CH652" s="144"/>
      <c r="CI652" s="144"/>
      <c r="CJ652" s="144"/>
      <c r="CK652" s="144"/>
      <c r="CL652" s="144"/>
      <c r="CM652" s="144"/>
      <c r="CN652" s="144"/>
      <c r="CO652" s="144"/>
      <c r="CP652" s="144"/>
      <c r="CQ652" s="144"/>
      <c r="CR652" s="144"/>
      <c r="CS652" s="144"/>
      <c r="CT652" s="144"/>
      <c r="CU652" s="144"/>
      <c r="CV652" s="144"/>
      <c r="CW652" s="144"/>
      <c r="CX652" s="144"/>
      <c r="CY652" s="144"/>
      <c r="CZ652" s="144"/>
      <c r="DA652" s="144"/>
      <c r="DB652" s="144"/>
      <c r="DC652" s="144"/>
      <c r="DD652" s="144"/>
      <c r="DE652" s="144"/>
      <c r="DF652" s="144"/>
      <c r="DG652" s="144"/>
      <c r="DH652" s="144"/>
      <c r="DI652" s="144"/>
      <c r="DJ652" s="144"/>
      <c r="DK652" s="144"/>
      <c r="DL652" s="144"/>
      <c r="DM652" s="144"/>
      <c r="DN652" s="144"/>
      <c r="DO652" s="144"/>
      <c r="DP652" s="144"/>
      <c r="DQ652" s="144"/>
      <c r="DR652" s="144"/>
      <c r="DS652" s="144"/>
      <c r="DT652" s="144"/>
      <c r="DU652" s="144"/>
      <c r="DV652" s="144"/>
      <c r="DW652" s="144"/>
    </row>
    <row r="653" spans="1:127" x14ac:dyDescent="0.3">
      <c r="A653" s="72"/>
      <c r="B653" s="2"/>
      <c r="C653" s="135"/>
      <c r="D653" s="122"/>
      <c r="E653" s="123"/>
      <c r="F653" s="123"/>
      <c r="G653" s="124"/>
      <c r="H653" s="125"/>
      <c r="I653" s="126"/>
      <c r="J653" s="122"/>
      <c r="K653" s="127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  <c r="AB653" s="33"/>
      <c r="AC653" s="33"/>
      <c r="AD653" s="33"/>
      <c r="AE653" s="33"/>
      <c r="AF653" s="33"/>
      <c r="AG653" s="33"/>
      <c r="AH653" s="33"/>
      <c r="AI653" s="33"/>
      <c r="AJ653" s="33"/>
      <c r="AK653" s="33"/>
      <c r="AL653" s="33"/>
      <c r="AM653" s="33"/>
      <c r="AN653" s="33"/>
      <c r="AO653" s="33"/>
      <c r="AP653" s="33"/>
      <c r="AQ653" s="33"/>
      <c r="AR653" s="33"/>
      <c r="AS653" s="33"/>
      <c r="AT653" s="33"/>
      <c r="AU653" s="33"/>
      <c r="AV653" s="33"/>
      <c r="AW653" s="33"/>
      <c r="AX653" s="33"/>
      <c r="AY653" s="33"/>
      <c r="AZ653" s="33"/>
      <c r="BA653" s="33"/>
      <c r="BB653" s="33"/>
      <c r="BC653" s="33"/>
      <c r="BD653" s="33"/>
      <c r="BE653" s="33"/>
      <c r="BF653" s="33"/>
      <c r="BG653" s="33"/>
      <c r="BH653" s="33"/>
      <c r="BI653" s="33"/>
      <c r="BJ653" s="33"/>
      <c r="BK653" s="33"/>
      <c r="BL653" s="33"/>
      <c r="BM653" s="33"/>
      <c r="BN653" s="33"/>
      <c r="BO653" s="33"/>
      <c r="BP653" s="33"/>
      <c r="BQ653" s="33"/>
      <c r="BR653" s="33"/>
      <c r="BS653" s="33"/>
      <c r="BT653" s="33"/>
      <c r="BU653" s="33"/>
      <c r="BV653" s="33"/>
      <c r="BW653" s="33"/>
      <c r="BX653" s="33"/>
      <c r="BY653" s="33"/>
      <c r="BZ653" s="33"/>
      <c r="CA653" s="33"/>
      <c r="CB653" s="33"/>
      <c r="CC653" s="33"/>
      <c r="CD653" s="33"/>
      <c r="CE653" s="33"/>
      <c r="CF653" s="33"/>
      <c r="CG653" s="33"/>
      <c r="CH653" s="33"/>
      <c r="CI653" s="33"/>
      <c r="CJ653" s="33"/>
      <c r="CK653" s="33"/>
      <c r="CL653" s="33"/>
      <c r="CM653" s="33"/>
      <c r="CN653" s="33"/>
      <c r="CO653" s="33"/>
      <c r="CP653" s="33"/>
      <c r="CQ653" s="33"/>
      <c r="CR653" s="33"/>
      <c r="CS653" s="33"/>
      <c r="CT653" s="33"/>
      <c r="CU653" s="33"/>
      <c r="CV653" s="33"/>
      <c r="CW653" s="33"/>
      <c r="CX653" s="33"/>
      <c r="CY653" s="33"/>
      <c r="CZ653" s="33"/>
      <c r="DA653" s="33"/>
      <c r="DB653" s="33"/>
      <c r="DC653" s="33"/>
      <c r="DD653" s="33"/>
      <c r="DE653" s="33"/>
      <c r="DF653" s="33"/>
      <c r="DG653" s="33"/>
      <c r="DH653" s="33"/>
      <c r="DI653" s="33"/>
      <c r="DJ653" s="33"/>
      <c r="DK653" s="33"/>
      <c r="DL653" s="33"/>
      <c r="DM653" s="33"/>
      <c r="DN653" s="33"/>
      <c r="DO653" s="33"/>
      <c r="DP653" s="33"/>
      <c r="DQ653" s="33"/>
      <c r="DR653" s="33"/>
      <c r="DS653" s="33"/>
      <c r="DT653" s="33"/>
      <c r="DU653" s="33"/>
      <c r="DV653" s="33"/>
      <c r="DW653" s="33"/>
    </row>
    <row r="654" spans="1:127" x14ac:dyDescent="0.3">
      <c r="A654" s="128"/>
      <c r="B654" s="129"/>
      <c r="C654" s="137"/>
      <c r="D654" s="131"/>
      <c r="E654" s="128"/>
      <c r="F654" s="128"/>
      <c r="G654" s="132"/>
      <c r="H654" s="128"/>
      <c r="I654" s="128"/>
      <c r="J654" s="131"/>
      <c r="K654" s="128"/>
      <c r="L654" s="133"/>
      <c r="M654" s="133"/>
      <c r="N654" s="134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  <c r="AB654" s="33"/>
      <c r="AC654" s="33"/>
      <c r="AD654" s="33"/>
      <c r="AE654" s="33"/>
      <c r="AF654" s="33"/>
      <c r="AG654" s="33"/>
      <c r="AH654" s="33"/>
      <c r="AI654" s="33"/>
      <c r="AJ654" s="33"/>
      <c r="AK654" s="33"/>
      <c r="AL654" s="33"/>
      <c r="AM654" s="33"/>
      <c r="AN654" s="33"/>
      <c r="AO654" s="33"/>
      <c r="AP654" s="33"/>
      <c r="AQ654" s="33"/>
      <c r="AR654" s="33"/>
      <c r="AS654" s="33"/>
      <c r="AT654" s="33"/>
      <c r="AU654" s="33"/>
      <c r="AV654" s="33"/>
      <c r="AW654" s="33"/>
      <c r="AX654" s="33"/>
      <c r="AY654" s="33"/>
      <c r="AZ654" s="33"/>
      <c r="BA654" s="33"/>
      <c r="BB654" s="33"/>
      <c r="BC654" s="33"/>
      <c r="BD654" s="33"/>
      <c r="BE654" s="33"/>
      <c r="BF654" s="33"/>
      <c r="BG654" s="33"/>
      <c r="BH654" s="33"/>
      <c r="BI654" s="33"/>
      <c r="BJ654" s="33"/>
      <c r="BK654" s="33"/>
      <c r="BL654" s="33"/>
      <c r="BM654" s="33"/>
      <c r="BN654" s="33"/>
      <c r="BO654" s="33"/>
      <c r="BP654" s="33"/>
      <c r="BQ654" s="33"/>
      <c r="BR654" s="33"/>
      <c r="BS654" s="33"/>
      <c r="BT654" s="33"/>
      <c r="BU654" s="33"/>
      <c r="BV654" s="33"/>
      <c r="BW654" s="33"/>
      <c r="BX654" s="33"/>
      <c r="BY654" s="33"/>
      <c r="BZ654" s="33"/>
      <c r="CA654" s="33"/>
      <c r="CB654" s="33"/>
      <c r="CC654" s="33"/>
      <c r="CD654" s="33"/>
      <c r="CE654" s="33"/>
      <c r="CF654" s="33"/>
      <c r="CG654" s="33"/>
      <c r="CH654" s="33"/>
      <c r="CI654" s="33"/>
      <c r="CJ654" s="33"/>
      <c r="CK654" s="33"/>
      <c r="CL654" s="33"/>
      <c r="CM654" s="33"/>
      <c r="CN654" s="33"/>
      <c r="CO654" s="33"/>
      <c r="CP654" s="33"/>
      <c r="CQ654" s="33"/>
      <c r="CR654" s="33"/>
      <c r="CS654" s="33"/>
      <c r="CT654" s="33"/>
      <c r="CU654" s="33"/>
      <c r="CV654" s="33"/>
      <c r="CW654" s="33"/>
      <c r="CX654" s="33"/>
      <c r="CY654" s="33"/>
      <c r="CZ654" s="33"/>
      <c r="DA654" s="33"/>
      <c r="DB654" s="33"/>
      <c r="DC654" s="33"/>
      <c r="DD654" s="33"/>
      <c r="DE654" s="33"/>
      <c r="DF654" s="33"/>
      <c r="DG654" s="33"/>
      <c r="DH654" s="33"/>
      <c r="DI654" s="33"/>
      <c r="DJ654" s="33"/>
      <c r="DK654" s="33"/>
      <c r="DL654" s="33"/>
      <c r="DM654" s="33"/>
      <c r="DN654" s="33"/>
      <c r="DO654" s="33"/>
      <c r="DP654" s="33"/>
      <c r="DQ654" s="33"/>
      <c r="DR654" s="33"/>
      <c r="DS654" s="33"/>
      <c r="DT654" s="33"/>
      <c r="DU654" s="33"/>
      <c r="DV654" s="33"/>
      <c r="DW654" s="33"/>
    </row>
    <row r="655" spans="1:127" x14ac:dyDescent="0.3">
      <c r="A655" s="72"/>
      <c r="B655" s="2"/>
      <c r="C655" s="145"/>
      <c r="D655" s="122"/>
      <c r="E655" s="123"/>
      <c r="F655" s="123"/>
      <c r="G655" s="124"/>
      <c r="H655" s="125"/>
      <c r="I655" s="126"/>
      <c r="J655" s="122"/>
      <c r="K655" s="127"/>
      <c r="P655" s="136"/>
      <c r="Q655" s="136"/>
      <c r="R655" s="136"/>
      <c r="S655" s="136"/>
      <c r="T655" s="136"/>
      <c r="U655" s="136"/>
      <c r="V655" s="136"/>
      <c r="W655" s="136"/>
      <c r="X655" s="136"/>
      <c r="Y655" s="136"/>
      <c r="Z655" s="136"/>
      <c r="AA655" s="136"/>
      <c r="AB655" s="136"/>
      <c r="AC655" s="136"/>
      <c r="AD655" s="136"/>
      <c r="AE655" s="136"/>
      <c r="AF655" s="136"/>
      <c r="AG655" s="136"/>
      <c r="AH655" s="136"/>
      <c r="AI655" s="136"/>
      <c r="AJ655" s="136"/>
      <c r="AK655" s="136"/>
      <c r="AL655" s="136"/>
      <c r="AM655" s="136"/>
      <c r="AN655" s="136"/>
      <c r="AO655" s="136"/>
      <c r="AP655" s="136"/>
      <c r="AQ655" s="136"/>
      <c r="AR655" s="136"/>
      <c r="AS655" s="136"/>
      <c r="AT655" s="136"/>
      <c r="AU655" s="136"/>
      <c r="AV655" s="136"/>
      <c r="AW655" s="136"/>
      <c r="AX655" s="136"/>
      <c r="AY655" s="136"/>
      <c r="AZ655" s="136"/>
      <c r="BA655" s="136"/>
      <c r="BB655" s="136"/>
      <c r="BC655" s="136"/>
      <c r="BD655" s="136"/>
      <c r="BE655" s="136"/>
      <c r="BF655" s="136"/>
      <c r="BG655" s="136"/>
      <c r="BH655" s="136"/>
      <c r="BI655" s="136"/>
      <c r="BJ655" s="136"/>
      <c r="BK655" s="136"/>
      <c r="BL655" s="136"/>
      <c r="BM655" s="136"/>
      <c r="BN655" s="136"/>
      <c r="BO655" s="136"/>
      <c r="BP655" s="136"/>
      <c r="BQ655" s="136"/>
      <c r="BR655" s="136"/>
      <c r="BS655" s="136"/>
      <c r="BT655" s="136"/>
      <c r="BU655" s="136"/>
      <c r="BV655" s="136"/>
      <c r="BW655" s="136"/>
      <c r="BX655" s="136"/>
      <c r="BY655" s="136"/>
      <c r="BZ655" s="136"/>
      <c r="CA655" s="136"/>
      <c r="CB655" s="136"/>
      <c r="CC655" s="136"/>
      <c r="CD655" s="136"/>
      <c r="CE655" s="136"/>
      <c r="CF655" s="136"/>
      <c r="CG655" s="136"/>
      <c r="CH655" s="136"/>
      <c r="CI655" s="136"/>
      <c r="CJ655" s="136"/>
      <c r="CK655" s="136"/>
      <c r="CL655" s="136"/>
      <c r="CM655" s="136"/>
      <c r="CN655" s="136"/>
      <c r="CO655" s="136"/>
      <c r="CP655" s="136"/>
      <c r="CQ655" s="136"/>
      <c r="CR655" s="136"/>
      <c r="CS655" s="136"/>
      <c r="CT655" s="136"/>
      <c r="CU655" s="136"/>
      <c r="CV655" s="136"/>
      <c r="CW655" s="136"/>
      <c r="CX655" s="136"/>
      <c r="CY655" s="136"/>
      <c r="CZ655" s="136"/>
      <c r="DA655" s="136"/>
      <c r="DB655" s="136"/>
      <c r="DC655" s="136"/>
      <c r="DD655" s="136"/>
      <c r="DE655" s="136"/>
      <c r="DF655" s="136"/>
      <c r="DG655" s="136"/>
      <c r="DH655" s="136"/>
      <c r="DI655" s="136"/>
      <c r="DJ655" s="136"/>
      <c r="DK655" s="136"/>
      <c r="DL655" s="136"/>
      <c r="DM655" s="136"/>
      <c r="DN655" s="136"/>
      <c r="DO655" s="136"/>
      <c r="DP655" s="136"/>
      <c r="DQ655" s="136"/>
      <c r="DR655" s="136"/>
      <c r="DS655" s="136"/>
      <c r="DT655" s="136"/>
      <c r="DU655" s="136"/>
      <c r="DV655" s="136"/>
      <c r="DW655" s="136"/>
    </row>
    <row r="656" spans="1:127" x14ac:dyDescent="0.3">
      <c r="A656" s="128"/>
      <c r="B656" s="129"/>
      <c r="C656" s="146"/>
      <c r="D656" s="131"/>
      <c r="E656" s="128"/>
      <c r="F656" s="128"/>
      <c r="G656" s="132"/>
      <c r="H656" s="128"/>
      <c r="I656" s="128"/>
      <c r="J656" s="131"/>
      <c r="K656" s="128"/>
      <c r="L656" s="133"/>
      <c r="M656" s="133"/>
      <c r="P656" s="136"/>
      <c r="Q656" s="136"/>
      <c r="R656" s="136"/>
      <c r="S656" s="136"/>
      <c r="T656" s="136"/>
      <c r="U656" s="136"/>
      <c r="V656" s="136"/>
      <c r="W656" s="136"/>
      <c r="X656" s="136"/>
      <c r="Y656" s="136"/>
      <c r="Z656" s="136"/>
      <c r="AA656" s="136"/>
      <c r="AB656" s="136"/>
      <c r="AC656" s="136"/>
      <c r="AD656" s="136"/>
      <c r="AE656" s="136"/>
      <c r="AF656" s="136"/>
      <c r="AG656" s="136"/>
      <c r="AH656" s="136"/>
      <c r="AI656" s="136"/>
      <c r="AJ656" s="136"/>
      <c r="AK656" s="136"/>
      <c r="AL656" s="136"/>
      <c r="AM656" s="136"/>
      <c r="AN656" s="136"/>
      <c r="AO656" s="136"/>
      <c r="AP656" s="136"/>
      <c r="AQ656" s="136"/>
      <c r="AR656" s="136"/>
      <c r="AS656" s="136"/>
      <c r="AT656" s="136"/>
      <c r="AU656" s="136"/>
      <c r="AV656" s="136"/>
      <c r="AW656" s="136"/>
      <c r="AX656" s="136"/>
      <c r="AY656" s="136"/>
      <c r="AZ656" s="136"/>
      <c r="BA656" s="136"/>
      <c r="BB656" s="136"/>
      <c r="BC656" s="136"/>
      <c r="BD656" s="136"/>
      <c r="BE656" s="136"/>
      <c r="BF656" s="136"/>
      <c r="BG656" s="136"/>
      <c r="BH656" s="136"/>
      <c r="BI656" s="136"/>
      <c r="BJ656" s="136"/>
      <c r="BK656" s="136"/>
      <c r="BL656" s="136"/>
      <c r="BM656" s="136"/>
      <c r="BN656" s="136"/>
      <c r="BO656" s="136"/>
      <c r="BP656" s="136"/>
      <c r="BQ656" s="136"/>
      <c r="BR656" s="136"/>
      <c r="BS656" s="136"/>
      <c r="BT656" s="136"/>
      <c r="BU656" s="136"/>
      <c r="BV656" s="136"/>
      <c r="BW656" s="136"/>
      <c r="BX656" s="136"/>
      <c r="BY656" s="136"/>
      <c r="BZ656" s="136"/>
      <c r="CA656" s="136"/>
      <c r="CB656" s="136"/>
      <c r="CC656" s="136"/>
      <c r="CD656" s="136"/>
      <c r="CE656" s="136"/>
      <c r="CF656" s="136"/>
      <c r="CG656" s="136"/>
      <c r="CH656" s="136"/>
      <c r="CI656" s="136"/>
      <c r="CJ656" s="136"/>
      <c r="CK656" s="136"/>
      <c r="CL656" s="136"/>
      <c r="CM656" s="136"/>
      <c r="CN656" s="136"/>
      <c r="CO656" s="136"/>
      <c r="CP656" s="136"/>
      <c r="CQ656" s="136"/>
      <c r="CR656" s="136"/>
      <c r="CS656" s="136"/>
      <c r="CT656" s="136"/>
      <c r="CU656" s="136"/>
      <c r="CV656" s="136"/>
      <c r="CW656" s="136"/>
      <c r="CX656" s="136"/>
      <c r="CY656" s="136"/>
      <c r="CZ656" s="136"/>
      <c r="DA656" s="136"/>
      <c r="DB656" s="136"/>
      <c r="DC656" s="136"/>
      <c r="DD656" s="136"/>
      <c r="DE656" s="136"/>
      <c r="DF656" s="136"/>
      <c r="DG656" s="136"/>
      <c r="DH656" s="136"/>
      <c r="DI656" s="136"/>
      <c r="DJ656" s="136"/>
      <c r="DK656" s="136"/>
      <c r="DL656" s="136"/>
      <c r="DM656" s="136"/>
      <c r="DN656" s="136"/>
      <c r="DO656" s="136"/>
      <c r="DP656" s="136"/>
      <c r="DQ656" s="136"/>
      <c r="DR656" s="136"/>
      <c r="DS656" s="136"/>
      <c r="DT656" s="136"/>
      <c r="DU656" s="136"/>
      <c r="DV656" s="136"/>
      <c r="DW656" s="136"/>
    </row>
    <row r="657" spans="1:127" x14ac:dyDescent="0.3">
      <c r="A657" s="138"/>
      <c r="B657" s="139"/>
      <c r="C657" s="147"/>
      <c r="D657" s="140"/>
      <c r="E657" s="138"/>
      <c r="F657" s="138"/>
      <c r="G657" s="141"/>
      <c r="H657" s="138"/>
      <c r="I657" s="138"/>
      <c r="J657" s="140"/>
      <c r="K657" s="138"/>
      <c r="L657" s="142"/>
      <c r="M657" s="142"/>
      <c r="N657" s="120"/>
      <c r="O657" s="143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  <c r="AU657" s="144"/>
      <c r="AV657" s="144"/>
      <c r="AW657" s="144"/>
      <c r="AX657" s="144"/>
      <c r="AY657" s="144"/>
      <c r="AZ657" s="144"/>
      <c r="BA657" s="144"/>
      <c r="BB657" s="144"/>
      <c r="BC657" s="144"/>
      <c r="BD657" s="144"/>
      <c r="BE657" s="144"/>
      <c r="BF657" s="144"/>
      <c r="BG657" s="144"/>
      <c r="BH657" s="144"/>
      <c r="BI657" s="144"/>
      <c r="BJ657" s="144"/>
      <c r="BK657" s="144"/>
      <c r="BL657" s="144"/>
      <c r="BM657" s="144"/>
      <c r="BN657" s="144"/>
      <c r="BO657" s="144"/>
      <c r="BP657" s="144"/>
      <c r="BQ657" s="144"/>
      <c r="BR657" s="144"/>
      <c r="BS657" s="144"/>
      <c r="BT657" s="144"/>
      <c r="BU657" s="144"/>
      <c r="BV657" s="144"/>
      <c r="BW657" s="144"/>
      <c r="BX657" s="144"/>
      <c r="BY657" s="144"/>
      <c r="BZ657" s="144"/>
      <c r="CA657" s="144"/>
      <c r="CB657" s="144"/>
      <c r="CC657" s="144"/>
      <c r="CD657" s="144"/>
      <c r="CE657" s="144"/>
      <c r="CF657" s="144"/>
      <c r="CG657" s="144"/>
      <c r="CH657" s="144"/>
      <c r="CI657" s="144"/>
      <c r="CJ657" s="144"/>
      <c r="CK657" s="144"/>
      <c r="CL657" s="144"/>
      <c r="CM657" s="144"/>
      <c r="CN657" s="144"/>
      <c r="CO657" s="144"/>
      <c r="CP657" s="144"/>
      <c r="CQ657" s="144"/>
      <c r="CR657" s="144"/>
      <c r="CS657" s="144"/>
      <c r="CT657" s="144"/>
      <c r="CU657" s="144"/>
      <c r="CV657" s="144"/>
      <c r="CW657" s="144"/>
      <c r="CX657" s="144"/>
      <c r="CY657" s="144"/>
      <c r="CZ657" s="144"/>
      <c r="DA657" s="144"/>
      <c r="DB657" s="144"/>
      <c r="DC657" s="144"/>
      <c r="DD657" s="144"/>
      <c r="DE657" s="144"/>
      <c r="DF657" s="144"/>
      <c r="DG657" s="144"/>
      <c r="DH657" s="144"/>
      <c r="DI657" s="144"/>
      <c r="DJ657" s="144"/>
      <c r="DK657" s="144"/>
      <c r="DL657" s="144"/>
      <c r="DM657" s="144"/>
      <c r="DN657" s="144"/>
      <c r="DO657" s="144"/>
      <c r="DP657" s="144"/>
      <c r="DQ657" s="144"/>
      <c r="DR657" s="144"/>
      <c r="DS657" s="144"/>
      <c r="DT657" s="144"/>
      <c r="DU657" s="144"/>
      <c r="DV657" s="144"/>
      <c r="DW657" s="144"/>
    </row>
    <row r="658" spans="1:127" x14ac:dyDescent="0.3">
      <c r="A658" s="72"/>
      <c r="B658" s="2"/>
      <c r="C658" s="145"/>
      <c r="D658" s="122"/>
      <c r="E658" s="123"/>
      <c r="F658" s="123"/>
      <c r="G658" s="124"/>
      <c r="H658" s="125"/>
      <c r="I658" s="126"/>
      <c r="J658" s="122"/>
      <c r="K658" s="127"/>
      <c r="P658" s="136"/>
      <c r="Q658" s="136"/>
      <c r="R658" s="136"/>
      <c r="S658" s="136"/>
      <c r="T658" s="136"/>
      <c r="U658" s="136"/>
      <c r="V658" s="136"/>
      <c r="W658" s="136"/>
      <c r="X658" s="136"/>
      <c r="Y658" s="136"/>
      <c r="Z658" s="136"/>
      <c r="AA658" s="136"/>
      <c r="AB658" s="136"/>
      <c r="AC658" s="136"/>
      <c r="AD658" s="136"/>
      <c r="AE658" s="136"/>
      <c r="AF658" s="136"/>
      <c r="AG658" s="136"/>
      <c r="AH658" s="136"/>
      <c r="AI658" s="136"/>
      <c r="AJ658" s="136"/>
      <c r="AK658" s="136"/>
      <c r="AL658" s="136"/>
      <c r="AM658" s="136"/>
      <c r="AN658" s="136"/>
      <c r="AO658" s="136"/>
      <c r="AP658" s="136"/>
      <c r="AQ658" s="136"/>
      <c r="AR658" s="136"/>
      <c r="AS658" s="136"/>
      <c r="AT658" s="136"/>
      <c r="AU658" s="136"/>
      <c r="AV658" s="136"/>
      <c r="AW658" s="136"/>
      <c r="AX658" s="136"/>
      <c r="AY658" s="136"/>
      <c r="AZ658" s="136"/>
      <c r="BA658" s="136"/>
      <c r="BB658" s="136"/>
      <c r="BC658" s="136"/>
      <c r="BD658" s="136"/>
      <c r="BE658" s="136"/>
      <c r="BF658" s="136"/>
      <c r="BG658" s="136"/>
      <c r="BH658" s="136"/>
      <c r="BI658" s="136"/>
      <c r="BJ658" s="136"/>
      <c r="BK658" s="136"/>
      <c r="BL658" s="136"/>
      <c r="BM658" s="136"/>
      <c r="BN658" s="136"/>
      <c r="BO658" s="136"/>
      <c r="BP658" s="136"/>
      <c r="BQ658" s="136"/>
      <c r="BR658" s="136"/>
      <c r="BS658" s="136"/>
      <c r="BT658" s="136"/>
      <c r="BU658" s="136"/>
      <c r="BV658" s="136"/>
      <c r="BW658" s="136"/>
      <c r="BX658" s="136"/>
      <c r="BY658" s="136"/>
      <c r="BZ658" s="136"/>
      <c r="CA658" s="136"/>
      <c r="CB658" s="136"/>
      <c r="CC658" s="136"/>
      <c r="CD658" s="136"/>
      <c r="CE658" s="136"/>
      <c r="CF658" s="136"/>
      <c r="CG658" s="136"/>
      <c r="CH658" s="136"/>
      <c r="CI658" s="136"/>
      <c r="CJ658" s="136"/>
      <c r="CK658" s="136"/>
      <c r="CL658" s="136"/>
      <c r="CM658" s="136"/>
      <c r="CN658" s="136"/>
      <c r="CO658" s="136"/>
      <c r="CP658" s="136"/>
      <c r="CQ658" s="136"/>
      <c r="CR658" s="136"/>
      <c r="CS658" s="136"/>
      <c r="CT658" s="136"/>
      <c r="CU658" s="136"/>
      <c r="CV658" s="136"/>
      <c r="CW658" s="136"/>
      <c r="CX658" s="136"/>
      <c r="CY658" s="136"/>
      <c r="CZ658" s="136"/>
      <c r="DA658" s="136"/>
      <c r="DB658" s="136"/>
      <c r="DC658" s="136"/>
      <c r="DD658" s="136"/>
      <c r="DE658" s="136"/>
      <c r="DF658" s="136"/>
      <c r="DG658" s="136"/>
      <c r="DH658" s="136"/>
      <c r="DI658" s="136"/>
      <c r="DJ658" s="136"/>
      <c r="DK658" s="136"/>
      <c r="DL658" s="136"/>
      <c r="DM658" s="136"/>
      <c r="DN658" s="136"/>
      <c r="DO658" s="136"/>
      <c r="DP658" s="136"/>
      <c r="DQ658" s="136"/>
      <c r="DR658" s="136"/>
      <c r="DS658" s="136"/>
      <c r="DT658" s="136"/>
      <c r="DU658" s="136"/>
      <c r="DV658" s="136"/>
      <c r="DW658" s="136"/>
    </row>
    <row r="659" spans="1:127" x14ac:dyDescent="0.3">
      <c r="A659" s="128"/>
      <c r="B659" s="129"/>
      <c r="C659" s="146"/>
      <c r="D659" s="131"/>
      <c r="E659" s="128"/>
      <c r="F659" s="128"/>
      <c r="G659" s="132"/>
      <c r="H659" s="128"/>
      <c r="I659" s="128"/>
      <c r="J659" s="131"/>
      <c r="K659" s="128"/>
      <c r="L659" s="133"/>
      <c r="M659" s="133"/>
      <c r="P659" s="136"/>
      <c r="Q659" s="136"/>
      <c r="R659" s="136"/>
      <c r="S659" s="136"/>
      <c r="T659" s="136"/>
      <c r="U659" s="136"/>
      <c r="V659" s="136"/>
      <c r="W659" s="136"/>
      <c r="X659" s="136"/>
      <c r="Y659" s="136"/>
      <c r="Z659" s="136"/>
      <c r="AA659" s="136"/>
      <c r="AB659" s="136"/>
      <c r="AC659" s="136"/>
      <c r="AD659" s="136"/>
      <c r="AE659" s="136"/>
      <c r="AF659" s="136"/>
      <c r="AG659" s="136"/>
      <c r="AH659" s="136"/>
      <c r="AI659" s="136"/>
      <c r="AJ659" s="136"/>
      <c r="AK659" s="136"/>
      <c r="AL659" s="136"/>
      <c r="AM659" s="136"/>
      <c r="AN659" s="136"/>
      <c r="AO659" s="136"/>
      <c r="AP659" s="136"/>
      <c r="AQ659" s="136"/>
      <c r="AR659" s="136"/>
      <c r="AS659" s="136"/>
      <c r="AT659" s="136"/>
      <c r="AU659" s="136"/>
      <c r="AV659" s="136"/>
      <c r="AW659" s="136"/>
      <c r="AX659" s="136"/>
      <c r="AY659" s="136"/>
      <c r="AZ659" s="136"/>
      <c r="BA659" s="136"/>
      <c r="BB659" s="136"/>
      <c r="BC659" s="136"/>
      <c r="BD659" s="136"/>
      <c r="BE659" s="136"/>
      <c r="BF659" s="136"/>
      <c r="BG659" s="136"/>
      <c r="BH659" s="136"/>
      <c r="BI659" s="136"/>
      <c r="BJ659" s="136"/>
      <c r="BK659" s="136"/>
      <c r="BL659" s="136"/>
      <c r="BM659" s="136"/>
      <c r="BN659" s="136"/>
      <c r="BO659" s="136"/>
      <c r="BP659" s="136"/>
      <c r="BQ659" s="136"/>
      <c r="BR659" s="136"/>
      <c r="BS659" s="136"/>
      <c r="BT659" s="136"/>
      <c r="BU659" s="136"/>
      <c r="BV659" s="136"/>
      <c r="BW659" s="136"/>
      <c r="BX659" s="136"/>
      <c r="BY659" s="136"/>
      <c r="BZ659" s="136"/>
      <c r="CA659" s="136"/>
      <c r="CB659" s="136"/>
      <c r="CC659" s="136"/>
      <c r="CD659" s="136"/>
      <c r="CE659" s="136"/>
      <c r="CF659" s="136"/>
      <c r="CG659" s="136"/>
      <c r="CH659" s="136"/>
      <c r="CI659" s="136"/>
      <c r="CJ659" s="136"/>
      <c r="CK659" s="136"/>
      <c r="CL659" s="136"/>
      <c r="CM659" s="136"/>
      <c r="CN659" s="136"/>
      <c r="CO659" s="136"/>
      <c r="CP659" s="136"/>
      <c r="CQ659" s="136"/>
      <c r="CR659" s="136"/>
      <c r="CS659" s="136"/>
      <c r="CT659" s="136"/>
      <c r="CU659" s="136"/>
      <c r="CV659" s="136"/>
      <c r="CW659" s="136"/>
      <c r="CX659" s="136"/>
      <c r="CY659" s="136"/>
      <c r="CZ659" s="136"/>
      <c r="DA659" s="136"/>
      <c r="DB659" s="136"/>
      <c r="DC659" s="136"/>
      <c r="DD659" s="136"/>
      <c r="DE659" s="136"/>
      <c r="DF659" s="136"/>
      <c r="DG659" s="136"/>
      <c r="DH659" s="136"/>
      <c r="DI659" s="136"/>
      <c r="DJ659" s="136"/>
      <c r="DK659" s="136"/>
      <c r="DL659" s="136"/>
      <c r="DM659" s="136"/>
      <c r="DN659" s="136"/>
      <c r="DO659" s="136"/>
      <c r="DP659" s="136"/>
      <c r="DQ659" s="136"/>
      <c r="DR659" s="136"/>
      <c r="DS659" s="136"/>
      <c r="DT659" s="136"/>
      <c r="DU659" s="136"/>
      <c r="DV659" s="136"/>
      <c r="DW659" s="136"/>
    </row>
    <row r="660" spans="1:127" x14ac:dyDescent="0.3">
      <c r="A660" s="138"/>
      <c r="B660" s="139"/>
      <c r="C660" s="147"/>
      <c r="D660" s="140"/>
      <c r="E660" s="138"/>
      <c r="F660" s="138"/>
      <c r="G660" s="141"/>
      <c r="H660" s="138"/>
      <c r="I660" s="138"/>
      <c r="J660" s="140"/>
      <c r="K660" s="138"/>
      <c r="L660" s="142"/>
      <c r="M660" s="142"/>
      <c r="N660" s="120"/>
      <c r="O660" s="143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  <c r="AU660" s="144"/>
      <c r="AV660" s="144"/>
      <c r="AW660" s="144"/>
      <c r="AX660" s="144"/>
      <c r="AY660" s="144"/>
      <c r="AZ660" s="144"/>
      <c r="BA660" s="144"/>
      <c r="BB660" s="144"/>
      <c r="BC660" s="144"/>
      <c r="BD660" s="144"/>
      <c r="BE660" s="144"/>
      <c r="BF660" s="144"/>
      <c r="BG660" s="144"/>
      <c r="BH660" s="144"/>
      <c r="BI660" s="144"/>
      <c r="BJ660" s="144"/>
      <c r="BK660" s="144"/>
      <c r="BL660" s="144"/>
      <c r="BM660" s="144"/>
      <c r="BN660" s="144"/>
      <c r="BO660" s="144"/>
      <c r="BP660" s="144"/>
      <c r="BQ660" s="144"/>
      <c r="BR660" s="144"/>
      <c r="BS660" s="144"/>
      <c r="BT660" s="144"/>
      <c r="BU660" s="144"/>
      <c r="BV660" s="144"/>
      <c r="BW660" s="144"/>
      <c r="BX660" s="144"/>
      <c r="BY660" s="144"/>
      <c r="BZ660" s="144"/>
      <c r="CA660" s="144"/>
      <c r="CB660" s="144"/>
      <c r="CC660" s="144"/>
      <c r="CD660" s="144"/>
      <c r="CE660" s="144"/>
      <c r="CF660" s="144"/>
      <c r="CG660" s="144"/>
      <c r="CH660" s="144"/>
      <c r="CI660" s="144"/>
      <c r="CJ660" s="144"/>
      <c r="CK660" s="144"/>
      <c r="CL660" s="144"/>
      <c r="CM660" s="144"/>
      <c r="CN660" s="144"/>
      <c r="CO660" s="144"/>
      <c r="CP660" s="144"/>
      <c r="CQ660" s="144"/>
      <c r="CR660" s="144"/>
      <c r="CS660" s="144"/>
      <c r="CT660" s="144"/>
      <c r="CU660" s="144"/>
      <c r="CV660" s="144"/>
      <c r="CW660" s="144"/>
      <c r="CX660" s="144"/>
      <c r="CY660" s="144"/>
      <c r="CZ660" s="144"/>
      <c r="DA660" s="144"/>
      <c r="DB660" s="144"/>
      <c r="DC660" s="144"/>
      <c r="DD660" s="144"/>
      <c r="DE660" s="144"/>
      <c r="DF660" s="144"/>
      <c r="DG660" s="144"/>
      <c r="DH660" s="144"/>
      <c r="DI660" s="144"/>
      <c r="DJ660" s="144"/>
      <c r="DK660" s="144"/>
      <c r="DL660" s="144"/>
      <c r="DM660" s="144"/>
      <c r="DN660" s="144"/>
      <c r="DO660" s="144"/>
      <c r="DP660" s="144"/>
      <c r="DQ660" s="144"/>
      <c r="DR660" s="144"/>
      <c r="DS660" s="144"/>
      <c r="DT660" s="144"/>
      <c r="DU660" s="144"/>
      <c r="DV660" s="144"/>
      <c r="DW660" s="144"/>
    </row>
    <row r="661" spans="1:127" x14ac:dyDescent="0.3">
      <c r="A661" s="72"/>
      <c r="B661" s="2"/>
      <c r="C661" s="145"/>
      <c r="D661" s="122"/>
      <c r="E661" s="123"/>
      <c r="F661" s="123"/>
      <c r="G661" s="124"/>
      <c r="H661" s="125"/>
      <c r="I661" s="126"/>
      <c r="J661" s="122"/>
      <c r="K661" s="127"/>
      <c r="P661" s="136"/>
      <c r="Q661" s="136"/>
      <c r="R661" s="136"/>
      <c r="S661" s="136"/>
      <c r="T661" s="136"/>
      <c r="U661" s="136"/>
      <c r="V661" s="136"/>
      <c r="W661" s="136"/>
      <c r="X661" s="136"/>
      <c r="Y661" s="136"/>
      <c r="Z661" s="136"/>
      <c r="AA661" s="136"/>
      <c r="AB661" s="136"/>
      <c r="AC661" s="136"/>
      <c r="AD661" s="136"/>
      <c r="AE661" s="136"/>
      <c r="AF661" s="136"/>
      <c r="AG661" s="136"/>
      <c r="AH661" s="136"/>
      <c r="AI661" s="136"/>
      <c r="AJ661" s="136"/>
      <c r="AK661" s="136"/>
      <c r="AL661" s="136"/>
      <c r="AM661" s="136"/>
      <c r="AN661" s="136"/>
      <c r="AO661" s="136"/>
      <c r="AP661" s="136"/>
      <c r="AQ661" s="136"/>
      <c r="AR661" s="136"/>
      <c r="AS661" s="136"/>
      <c r="AT661" s="136"/>
      <c r="AU661" s="136"/>
      <c r="AV661" s="136"/>
      <c r="AW661" s="136"/>
      <c r="AX661" s="136"/>
      <c r="AY661" s="136"/>
      <c r="AZ661" s="136"/>
      <c r="BA661" s="136"/>
      <c r="BB661" s="136"/>
      <c r="BC661" s="136"/>
      <c r="BD661" s="136"/>
      <c r="BE661" s="136"/>
      <c r="BF661" s="136"/>
      <c r="BG661" s="136"/>
      <c r="BH661" s="136"/>
      <c r="BI661" s="136"/>
      <c r="BJ661" s="136"/>
      <c r="BK661" s="136"/>
      <c r="BL661" s="136"/>
      <c r="BM661" s="136"/>
      <c r="BN661" s="136"/>
      <c r="BO661" s="136"/>
      <c r="BP661" s="136"/>
      <c r="BQ661" s="136"/>
      <c r="BR661" s="136"/>
      <c r="BS661" s="136"/>
      <c r="BT661" s="136"/>
      <c r="BU661" s="136"/>
      <c r="BV661" s="136"/>
      <c r="BW661" s="136"/>
      <c r="BX661" s="136"/>
      <c r="BY661" s="136"/>
      <c r="BZ661" s="136"/>
      <c r="CA661" s="136"/>
      <c r="CB661" s="136"/>
      <c r="CC661" s="136"/>
      <c r="CD661" s="136"/>
      <c r="CE661" s="136"/>
      <c r="CF661" s="136"/>
      <c r="CG661" s="136"/>
      <c r="CH661" s="136"/>
      <c r="CI661" s="136"/>
      <c r="CJ661" s="136"/>
      <c r="CK661" s="136"/>
      <c r="CL661" s="136"/>
      <c r="CM661" s="136"/>
      <c r="CN661" s="136"/>
      <c r="CO661" s="136"/>
      <c r="CP661" s="136"/>
      <c r="CQ661" s="136"/>
      <c r="CR661" s="136"/>
      <c r="CS661" s="136"/>
      <c r="CT661" s="136"/>
      <c r="CU661" s="136"/>
      <c r="CV661" s="136"/>
      <c r="CW661" s="136"/>
      <c r="CX661" s="136"/>
      <c r="CY661" s="136"/>
      <c r="CZ661" s="136"/>
      <c r="DA661" s="136"/>
      <c r="DB661" s="136"/>
      <c r="DC661" s="136"/>
      <c r="DD661" s="136"/>
      <c r="DE661" s="136"/>
      <c r="DF661" s="136"/>
      <c r="DG661" s="136"/>
      <c r="DH661" s="136"/>
      <c r="DI661" s="136"/>
      <c r="DJ661" s="136"/>
      <c r="DK661" s="136"/>
      <c r="DL661" s="136"/>
      <c r="DM661" s="136"/>
      <c r="DN661" s="136"/>
      <c r="DO661" s="136"/>
      <c r="DP661" s="136"/>
      <c r="DQ661" s="136"/>
      <c r="DR661" s="136"/>
      <c r="DS661" s="136"/>
      <c r="DT661" s="136"/>
      <c r="DU661" s="136"/>
      <c r="DV661" s="136"/>
      <c r="DW661" s="136"/>
    </row>
    <row r="662" spans="1:127" x14ac:dyDescent="0.3">
      <c r="A662" s="128"/>
      <c r="B662" s="129"/>
      <c r="C662" s="146"/>
      <c r="D662" s="131"/>
      <c r="E662" s="128"/>
      <c r="F662" s="128"/>
      <c r="G662" s="132"/>
      <c r="H662" s="128"/>
      <c r="I662" s="128"/>
      <c r="J662" s="131"/>
      <c r="K662" s="128"/>
      <c r="L662" s="133"/>
      <c r="M662" s="133"/>
      <c r="P662" s="136"/>
      <c r="Q662" s="136"/>
      <c r="R662" s="136"/>
      <c r="S662" s="136"/>
      <c r="T662" s="136"/>
      <c r="U662" s="136"/>
      <c r="V662" s="136"/>
      <c r="W662" s="136"/>
      <c r="X662" s="136"/>
      <c r="Y662" s="136"/>
      <c r="Z662" s="136"/>
      <c r="AA662" s="136"/>
      <c r="AB662" s="136"/>
      <c r="AC662" s="136"/>
      <c r="AD662" s="136"/>
      <c r="AE662" s="136"/>
      <c r="AF662" s="136"/>
      <c r="AG662" s="136"/>
      <c r="AH662" s="136"/>
      <c r="AI662" s="136"/>
      <c r="AJ662" s="136"/>
      <c r="AK662" s="136"/>
      <c r="AL662" s="136"/>
      <c r="AM662" s="136"/>
      <c r="AN662" s="136"/>
      <c r="AO662" s="136"/>
      <c r="AP662" s="136"/>
      <c r="AQ662" s="136"/>
      <c r="AR662" s="136"/>
      <c r="AS662" s="136"/>
      <c r="AT662" s="136"/>
      <c r="AU662" s="136"/>
      <c r="AV662" s="136"/>
      <c r="AW662" s="136"/>
      <c r="AX662" s="136"/>
      <c r="AY662" s="136"/>
      <c r="AZ662" s="136"/>
      <c r="BA662" s="136"/>
      <c r="BB662" s="136"/>
      <c r="BC662" s="136"/>
      <c r="BD662" s="136"/>
      <c r="BE662" s="136"/>
      <c r="BF662" s="136"/>
      <c r="BG662" s="136"/>
      <c r="BH662" s="136"/>
      <c r="BI662" s="136"/>
      <c r="BJ662" s="136"/>
      <c r="BK662" s="136"/>
      <c r="BL662" s="136"/>
      <c r="BM662" s="136"/>
      <c r="BN662" s="136"/>
      <c r="BO662" s="136"/>
      <c r="BP662" s="136"/>
      <c r="BQ662" s="136"/>
      <c r="BR662" s="136"/>
      <c r="BS662" s="136"/>
      <c r="BT662" s="136"/>
      <c r="BU662" s="136"/>
      <c r="BV662" s="136"/>
      <c r="BW662" s="136"/>
      <c r="BX662" s="136"/>
      <c r="BY662" s="136"/>
      <c r="BZ662" s="136"/>
      <c r="CA662" s="136"/>
      <c r="CB662" s="136"/>
      <c r="CC662" s="136"/>
      <c r="CD662" s="136"/>
      <c r="CE662" s="136"/>
      <c r="CF662" s="136"/>
      <c r="CG662" s="136"/>
      <c r="CH662" s="136"/>
      <c r="CI662" s="136"/>
      <c r="CJ662" s="136"/>
      <c r="CK662" s="136"/>
      <c r="CL662" s="136"/>
      <c r="CM662" s="136"/>
      <c r="CN662" s="136"/>
      <c r="CO662" s="136"/>
      <c r="CP662" s="136"/>
      <c r="CQ662" s="136"/>
      <c r="CR662" s="136"/>
      <c r="CS662" s="136"/>
      <c r="CT662" s="136"/>
      <c r="CU662" s="136"/>
      <c r="CV662" s="136"/>
      <c r="CW662" s="136"/>
      <c r="CX662" s="136"/>
      <c r="CY662" s="136"/>
      <c r="CZ662" s="136"/>
      <c r="DA662" s="136"/>
      <c r="DB662" s="136"/>
      <c r="DC662" s="136"/>
      <c r="DD662" s="136"/>
      <c r="DE662" s="136"/>
      <c r="DF662" s="136"/>
      <c r="DG662" s="136"/>
      <c r="DH662" s="136"/>
      <c r="DI662" s="136"/>
      <c r="DJ662" s="136"/>
      <c r="DK662" s="136"/>
      <c r="DL662" s="136"/>
      <c r="DM662" s="136"/>
      <c r="DN662" s="136"/>
      <c r="DO662" s="136"/>
      <c r="DP662" s="136"/>
      <c r="DQ662" s="136"/>
      <c r="DR662" s="136"/>
      <c r="DS662" s="136"/>
      <c r="DT662" s="136"/>
      <c r="DU662" s="136"/>
      <c r="DV662" s="136"/>
      <c r="DW662" s="136"/>
    </row>
    <row r="663" spans="1:127" x14ac:dyDescent="0.3">
      <c r="A663" s="138"/>
      <c r="B663" s="139"/>
      <c r="C663" s="147"/>
      <c r="D663" s="140"/>
      <c r="E663" s="138"/>
      <c r="F663" s="138"/>
      <c r="G663" s="141"/>
      <c r="H663" s="138"/>
      <c r="I663" s="138"/>
      <c r="J663" s="140"/>
      <c r="K663" s="138"/>
      <c r="L663" s="142"/>
      <c r="M663" s="142"/>
      <c r="N663" s="120"/>
      <c r="O663" s="143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  <c r="AU663" s="144"/>
      <c r="AV663" s="144"/>
      <c r="AW663" s="144"/>
      <c r="AX663" s="144"/>
      <c r="AY663" s="144"/>
      <c r="AZ663" s="144"/>
      <c r="BA663" s="144"/>
      <c r="BB663" s="144"/>
      <c r="BC663" s="144"/>
      <c r="BD663" s="144"/>
      <c r="BE663" s="144"/>
      <c r="BF663" s="144"/>
      <c r="BG663" s="144"/>
      <c r="BH663" s="144"/>
      <c r="BI663" s="144"/>
      <c r="BJ663" s="144"/>
      <c r="BK663" s="144"/>
      <c r="BL663" s="144"/>
      <c r="BM663" s="144"/>
      <c r="BN663" s="144"/>
      <c r="BO663" s="144"/>
      <c r="BP663" s="144"/>
      <c r="BQ663" s="144"/>
      <c r="BR663" s="144"/>
      <c r="BS663" s="144"/>
      <c r="BT663" s="144"/>
      <c r="BU663" s="144"/>
      <c r="BV663" s="144"/>
      <c r="BW663" s="144"/>
      <c r="BX663" s="144"/>
      <c r="BY663" s="144"/>
      <c r="BZ663" s="144"/>
      <c r="CA663" s="144"/>
      <c r="CB663" s="144"/>
      <c r="CC663" s="144"/>
      <c r="CD663" s="144"/>
      <c r="CE663" s="144"/>
      <c r="CF663" s="144"/>
      <c r="CG663" s="144"/>
      <c r="CH663" s="144"/>
      <c r="CI663" s="144"/>
      <c r="CJ663" s="144"/>
      <c r="CK663" s="144"/>
      <c r="CL663" s="144"/>
      <c r="CM663" s="144"/>
      <c r="CN663" s="144"/>
      <c r="CO663" s="144"/>
      <c r="CP663" s="144"/>
      <c r="CQ663" s="144"/>
      <c r="CR663" s="144"/>
      <c r="CS663" s="144"/>
      <c r="CT663" s="144"/>
      <c r="CU663" s="144"/>
      <c r="CV663" s="144"/>
      <c r="CW663" s="144"/>
      <c r="CX663" s="144"/>
      <c r="CY663" s="144"/>
      <c r="CZ663" s="144"/>
      <c r="DA663" s="144"/>
      <c r="DB663" s="144"/>
      <c r="DC663" s="144"/>
      <c r="DD663" s="144"/>
      <c r="DE663" s="144"/>
      <c r="DF663" s="144"/>
      <c r="DG663" s="144"/>
      <c r="DH663" s="144"/>
      <c r="DI663" s="144"/>
      <c r="DJ663" s="144"/>
      <c r="DK663" s="144"/>
      <c r="DL663" s="144"/>
      <c r="DM663" s="144"/>
      <c r="DN663" s="144"/>
      <c r="DO663" s="144"/>
      <c r="DP663" s="144"/>
      <c r="DQ663" s="144"/>
      <c r="DR663" s="144"/>
      <c r="DS663" s="144"/>
      <c r="DT663" s="144"/>
      <c r="DU663" s="144"/>
      <c r="DV663" s="144"/>
      <c r="DW663" s="144"/>
    </row>
    <row r="664" spans="1:127" x14ac:dyDescent="0.3">
      <c r="A664" s="72"/>
      <c r="B664" s="2"/>
      <c r="C664" s="145"/>
      <c r="D664" s="122"/>
      <c r="E664" s="123"/>
      <c r="F664" s="123"/>
      <c r="G664" s="124"/>
      <c r="H664" s="125"/>
      <c r="I664" s="126"/>
      <c r="J664" s="122"/>
      <c r="K664" s="127"/>
      <c r="P664" s="136"/>
      <c r="Q664" s="136"/>
      <c r="R664" s="136"/>
      <c r="S664" s="136"/>
      <c r="T664" s="136"/>
      <c r="U664" s="136"/>
      <c r="V664" s="136"/>
      <c r="W664" s="136"/>
      <c r="X664" s="136"/>
      <c r="Y664" s="136"/>
      <c r="Z664" s="136"/>
      <c r="AA664" s="136"/>
      <c r="AB664" s="136"/>
      <c r="AC664" s="136"/>
      <c r="AD664" s="136"/>
      <c r="AE664" s="136"/>
      <c r="AF664" s="136"/>
      <c r="AG664" s="136"/>
      <c r="AH664" s="136"/>
      <c r="AI664" s="136"/>
      <c r="AJ664" s="136"/>
      <c r="AK664" s="136"/>
      <c r="AL664" s="136"/>
      <c r="AM664" s="136"/>
      <c r="AN664" s="136"/>
      <c r="AO664" s="136"/>
      <c r="AP664" s="136"/>
      <c r="AQ664" s="136"/>
      <c r="AR664" s="136"/>
      <c r="AS664" s="136"/>
      <c r="AT664" s="136"/>
      <c r="AU664" s="136"/>
      <c r="AV664" s="136"/>
      <c r="AW664" s="136"/>
      <c r="AX664" s="136"/>
      <c r="AY664" s="136"/>
      <c r="AZ664" s="136"/>
      <c r="BA664" s="136"/>
      <c r="BB664" s="136"/>
      <c r="BC664" s="136"/>
      <c r="BD664" s="136"/>
      <c r="BE664" s="136"/>
      <c r="BF664" s="136"/>
      <c r="BG664" s="136"/>
      <c r="BH664" s="136"/>
      <c r="BI664" s="136"/>
      <c r="BJ664" s="136"/>
      <c r="BK664" s="136"/>
      <c r="BL664" s="136"/>
      <c r="BM664" s="136"/>
      <c r="BN664" s="136"/>
      <c r="BO664" s="136"/>
      <c r="BP664" s="136"/>
      <c r="BQ664" s="136"/>
      <c r="BR664" s="136"/>
      <c r="BS664" s="136"/>
      <c r="BT664" s="136"/>
      <c r="BU664" s="136"/>
      <c r="BV664" s="136"/>
      <c r="BW664" s="136"/>
      <c r="BX664" s="136"/>
      <c r="BY664" s="136"/>
      <c r="BZ664" s="136"/>
      <c r="CA664" s="136"/>
      <c r="CB664" s="136"/>
      <c r="CC664" s="136"/>
      <c r="CD664" s="136"/>
      <c r="CE664" s="136"/>
      <c r="CF664" s="136"/>
      <c r="CG664" s="136"/>
      <c r="CH664" s="136"/>
      <c r="CI664" s="136"/>
      <c r="CJ664" s="136"/>
      <c r="CK664" s="136"/>
      <c r="CL664" s="136"/>
      <c r="CM664" s="136"/>
      <c r="CN664" s="136"/>
      <c r="CO664" s="136"/>
      <c r="CP664" s="136"/>
      <c r="CQ664" s="136"/>
      <c r="CR664" s="136"/>
      <c r="CS664" s="136"/>
      <c r="CT664" s="136"/>
      <c r="CU664" s="136"/>
      <c r="CV664" s="136"/>
      <c r="CW664" s="136"/>
      <c r="CX664" s="136"/>
      <c r="CY664" s="136"/>
      <c r="CZ664" s="136"/>
      <c r="DA664" s="136"/>
      <c r="DB664" s="136"/>
      <c r="DC664" s="136"/>
      <c r="DD664" s="136"/>
      <c r="DE664" s="136"/>
      <c r="DF664" s="136"/>
      <c r="DG664" s="136"/>
      <c r="DH664" s="136"/>
      <c r="DI664" s="136"/>
      <c r="DJ664" s="136"/>
      <c r="DK664" s="136"/>
      <c r="DL664" s="136"/>
      <c r="DM664" s="136"/>
      <c r="DN664" s="136"/>
      <c r="DO664" s="136"/>
      <c r="DP664" s="136"/>
      <c r="DQ664" s="136"/>
      <c r="DR664" s="136"/>
      <c r="DS664" s="136"/>
      <c r="DT664" s="136"/>
      <c r="DU664" s="136"/>
      <c r="DV664" s="136"/>
      <c r="DW664" s="136"/>
    </row>
    <row r="665" spans="1:127" x14ac:dyDescent="0.3">
      <c r="A665" s="128"/>
      <c r="B665" s="129"/>
      <c r="C665" s="146"/>
      <c r="D665" s="131"/>
      <c r="E665" s="128"/>
      <c r="F665" s="128"/>
      <c r="G665" s="132"/>
      <c r="H665" s="128"/>
      <c r="I665" s="128"/>
      <c r="J665" s="131"/>
      <c r="K665" s="128"/>
      <c r="L665" s="133"/>
      <c r="M665" s="133"/>
      <c r="P665" s="136"/>
      <c r="Q665" s="136"/>
      <c r="R665" s="136"/>
      <c r="S665" s="136"/>
      <c r="T665" s="136"/>
      <c r="U665" s="136"/>
      <c r="V665" s="136"/>
      <c r="W665" s="136"/>
      <c r="X665" s="136"/>
      <c r="Y665" s="136"/>
      <c r="Z665" s="136"/>
      <c r="AA665" s="136"/>
      <c r="AB665" s="136"/>
      <c r="AC665" s="136"/>
      <c r="AD665" s="136"/>
      <c r="AE665" s="136"/>
      <c r="AF665" s="136"/>
      <c r="AG665" s="136"/>
      <c r="AH665" s="136"/>
      <c r="AI665" s="136"/>
      <c r="AJ665" s="136"/>
      <c r="AK665" s="136"/>
      <c r="AL665" s="136"/>
      <c r="AM665" s="136"/>
      <c r="AN665" s="136"/>
      <c r="AO665" s="136"/>
      <c r="AP665" s="136"/>
      <c r="AQ665" s="136"/>
      <c r="AR665" s="136"/>
      <c r="AS665" s="136"/>
      <c r="AT665" s="136"/>
      <c r="AU665" s="136"/>
      <c r="AV665" s="136"/>
      <c r="AW665" s="136"/>
      <c r="AX665" s="136"/>
      <c r="AY665" s="136"/>
      <c r="AZ665" s="136"/>
      <c r="BA665" s="136"/>
      <c r="BB665" s="136"/>
      <c r="BC665" s="136"/>
      <c r="BD665" s="136"/>
      <c r="BE665" s="136"/>
      <c r="BF665" s="136"/>
      <c r="BG665" s="136"/>
      <c r="BH665" s="136"/>
      <c r="BI665" s="136"/>
      <c r="BJ665" s="136"/>
      <c r="BK665" s="136"/>
      <c r="BL665" s="136"/>
      <c r="BM665" s="136"/>
      <c r="BN665" s="136"/>
      <c r="BO665" s="136"/>
      <c r="BP665" s="136"/>
      <c r="BQ665" s="136"/>
      <c r="BR665" s="136"/>
      <c r="BS665" s="136"/>
      <c r="BT665" s="136"/>
      <c r="BU665" s="136"/>
      <c r="BV665" s="136"/>
      <c r="BW665" s="136"/>
      <c r="BX665" s="136"/>
      <c r="BY665" s="136"/>
      <c r="BZ665" s="136"/>
      <c r="CA665" s="136"/>
      <c r="CB665" s="136"/>
      <c r="CC665" s="136"/>
      <c r="CD665" s="136"/>
      <c r="CE665" s="136"/>
      <c r="CF665" s="136"/>
      <c r="CG665" s="136"/>
      <c r="CH665" s="136"/>
      <c r="CI665" s="136"/>
      <c r="CJ665" s="136"/>
      <c r="CK665" s="136"/>
      <c r="CL665" s="136"/>
      <c r="CM665" s="136"/>
      <c r="CN665" s="136"/>
      <c r="CO665" s="136"/>
      <c r="CP665" s="136"/>
      <c r="CQ665" s="136"/>
      <c r="CR665" s="136"/>
      <c r="CS665" s="136"/>
      <c r="CT665" s="136"/>
      <c r="CU665" s="136"/>
      <c r="CV665" s="136"/>
      <c r="CW665" s="136"/>
      <c r="CX665" s="136"/>
      <c r="CY665" s="136"/>
      <c r="CZ665" s="136"/>
      <c r="DA665" s="136"/>
      <c r="DB665" s="136"/>
      <c r="DC665" s="136"/>
      <c r="DD665" s="136"/>
      <c r="DE665" s="136"/>
      <c r="DF665" s="136"/>
      <c r="DG665" s="136"/>
      <c r="DH665" s="136"/>
      <c r="DI665" s="136"/>
      <c r="DJ665" s="136"/>
      <c r="DK665" s="136"/>
      <c r="DL665" s="136"/>
      <c r="DM665" s="136"/>
      <c r="DN665" s="136"/>
      <c r="DO665" s="136"/>
      <c r="DP665" s="136"/>
      <c r="DQ665" s="136"/>
      <c r="DR665" s="136"/>
      <c r="DS665" s="136"/>
      <c r="DT665" s="136"/>
      <c r="DU665" s="136"/>
      <c r="DV665" s="136"/>
      <c r="DW665" s="136"/>
    </row>
    <row r="666" spans="1:127" x14ac:dyDescent="0.3">
      <c r="A666" s="138"/>
      <c r="B666" s="139"/>
      <c r="C666" s="147"/>
      <c r="D666" s="140"/>
      <c r="E666" s="138"/>
      <c r="F666" s="138"/>
      <c r="G666" s="141"/>
      <c r="H666" s="138"/>
      <c r="I666" s="138"/>
      <c r="J666" s="140"/>
      <c r="K666" s="138"/>
      <c r="L666" s="142"/>
      <c r="M666" s="142"/>
      <c r="N666" s="120"/>
      <c r="O666" s="143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  <c r="AU666" s="144"/>
      <c r="AV666" s="144"/>
      <c r="AW666" s="144"/>
      <c r="AX666" s="144"/>
      <c r="AY666" s="144"/>
      <c r="AZ666" s="144"/>
      <c r="BA666" s="144"/>
      <c r="BB666" s="144"/>
      <c r="BC666" s="144"/>
      <c r="BD666" s="144"/>
      <c r="BE666" s="144"/>
      <c r="BF666" s="144"/>
      <c r="BG666" s="144"/>
      <c r="BH666" s="144"/>
      <c r="BI666" s="144"/>
      <c r="BJ666" s="144"/>
      <c r="BK666" s="144"/>
      <c r="BL666" s="144"/>
      <c r="BM666" s="144"/>
      <c r="BN666" s="144"/>
      <c r="BO666" s="144"/>
      <c r="BP666" s="144"/>
      <c r="BQ666" s="144"/>
      <c r="BR666" s="144"/>
      <c r="BS666" s="144"/>
      <c r="BT666" s="144"/>
      <c r="BU666" s="144"/>
      <c r="BV666" s="144"/>
      <c r="BW666" s="144"/>
      <c r="BX666" s="144"/>
      <c r="BY666" s="144"/>
      <c r="BZ666" s="144"/>
      <c r="CA666" s="144"/>
      <c r="CB666" s="144"/>
      <c r="CC666" s="144"/>
      <c r="CD666" s="144"/>
      <c r="CE666" s="144"/>
      <c r="CF666" s="144"/>
      <c r="CG666" s="144"/>
      <c r="CH666" s="144"/>
      <c r="CI666" s="144"/>
      <c r="CJ666" s="144"/>
      <c r="CK666" s="144"/>
      <c r="CL666" s="144"/>
      <c r="CM666" s="144"/>
      <c r="CN666" s="144"/>
      <c r="CO666" s="144"/>
      <c r="CP666" s="144"/>
      <c r="CQ666" s="144"/>
      <c r="CR666" s="144"/>
      <c r="CS666" s="144"/>
      <c r="CT666" s="144"/>
      <c r="CU666" s="144"/>
      <c r="CV666" s="144"/>
      <c r="CW666" s="144"/>
      <c r="CX666" s="144"/>
      <c r="CY666" s="144"/>
      <c r="CZ666" s="144"/>
      <c r="DA666" s="144"/>
      <c r="DB666" s="144"/>
      <c r="DC666" s="144"/>
      <c r="DD666" s="144"/>
      <c r="DE666" s="144"/>
      <c r="DF666" s="144"/>
      <c r="DG666" s="144"/>
      <c r="DH666" s="144"/>
      <c r="DI666" s="144"/>
      <c r="DJ666" s="144"/>
      <c r="DK666" s="144"/>
      <c r="DL666" s="144"/>
      <c r="DM666" s="144"/>
      <c r="DN666" s="144"/>
      <c r="DO666" s="144"/>
      <c r="DP666" s="144"/>
      <c r="DQ666" s="144"/>
      <c r="DR666" s="144"/>
      <c r="DS666" s="144"/>
      <c r="DT666" s="144"/>
      <c r="DU666" s="144"/>
      <c r="DV666" s="144"/>
      <c r="DW666" s="144"/>
    </row>
    <row r="667" spans="1:127" x14ac:dyDescent="0.3">
      <c r="A667" s="72"/>
      <c r="B667" s="2"/>
      <c r="C667" s="121"/>
      <c r="D667" s="122"/>
      <c r="E667" s="123"/>
      <c r="F667" s="123"/>
      <c r="G667" s="124"/>
      <c r="H667" s="125"/>
      <c r="I667" s="126"/>
      <c r="J667" s="122"/>
      <c r="K667" s="127"/>
      <c r="P667" s="136"/>
      <c r="Q667" s="136"/>
      <c r="R667" s="136"/>
      <c r="S667" s="136"/>
      <c r="T667" s="136"/>
      <c r="U667" s="136"/>
      <c r="V667" s="136"/>
      <c r="W667" s="136"/>
      <c r="X667" s="136"/>
      <c r="Y667" s="136"/>
      <c r="Z667" s="136"/>
      <c r="AA667" s="136"/>
      <c r="AB667" s="136"/>
      <c r="AC667" s="136"/>
      <c r="AD667" s="136"/>
      <c r="AE667" s="136"/>
      <c r="AF667" s="136"/>
      <c r="AG667" s="136"/>
      <c r="AH667" s="136"/>
      <c r="AI667" s="136"/>
      <c r="AJ667" s="136"/>
      <c r="AK667" s="136"/>
      <c r="AL667" s="136"/>
      <c r="AM667" s="136"/>
      <c r="AN667" s="136"/>
      <c r="AO667" s="136"/>
      <c r="AP667" s="136"/>
      <c r="AQ667" s="136"/>
      <c r="AR667" s="136"/>
      <c r="AS667" s="136"/>
      <c r="AT667" s="136"/>
      <c r="AU667" s="136"/>
      <c r="AV667" s="136"/>
      <c r="AW667" s="136"/>
      <c r="AX667" s="136"/>
      <c r="AY667" s="136"/>
      <c r="AZ667" s="136"/>
      <c r="BA667" s="136"/>
      <c r="BB667" s="136"/>
      <c r="BC667" s="136"/>
      <c r="BD667" s="136"/>
      <c r="BE667" s="136"/>
      <c r="BF667" s="136"/>
      <c r="BG667" s="136"/>
      <c r="BH667" s="136"/>
      <c r="BI667" s="136"/>
      <c r="BJ667" s="136"/>
      <c r="BK667" s="136"/>
      <c r="BL667" s="136"/>
      <c r="BM667" s="136"/>
      <c r="BN667" s="136"/>
      <c r="BO667" s="136"/>
      <c r="BP667" s="136"/>
      <c r="BQ667" s="136"/>
      <c r="BR667" s="136"/>
      <c r="BS667" s="136"/>
      <c r="BT667" s="136"/>
      <c r="BU667" s="136"/>
      <c r="BV667" s="136"/>
      <c r="BW667" s="136"/>
      <c r="BX667" s="136"/>
      <c r="BY667" s="136"/>
      <c r="BZ667" s="136"/>
      <c r="CA667" s="136"/>
      <c r="CB667" s="136"/>
      <c r="CC667" s="136"/>
      <c r="CD667" s="136"/>
      <c r="CE667" s="136"/>
      <c r="CF667" s="136"/>
      <c r="CG667" s="136"/>
      <c r="CH667" s="136"/>
      <c r="CI667" s="136"/>
      <c r="CJ667" s="136"/>
      <c r="CK667" s="136"/>
      <c r="CL667" s="136"/>
      <c r="CM667" s="136"/>
      <c r="CN667" s="136"/>
      <c r="CO667" s="136"/>
      <c r="CP667" s="136"/>
      <c r="CQ667" s="136"/>
      <c r="CR667" s="136"/>
      <c r="CS667" s="136"/>
      <c r="CT667" s="136"/>
      <c r="CU667" s="136"/>
      <c r="CV667" s="136"/>
      <c r="CW667" s="136"/>
      <c r="CX667" s="136"/>
      <c r="CY667" s="136"/>
      <c r="CZ667" s="136"/>
      <c r="DA667" s="136"/>
      <c r="DB667" s="136"/>
      <c r="DC667" s="136"/>
      <c r="DD667" s="136"/>
      <c r="DE667" s="136"/>
      <c r="DF667" s="136"/>
      <c r="DG667" s="136"/>
      <c r="DH667" s="136"/>
      <c r="DI667" s="136"/>
      <c r="DJ667" s="136"/>
      <c r="DK667" s="136"/>
      <c r="DL667" s="136"/>
      <c r="DM667" s="136"/>
      <c r="DN667" s="136"/>
      <c r="DO667" s="136"/>
      <c r="DP667" s="136"/>
      <c r="DQ667" s="136"/>
      <c r="DR667" s="136"/>
      <c r="DS667" s="136"/>
      <c r="DT667" s="136"/>
      <c r="DU667" s="136"/>
      <c r="DV667" s="136"/>
      <c r="DW667" s="136"/>
    </row>
    <row r="668" spans="1:127" x14ac:dyDescent="0.3">
      <c r="A668" s="128"/>
      <c r="B668" s="129"/>
      <c r="C668" s="130"/>
      <c r="D668" s="131"/>
      <c r="E668" s="128"/>
      <c r="F668" s="128"/>
      <c r="G668" s="132"/>
      <c r="H668" s="128"/>
      <c r="I668" s="128"/>
      <c r="J668" s="131"/>
      <c r="K668" s="128"/>
      <c r="L668" s="133"/>
      <c r="M668" s="133"/>
      <c r="P668" s="136"/>
      <c r="Q668" s="136"/>
      <c r="R668" s="136"/>
      <c r="S668" s="136"/>
      <c r="T668" s="136"/>
      <c r="U668" s="136"/>
      <c r="V668" s="136"/>
      <c r="W668" s="136"/>
      <c r="X668" s="136"/>
      <c r="Y668" s="136"/>
      <c r="Z668" s="136"/>
      <c r="AA668" s="136"/>
      <c r="AB668" s="136"/>
      <c r="AC668" s="136"/>
      <c r="AD668" s="136"/>
      <c r="AE668" s="136"/>
      <c r="AF668" s="136"/>
      <c r="AG668" s="136"/>
      <c r="AH668" s="136"/>
      <c r="AI668" s="136"/>
      <c r="AJ668" s="136"/>
      <c r="AK668" s="136"/>
      <c r="AL668" s="136"/>
      <c r="AM668" s="136"/>
      <c r="AN668" s="136"/>
      <c r="AO668" s="136"/>
      <c r="AP668" s="136"/>
      <c r="AQ668" s="136"/>
      <c r="AR668" s="136"/>
      <c r="AS668" s="136"/>
      <c r="AT668" s="136"/>
      <c r="AU668" s="136"/>
      <c r="AV668" s="136"/>
      <c r="AW668" s="136"/>
      <c r="AX668" s="136"/>
      <c r="AY668" s="136"/>
      <c r="AZ668" s="136"/>
      <c r="BA668" s="136"/>
      <c r="BB668" s="136"/>
      <c r="BC668" s="136"/>
      <c r="BD668" s="136"/>
      <c r="BE668" s="136"/>
      <c r="BF668" s="136"/>
      <c r="BG668" s="136"/>
      <c r="BH668" s="136"/>
      <c r="BI668" s="136"/>
      <c r="BJ668" s="136"/>
      <c r="BK668" s="136"/>
      <c r="BL668" s="136"/>
      <c r="BM668" s="136"/>
      <c r="BN668" s="136"/>
      <c r="BO668" s="136"/>
      <c r="BP668" s="136"/>
      <c r="BQ668" s="136"/>
      <c r="BR668" s="136"/>
      <c r="BS668" s="136"/>
      <c r="BT668" s="136"/>
      <c r="BU668" s="136"/>
      <c r="BV668" s="136"/>
      <c r="BW668" s="136"/>
      <c r="BX668" s="136"/>
      <c r="BY668" s="136"/>
      <c r="BZ668" s="136"/>
      <c r="CA668" s="136"/>
      <c r="CB668" s="136"/>
      <c r="CC668" s="136"/>
      <c r="CD668" s="136"/>
      <c r="CE668" s="136"/>
      <c r="CF668" s="136"/>
      <c r="CG668" s="136"/>
      <c r="CH668" s="136"/>
      <c r="CI668" s="136"/>
      <c r="CJ668" s="136"/>
      <c r="CK668" s="136"/>
      <c r="CL668" s="136"/>
      <c r="CM668" s="136"/>
      <c r="CN668" s="136"/>
      <c r="CO668" s="136"/>
      <c r="CP668" s="136"/>
      <c r="CQ668" s="136"/>
      <c r="CR668" s="136"/>
      <c r="CS668" s="136"/>
      <c r="CT668" s="136"/>
      <c r="CU668" s="136"/>
      <c r="CV668" s="136"/>
      <c r="CW668" s="136"/>
      <c r="CX668" s="136"/>
      <c r="CY668" s="136"/>
      <c r="CZ668" s="136"/>
      <c r="DA668" s="136"/>
      <c r="DB668" s="136"/>
      <c r="DC668" s="136"/>
      <c r="DD668" s="136"/>
      <c r="DE668" s="136"/>
      <c r="DF668" s="136"/>
      <c r="DG668" s="136"/>
      <c r="DH668" s="136"/>
      <c r="DI668" s="136"/>
      <c r="DJ668" s="136"/>
      <c r="DK668" s="136"/>
      <c r="DL668" s="136"/>
      <c r="DM668" s="136"/>
      <c r="DN668" s="136"/>
      <c r="DO668" s="136"/>
      <c r="DP668" s="136"/>
      <c r="DQ668" s="136"/>
      <c r="DR668" s="136"/>
      <c r="DS668" s="136"/>
      <c r="DT668" s="136"/>
      <c r="DU668" s="136"/>
      <c r="DV668" s="136"/>
      <c r="DW668" s="136"/>
    </row>
    <row r="669" spans="1:127" x14ac:dyDescent="0.3">
      <c r="A669" s="138"/>
      <c r="B669" s="139"/>
      <c r="C669" s="156"/>
      <c r="D669" s="140"/>
      <c r="E669" s="138"/>
      <c r="F669" s="138"/>
      <c r="G669" s="141"/>
      <c r="H669" s="138"/>
      <c r="I669" s="138"/>
      <c r="J669" s="140"/>
      <c r="K669" s="138"/>
      <c r="L669" s="142"/>
      <c r="M669" s="142"/>
      <c r="N669" s="120"/>
      <c r="O669" s="143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  <c r="AU669" s="144"/>
      <c r="AV669" s="144"/>
      <c r="AW669" s="144"/>
      <c r="AX669" s="144"/>
      <c r="AY669" s="144"/>
      <c r="AZ669" s="144"/>
      <c r="BA669" s="144"/>
      <c r="BB669" s="144"/>
      <c r="BC669" s="144"/>
      <c r="BD669" s="144"/>
      <c r="BE669" s="144"/>
      <c r="BF669" s="144"/>
      <c r="BG669" s="144"/>
      <c r="BH669" s="144"/>
      <c r="BI669" s="144"/>
      <c r="BJ669" s="144"/>
      <c r="BK669" s="144"/>
      <c r="BL669" s="144"/>
      <c r="BM669" s="144"/>
      <c r="BN669" s="144"/>
      <c r="BO669" s="144"/>
      <c r="BP669" s="144"/>
      <c r="BQ669" s="144"/>
      <c r="BR669" s="144"/>
      <c r="BS669" s="144"/>
      <c r="BT669" s="144"/>
      <c r="BU669" s="144"/>
      <c r="BV669" s="144"/>
      <c r="BW669" s="144"/>
      <c r="BX669" s="144"/>
      <c r="BY669" s="144"/>
      <c r="BZ669" s="144"/>
      <c r="CA669" s="144"/>
      <c r="CB669" s="144"/>
      <c r="CC669" s="144"/>
      <c r="CD669" s="144"/>
      <c r="CE669" s="144"/>
      <c r="CF669" s="144"/>
      <c r="CG669" s="144"/>
      <c r="CH669" s="144"/>
      <c r="CI669" s="144"/>
      <c r="CJ669" s="144"/>
      <c r="CK669" s="144"/>
      <c r="CL669" s="144"/>
      <c r="CM669" s="144"/>
      <c r="CN669" s="144"/>
      <c r="CO669" s="144"/>
      <c r="CP669" s="144"/>
      <c r="CQ669" s="144"/>
      <c r="CR669" s="144"/>
      <c r="CS669" s="144"/>
      <c r="CT669" s="144"/>
      <c r="CU669" s="144"/>
      <c r="CV669" s="144"/>
      <c r="CW669" s="144"/>
      <c r="CX669" s="144"/>
      <c r="CY669" s="144"/>
      <c r="CZ669" s="144"/>
      <c r="DA669" s="144"/>
      <c r="DB669" s="144"/>
      <c r="DC669" s="144"/>
      <c r="DD669" s="144"/>
      <c r="DE669" s="144"/>
      <c r="DF669" s="144"/>
      <c r="DG669" s="144"/>
      <c r="DH669" s="144"/>
      <c r="DI669" s="144"/>
      <c r="DJ669" s="144"/>
      <c r="DK669" s="144"/>
      <c r="DL669" s="144"/>
      <c r="DM669" s="144"/>
      <c r="DN669" s="144"/>
      <c r="DO669" s="144"/>
      <c r="DP669" s="144"/>
      <c r="DQ669" s="144"/>
      <c r="DR669" s="144"/>
      <c r="DS669" s="144"/>
      <c r="DT669" s="144"/>
      <c r="DU669" s="144"/>
      <c r="DV669" s="144"/>
      <c r="DW669" s="144"/>
    </row>
    <row r="670" spans="1:127" x14ac:dyDescent="0.3">
      <c r="A670" s="72"/>
      <c r="B670" s="2"/>
      <c r="C670" s="157"/>
      <c r="D670" s="122"/>
      <c r="E670" s="72"/>
      <c r="F670" s="72"/>
      <c r="G670" s="124"/>
      <c r="H670" s="125"/>
      <c r="I670" s="126"/>
      <c r="J670" s="122"/>
      <c r="K670" s="127"/>
    </row>
    <row r="671" spans="1:127" x14ac:dyDescent="0.3">
      <c r="A671" s="72"/>
      <c r="B671" s="2"/>
      <c r="C671" s="158"/>
      <c r="D671" s="122"/>
      <c r="E671" s="72"/>
      <c r="F671" s="72"/>
      <c r="G671" s="124"/>
      <c r="H671" s="125"/>
      <c r="I671" s="126"/>
      <c r="J671" s="122"/>
      <c r="K671" s="127"/>
    </row>
    <row r="672" spans="1:127" x14ac:dyDescent="0.3">
      <c r="A672" s="72"/>
      <c r="B672" s="2"/>
      <c r="C672" s="158"/>
      <c r="D672" s="122"/>
      <c r="E672" s="72"/>
      <c r="F672" s="72"/>
      <c r="G672" s="124"/>
      <c r="H672" s="125"/>
      <c r="I672" s="126"/>
      <c r="J672" s="122"/>
      <c r="K672" s="127"/>
    </row>
    <row r="673" spans="7:7" x14ac:dyDescent="0.3">
      <c r="G673" s="124"/>
    </row>
    <row r="674" spans="7:7" x14ac:dyDescent="0.3">
      <c r="G674" s="124"/>
    </row>
    <row r="675" spans="7:7" x14ac:dyDescent="0.3">
      <c r="G675" s="124"/>
    </row>
    <row r="676" spans="7:7" x14ac:dyDescent="0.3">
      <c r="G676" s="109"/>
    </row>
    <row r="677" spans="7:7" x14ac:dyDescent="0.3">
      <c r="G677" s="109"/>
    </row>
    <row r="678" spans="7:7" x14ac:dyDescent="0.3">
      <c r="G678" s="109"/>
    </row>
    <row r="679" spans="7:7" x14ac:dyDescent="0.3">
      <c r="G679" s="109"/>
    </row>
    <row r="680" spans="7:7" x14ac:dyDescent="0.3">
      <c r="G680" s="109"/>
    </row>
  </sheetData>
  <sheetProtection algorithmName="SHA-512" hashValue="PdFz09vP/9td+GeN3Mq5Uim4Y7BgzhcAY6bbGR5MRv12EFUEUKUBexUCcY0KNQCky+omszarBiL4kzkMluValA==" saltValue="+93ez3E4FtsdLfFDBK0R/g==" spinCount="100000" sheet="1" objects="1" formatCells="0" formatColumns="0" formatRows="0" insertColumns="0" insertRows="0" insertHyperlinks="0" deleteColumns="0" deleteRows="0" sort="0" autoFilter="0" pivotTables="0"/>
  <autoFilter ref="A5:U6" xr:uid="{00000000-0009-0000-0000-000000000000}"/>
  <mergeCells count="14">
    <mergeCell ref="M4:M5"/>
    <mergeCell ref="N4:N5"/>
    <mergeCell ref="G4:G5"/>
    <mergeCell ref="H4:H5"/>
    <mergeCell ref="I4:I5"/>
    <mergeCell ref="J4:J5"/>
    <mergeCell ref="K4:K5"/>
    <mergeCell ref="L4:L5"/>
    <mergeCell ref="F4:F5"/>
    <mergeCell ref="A4:A5"/>
    <mergeCell ref="B4:B5"/>
    <mergeCell ref="C4:C5"/>
    <mergeCell ref="D4:D5"/>
    <mergeCell ref="E4:E5"/>
  </mergeCells>
  <printOptions horizontalCentered="1"/>
  <pageMargins left="0.78740157480314998" right="0.19685039370078999" top="1.5748031496063" bottom="0.39370078740157" header="0" footer="0"/>
  <pageSetup scale="10" fitToHeight="1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16C40-C6DA-4242-90FF-A06F0F39E380}">
  <sheetPr codeName="Hoja1"/>
  <dimension ref="A1:D123"/>
  <sheetViews>
    <sheetView workbookViewId="0">
      <selection sqref="A1:XFD1048576"/>
    </sheetView>
  </sheetViews>
  <sheetFormatPr baseColWidth="10" defaultColWidth="11.5546875" defaultRowHeight="12" x14ac:dyDescent="0.25"/>
  <cols>
    <col min="1" max="16384" width="11.5546875" style="309"/>
  </cols>
  <sheetData>
    <row r="1" spans="1:4" x14ac:dyDescent="0.25">
      <c r="A1" s="309">
        <v>1</v>
      </c>
      <c r="B1" s="310">
        <v>40518</v>
      </c>
      <c r="C1" s="309" t="b">
        <v>1</v>
      </c>
      <c r="D1" s="309" t="s">
        <v>91</v>
      </c>
    </row>
    <row r="2" spans="1:4" x14ac:dyDescent="0.25">
      <c r="A2" s="309">
        <v>2</v>
      </c>
      <c r="B2" s="310">
        <v>40519</v>
      </c>
      <c r="C2" s="309" t="b">
        <v>1</v>
      </c>
      <c r="D2" s="309" t="s">
        <v>91</v>
      </c>
    </row>
    <row r="3" spans="1:4" x14ac:dyDescent="0.25">
      <c r="A3" s="309">
        <v>3</v>
      </c>
      <c r="B3" s="310">
        <v>40520</v>
      </c>
      <c r="C3" s="309" t="b">
        <v>0</v>
      </c>
      <c r="D3" s="309" t="s">
        <v>91</v>
      </c>
    </row>
    <row r="4" spans="1:4" x14ac:dyDescent="0.25">
      <c r="A4" s="309">
        <v>4</v>
      </c>
      <c r="B4" s="310">
        <v>40521</v>
      </c>
      <c r="C4" s="309" t="b">
        <v>1</v>
      </c>
      <c r="D4" s="309" t="s">
        <v>91</v>
      </c>
    </row>
    <row r="5" spans="1:4" x14ac:dyDescent="0.25">
      <c r="A5" s="309">
        <v>5</v>
      </c>
      <c r="B5" s="310">
        <v>40522</v>
      </c>
      <c r="C5" s="309" t="b">
        <v>1</v>
      </c>
      <c r="D5" s="309" t="s">
        <v>91</v>
      </c>
    </row>
    <row r="6" spans="1:4" x14ac:dyDescent="0.25">
      <c r="A6" s="309">
        <v>6</v>
      </c>
      <c r="B6" s="310">
        <v>40523</v>
      </c>
      <c r="C6" s="309" t="b">
        <v>0</v>
      </c>
      <c r="D6" s="309" t="s">
        <v>91</v>
      </c>
    </row>
    <row r="7" spans="1:4" x14ac:dyDescent="0.25">
      <c r="A7" s="309">
        <v>7</v>
      </c>
      <c r="B7" s="310">
        <v>40524</v>
      </c>
      <c r="C7" s="309" t="b">
        <v>0</v>
      </c>
      <c r="D7" s="309" t="s">
        <v>91</v>
      </c>
    </row>
    <row r="8" spans="1:4" x14ac:dyDescent="0.25">
      <c r="A8" s="309">
        <v>8</v>
      </c>
      <c r="B8" s="310">
        <v>40525</v>
      </c>
      <c r="C8" s="309" t="b">
        <v>1</v>
      </c>
      <c r="D8" s="309" t="s">
        <v>91</v>
      </c>
    </row>
    <row r="9" spans="1:4" x14ac:dyDescent="0.25">
      <c r="A9" s="309">
        <v>9</v>
      </c>
      <c r="B9" s="310">
        <v>40526</v>
      </c>
      <c r="C9" s="309" t="b">
        <v>1</v>
      </c>
      <c r="D9" s="309" t="s">
        <v>91</v>
      </c>
    </row>
    <row r="10" spans="1:4" x14ac:dyDescent="0.25">
      <c r="A10" s="309">
        <v>10</v>
      </c>
      <c r="B10" s="310">
        <v>40527</v>
      </c>
      <c r="C10" s="309" t="b">
        <v>1</v>
      </c>
      <c r="D10" s="309" t="s">
        <v>91</v>
      </c>
    </row>
    <row r="11" spans="1:4" x14ac:dyDescent="0.25">
      <c r="A11" s="309">
        <v>11</v>
      </c>
      <c r="B11" s="310">
        <v>40528</v>
      </c>
      <c r="C11" s="309" t="b">
        <v>1</v>
      </c>
      <c r="D11" s="309" t="s">
        <v>91</v>
      </c>
    </row>
    <row r="12" spans="1:4" x14ac:dyDescent="0.25">
      <c r="A12" s="309">
        <v>12</v>
      </c>
      <c r="B12" s="310">
        <v>40529</v>
      </c>
      <c r="C12" s="309" t="b">
        <v>1</v>
      </c>
      <c r="D12" s="309" t="s">
        <v>91</v>
      </c>
    </row>
    <row r="13" spans="1:4" x14ac:dyDescent="0.25">
      <c r="A13" s="309">
        <v>13</v>
      </c>
      <c r="B13" s="310">
        <v>40530</v>
      </c>
      <c r="C13" s="309" t="b">
        <v>0</v>
      </c>
      <c r="D13" s="309" t="s">
        <v>91</v>
      </c>
    </row>
    <row r="14" spans="1:4" x14ac:dyDescent="0.25">
      <c r="A14" s="309">
        <v>14</v>
      </c>
      <c r="B14" s="310">
        <v>40531</v>
      </c>
      <c r="C14" s="309" t="b">
        <v>0</v>
      </c>
      <c r="D14" s="309" t="s">
        <v>91</v>
      </c>
    </row>
    <row r="15" spans="1:4" x14ac:dyDescent="0.25">
      <c r="A15" s="309">
        <v>15</v>
      </c>
      <c r="B15" s="310">
        <v>40532</v>
      </c>
      <c r="C15" s="309" t="b">
        <v>1</v>
      </c>
      <c r="D15" s="309" t="s">
        <v>91</v>
      </c>
    </row>
    <row r="16" spans="1:4" x14ac:dyDescent="0.25">
      <c r="A16" s="309">
        <v>16</v>
      </c>
      <c r="B16" s="310">
        <v>40533</v>
      </c>
      <c r="C16" s="309" t="b">
        <v>1</v>
      </c>
      <c r="D16" s="309" t="s">
        <v>91</v>
      </c>
    </row>
    <row r="17" spans="1:4" x14ac:dyDescent="0.25">
      <c r="A17" s="309">
        <v>17</v>
      </c>
      <c r="B17" s="310">
        <v>40534</v>
      </c>
      <c r="C17" s="309" t="b">
        <v>1</v>
      </c>
      <c r="D17" s="309" t="s">
        <v>91</v>
      </c>
    </row>
    <row r="18" spans="1:4" x14ac:dyDescent="0.25">
      <c r="A18" s="309">
        <v>18</v>
      </c>
      <c r="B18" s="310">
        <v>40535</v>
      </c>
      <c r="C18" s="309" t="b">
        <v>1</v>
      </c>
      <c r="D18" s="309" t="s">
        <v>91</v>
      </c>
    </row>
    <row r="19" spans="1:4" x14ac:dyDescent="0.25">
      <c r="A19" s="309">
        <v>19</v>
      </c>
      <c r="B19" s="310">
        <v>40536</v>
      </c>
      <c r="C19" s="309" t="b">
        <v>1</v>
      </c>
      <c r="D19" s="309" t="s">
        <v>91</v>
      </c>
    </row>
    <row r="20" spans="1:4" x14ac:dyDescent="0.25">
      <c r="A20" s="309">
        <v>20</v>
      </c>
      <c r="B20" s="310">
        <v>40537</v>
      </c>
      <c r="C20" s="309" t="b">
        <v>0</v>
      </c>
      <c r="D20" s="309" t="s">
        <v>91</v>
      </c>
    </row>
    <row r="21" spans="1:4" x14ac:dyDescent="0.25">
      <c r="A21" s="309">
        <v>21</v>
      </c>
      <c r="B21" s="310">
        <v>40538</v>
      </c>
      <c r="C21" s="309" t="b">
        <v>0</v>
      </c>
      <c r="D21" s="309" t="s">
        <v>91</v>
      </c>
    </row>
    <row r="22" spans="1:4" x14ac:dyDescent="0.25">
      <c r="A22" s="309">
        <v>22</v>
      </c>
      <c r="B22" s="310">
        <v>40539</v>
      </c>
      <c r="C22" s="309" t="b">
        <v>0</v>
      </c>
      <c r="D22" s="309" t="s">
        <v>91</v>
      </c>
    </row>
    <row r="23" spans="1:4" x14ac:dyDescent="0.25">
      <c r="A23" s="309">
        <v>23</v>
      </c>
      <c r="B23" s="310">
        <v>40540</v>
      </c>
      <c r="C23" s="309" t="b">
        <v>1</v>
      </c>
      <c r="D23" s="309" t="s">
        <v>91</v>
      </c>
    </row>
    <row r="24" spans="1:4" x14ac:dyDescent="0.25">
      <c r="A24" s="309">
        <v>24</v>
      </c>
      <c r="B24" s="310">
        <v>40541</v>
      </c>
      <c r="C24" s="309" t="b">
        <v>1</v>
      </c>
      <c r="D24" s="309" t="s">
        <v>91</v>
      </c>
    </row>
    <row r="25" spans="1:4" x14ac:dyDescent="0.25">
      <c r="A25" s="309">
        <v>25</v>
      </c>
      <c r="B25" s="310">
        <v>40542</v>
      </c>
      <c r="C25" s="309" t="b">
        <v>1</v>
      </c>
      <c r="D25" s="309" t="s">
        <v>91</v>
      </c>
    </row>
    <row r="26" spans="1:4" x14ac:dyDescent="0.25">
      <c r="A26" s="309">
        <v>26</v>
      </c>
      <c r="B26" s="310">
        <v>40543</v>
      </c>
      <c r="C26" s="309" t="b">
        <v>1</v>
      </c>
      <c r="D26" s="309" t="s">
        <v>91</v>
      </c>
    </row>
    <row r="27" spans="1:4" x14ac:dyDescent="0.25">
      <c r="A27" s="309">
        <v>27</v>
      </c>
      <c r="B27" s="310">
        <v>40544</v>
      </c>
      <c r="C27" s="309" t="b">
        <v>0</v>
      </c>
      <c r="D27" s="309" t="s">
        <v>91</v>
      </c>
    </row>
    <row r="28" spans="1:4" x14ac:dyDescent="0.25">
      <c r="A28" s="309">
        <v>28</v>
      </c>
      <c r="B28" s="310">
        <v>40545</v>
      </c>
      <c r="C28" s="309" t="b">
        <v>0</v>
      </c>
      <c r="D28" s="309" t="s">
        <v>91</v>
      </c>
    </row>
    <row r="29" spans="1:4" x14ac:dyDescent="0.25">
      <c r="A29" s="309">
        <v>29</v>
      </c>
      <c r="B29" s="310">
        <v>40546</v>
      </c>
      <c r="C29" s="309" t="b">
        <v>1</v>
      </c>
      <c r="D29" s="309" t="s">
        <v>91</v>
      </c>
    </row>
    <row r="30" spans="1:4" x14ac:dyDescent="0.25">
      <c r="A30" s="309">
        <v>30</v>
      </c>
      <c r="B30" s="310">
        <v>40547</v>
      </c>
      <c r="C30" s="309" t="b">
        <v>1</v>
      </c>
      <c r="D30" s="309" t="s">
        <v>91</v>
      </c>
    </row>
    <row r="31" spans="1:4" x14ac:dyDescent="0.25">
      <c r="A31" s="309">
        <v>31</v>
      </c>
      <c r="B31" s="310">
        <v>40548</v>
      </c>
      <c r="C31" s="309" t="b">
        <v>1</v>
      </c>
      <c r="D31" s="309" t="s">
        <v>91</v>
      </c>
    </row>
    <row r="32" spans="1:4" x14ac:dyDescent="0.25">
      <c r="A32" s="309">
        <v>32</v>
      </c>
      <c r="B32" s="310">
        <v>40549</v>
      </c>
      <c r="C32" s="309" t="b">
        <v>1</v>
      </c>
      <c r="D32" s="309" t="s">
        <v>91</v>
      </c>
    </row>
    <row r="33" spans="1:4" x14ac:dyDescent="0.25">
      <c r="A33" s="309">
        <v>33</v>
      </c>
      <c r="B33" s="310">
        <v>40550</v>
      </c>
      <c r="C33" s="309" t="b">
        <v>1</v>
      </c>
      <c r="D33" s="309" t="s">
        <v>91</v>
      </c>
    </row>
    <row r="34" spans="1:4" x14ac:dyDescent="0.25">
      <c r="A34" s="309">
        <v>34</v>
      </c>
      <c r="B34" s="310">
        <v>40551</v>
      </c>
      <c r="C34" s="309" t="b">
        <v>0</v>
      </c>
      <c r="D34" s="309" t="s">
        <v>91</v>
      </c>
    </row>
    <row r="35" spans="1:4" x14ac:dyDescent="0.25">
      <c r="A35" s="309">
        <v>35</v>
      </c>
      <c r="B35" s="310">
        <v>40552</v>
      </c>
      <c r="C35" s="309" t="b">
        <v>0</v>
      </c>
      <c r="D35" s="309" t="s">
        <v>91</v>
      </c>
    </row>
    <row r="36" spans="1:4" x14ac:dyDescent="0.25">
      <c r="A36" s="309">
        <v>36</v>
      </c>
      <c r="B36" s="310">
        <v>40553</v>
      </c>
      <c r="C36" s="309" t="b">
        <v>1</v>
      </c>
      <c r="D36" s="309" t="s">
        <v>91</v>
      </c>
    </row>
    <row r="37" spans="1:4" x14ac:dyDescent="0.25">
      <c r="A37" s="309">
        <v>37</v>
      </c>
      <c r="B37" s="310">
        <v>40554</v>
      </c>
      <c r="C37" s="309" t="b">
        <v>1</v>
      </c>
      <c r="D37" s="309" t="s">
        <v>91</v>
      </c>
    </row>
    <row r="38" spans="1:4" x14ac:dyDescent="0.25">
      <c r="A38" s="309">
        <v>38</v>
      </c>
      <c r="B38" s="310">
        <v>40555</v>
      </c>
      <c r="C38" s="309" t="b">
        <v>1</v>
      </c>
      <c r="D38" s="309" t="s">
        <v>91</v>
      </c>
    </row>
    <row r="39" spans="1:4" x14ac:dyDescent="0.25">
      <c r="A39" s="309">
        <v>39</v>
      </c>
      <c r="B39" s="310">
        <v>40556</v>
      </c>
      <c r="C39" s="309" t="b">
        <v>1</v>
      </c>
      <c r="D39" s="309" t="s">
        <v>91</v>
      </c>
    </row>
    <row r="40" spans="1:4" x14ac:dyDescent="0.25">
      <c r="A40" s="309">
        <v>40</v>
      </c>
      <c r="B40" s="310">
        <v>40557</v>
      </c>
      <c r="C40" s="309" t="b">
        <v>1</v>
      </c>
      <c r="D40" s="309" t="s">
        <v>91</v>
      </c>
    </row>
    <row r="41" spans="1:4" x14ac:dyDescent="0.25">
      <c r="A41" s="309">
        <v>41</v>
      </c>
      <c r="B41" s="310">
        <v>40558</v>
      </c>
      <c r="C41" s="309" t="b">
        <v>0</v>
      </c>
      <c r="D41" s="309" t="s">
        <v>91</v>
      </c>
    </row>
    <row r="42" spans="1:4" x14ac:dyDescent="0.25">
      <c r="A42" s="309">
        <v>42</v>
      </c>
      <c r="B42" s="310">
        <v>40559</v>
      </c>
      <c r="C42" s="309" t="b">
        <v>0</v>
      </c>
      <c r="D42" s="309" t="s">
        <v>91</v>
      </c>
    </row>
    <row r="43" spans="1:4" x14ac:dyDescent="0.25">
      <c r="A43" s="309">
        <v>43</v>
      </c>
      <c r="B43" s="310">
        <v>40560</v>
      </c>
      <c r="C43" s="309" t="b">
        <v>1</v>
      </c>
      <c r="D43" s="309" t="s">
        <v>91</v>
      </c>
    </row>
    <row r="44" spans="1:4" x14ac:dyDescent="0.25">
      <c r="A44" s="309">
        <v>44</v>
      </c>
      <c r="B44" s="310">
        <v>40561</v>
      </c>
      <c r="C44" s="309" t="b">
        <v>1</v>
      </c>
      <c r="D44" s="309" t="s">
        <v>91</v>
      </c>
    </row>
    <row r="45" spans="1:4" x14ac:dyDescent="0.25">
      <c r="A45" s="309">
        <v>45</v>
      </c>
      <c r="B45" s="310">
        <v>40562</v>
      </c>
      <c r="C45" s="309" t="b">
        <v>1</v>
      </c>
      <c r="D45" s="309" t="s">
        <v>91</v>
      </c>
    </row>
    <row r="46" spans="1:4" x14ac:dyDescent="0.25">
      <c r="A46" s="309">
        <v>46</v>
      </c>
      <c r="B46" s="310">
        <v>40563</v>
      </c>
      <c r="C46" s="309" t="b">
        <v>1</v>
      </c>
      <c r="D46" s="309" t="s">
        <v>91</v>
      </c>
    </row>
    <row r="47" spans="1:4" x14ac:dyDescent="0.25">
      <c r="A47" s="309">
        <v>47</v>
      </c>
      <c r="B47" s="310">
        <v>40564</v>
      </c>
      <c r="C47" s="309" t="b">
        <v>1</v>
      </c>
      <c r="D47" s="309" t="s">
        <v>91</v>
      </c>
    </row>
    <row r="48" spans="1:4" x14ac:dyDescent="0.25">
      <c r="A48" s="309">
        <v>48</v>
      </c>
      <c r="B48" s="310">
        <v>40565</v>
      </c>
      <c r="C48" s="309" t="b">
        <v>0</v>
      </c>
      <c r="D48" s="309" t="s">
        <v>91</v>
      </c>
    </row>
    <row r="49" spans="1:4" x14ac:dyDescent="0.25">
      <c r="A49" s="309">
        <v>49</v>
      </c>
      <c r="B49" s="310">
        <v>40566</v>
      </c>
      <c r="C49" s="309" t="b">
        <v>0</v>
      </c>
      <c r="D49" s="309" t="s">
        <v>91</v>
      </c>
    </row>
    <row r="50" spans="1:4" x14ac:dyDescent="0.25">
      <c r="A50" s="309">
        <v>50</v>
      </c>
      <c r="B50" s="310">
        <v>40567</v>
      </c>
      <c r="C50" s="309" t="b">
        <v>1</v>
      </c>
      <c r="D50" s="309" t="s">
        <v>91</v>
      </c>
    </row>
    <row r="51" spans="1:4" x14ac:dyDescent="0.25">
      <c r="A51" s="309">
        <v>51</v>
      </c>
      <c r="B51" s="310">
        <v>40568</v>
      </c>
      <c r="C51" s="309" t="b">
        <v>1</v>
      </c>
      <c r="D51" s="309" t="s">
        <v>91</v>
      </c>
    </row>
    <row r="52" spans="1:4" x14ac:dyDescent="0.25">
      <c r="A52" s="309">
        <v>52</v>
      </c>
      <c r="B52" s="310">
        <v>40569</v>
      </c>
      <c r="C52" s="309" t="b">
        <v>1</v>
      </c>
      <c r="D52" s="309" t="s">
        <v>91</v>
      </c>
    </row>
    <row r="53" spans="1:4" x14ac:dyDescent="0.25">
      <c r="A53" s="309">
        <v>53</v>
      </c>
      <c r="B53" s="310">
        <v>40570</v>
      </c>
      <c r="C53" s="309" t="b">
        <v>1</v>
      </c>
      <c r="D53" s="309" t="s">
        <v>91</v>
      </c>
    </row>
    <row r="54" spans="1:4" x14ac:dyDescent="0.25">
      <c r="A54" s="309">
        <v>54</v>
      </c>
      <c r="B54" s="310">
        <v>40571</v>
      </c>
      <c r="C54" s="309" t="b">
        <v>1</v>
      </c>
      <c r="D54" s="309" t="s">
        <v>91</v>
      </c>
    </row>
    <row r="55" spans="1:4" x14ac:dyDescent="0.25">
      <c r="A55" s="309">
        <v>55</v>
      </c>
      <c r="B55" s="310">
        <v>40572</v>
      </c>
      <c r="C55" s="309" t="b">
        <v>0</v>
      </c>
      <c r="D55" s="309" t="s">
        <v>91</v>
      </c>
    </row>
    <row r="56" spans="1:4" x14ac:dyDescent="0.25">
      <c r="A56" s="309">
        <v>56</v>
      </c>
      <c r="B56" s="310">
        <v>40573</v>
      </c>
      <c r="C56" s="309" t="b">
        <v>0</v>
      </c>
      <c r="D56" s="309" t="s">
        <v>91</v>
      </c>
    </row>
    <row r="57" spans="1:4" x14ac:dyDescent="0.25">
      <c r="A57" s="309">
        <v>57</v>
      </c>
      <c r="B57" s="310">
        <v>40574</v>
      </c>
      <c r="C57" s="309" t="b">
        <v>1</v>
      </c>
      <c r="D57" s="309" t="s">
        <v>91</v>
      </c>
    </row>
    <row r="58" spans="1:4" x14ac:dyDescent="0.25">
      <c r="A58" s="309">
        <v>58</v>
      </c>
      <c r="B58" s="310">
        <v>40575</v>
      </c>
      <c r="C58" s="309" t="b">
        <v>1</v>
      </c>
      <c r="D58" s="309" t="s">
        <v>91</v>
      </c>
    </row>
    <row r="59" spans="1:4" x14ac:dyDescent="0.25">
      <c r="A59" s="309">
        <v>59</v>
      </c>
      <c r="B59" s="310">
        <v>40576</v>
      </c>
      <c r="C59" s="309" t="b">
        <v>1</v>
      </c>
      <c r="D59" s="309" t="s">
        <v>91</v>
      </c>
    </row>
    <row r="60" spans="1:4" x14ac:dyDescent="0.25">
      <c r="A60" s="309">
        <v>60</v>
      </c>
      <c r="B60" s="310">
        <v>40577</v>
      </c>
      <c r="C60" s="309" t="b">
        <v>1</v>
      </c>
      <c r="D60" s="309" t="s">
        <v>91</v>
      </c>
    </row>
    <row r="61" spans="1:4" x14ac:dyDescent="0.25">
      <c r="A61" s="309">
        <v>61</v>
      </c>
      <c r="B61" s="310">
        <v>40578</v>
      </c>
      <c r="C61" s="309" t="b">
        <v>1</v>
      </c>
      <c r="D61" s="309" t="s">
        <v>91</v>
      </c>
    </row>
    <row r="62" spans="1:4" x14ac:dyDescent="0.25">
      <c r="A62" s="309">
        <v>62</v>
      </c>
      <c r="B62" s="310">
        <v>40579</v>
      </c>
      <c r="C62" s="309" t="b">
        <v>0</v>
      </c>
      <c r="D62" s="309" t="s">
        <v>91</v>
      </c>
    </row>
    <row r="63" spans="1:4" x14ac:dyDescent="0.25">
      <c r="A63" s="309">
        <v>63</v>
      </c>
      <c r="B63" s="310">
        <v>40580</v>
      </c>
      <c r="C63" s="309" t="b">
        <v>0</v>
      </c>
      <c r="D63" s="309" t="s">
        <v>91</v>
      </c>
    </row>
    <row r="64" spans="1:4" x14ac:dyDescent="0.25">
      <c r="A64" s="309">
        <v>64</v>
      </c>
      <c r="B64" s="310">
        <v>40581</v>
      </c>
      <c r="C64" s="309" t="b">
        <v>1</v>
      </c>
      <c r="D64" s="309" t="s">
        <v>91</v>
      </c>
    </row>
    <row r="65" spans="1:4" x14ac:dyDescent="0.25">
      <c r="A65" s="309">
        <v>65</v>
      </c>
      <c r="B65" s="310">
        <v>40582</v>
      </c>
      <c r="C65" s="309" t="b">
        <v>1</v>
      </c>
      <c r="D65" s="309" t="s">
        <v>91</v>
      </c>
    </row>
    <row r="66" spans="1:4" x14ac:dyDescent="0.25">
      <c r="A66" s="309">
        <v>66</v>
      </c>
      <c r="B66" s="310">
        <v>40583</v>
      </c>
      <c r="C66" s="309" t="b">
        <v>1</v>
      </c>
      <c r="D66" s="309" t="s">
        <v>91</v>
      </c>
    </row>
    <row r="67" spans="1:4" x14ac:dyDescent="0.25">
      <c r="A67" s="309">
        <v>67</v>
      </c>
      <c r="B67" s="310">
        <v>40584</v>
      </c>
      <c r="C67" s="309" t="b">
        <v>1</v>
      </c>
      <c r="D67" s="309" t="s">
        <v>91</v>
      </c>
    </row>
    <row r="68" spans="1:4" x14ac:dyDescent="0.25">
      <c r="A68" s="309">
        <v>68</v>
      </c>
      <c r="B68" s="310">
        <v>40585</v>
      </c>
      <c r="C68" s="309" t="b">
        <v>1</v>
      </c>
      <c r="D68" s="309" t="s">
        <v>91</v>
      </c>
    </row>
    <row r="69" spans="1:4" x14ac:dyDescent="0.25">
      <c r="A69" s="309">
        <v>69</v>
      </c>
      <c r="B69" s="310">
        <v>40586</v>
      </c>
      <c r="C69" s="309" t="b">
        <v>0</v>
      </c>
      <c r="D69" s="309" t="s">
        <v>91</v>
      </c>
    </row>
    <row r="70" spans="1:4" x14ac:dyDescent="0.25">
      <c r="A70" s="309">
        <v>70</v>
      </c>
      <c r="B70" s="310">
        <v>40587</v>
      </c>
      <c r="C70" s="309" t="b">
        <v>0</v>
      </c>
      <c r="D70" s="309" t="s">
        <v>91</v>
      </c>
    </row>
    <row r="71" spans="1:4" x14ac:dyDescent="0.25">
      <c r="A71" s="309">
        <v>71</v>
      </c>
      <c r="B71" s="310">
        <v>40588</v>
      </c>
      <c r="C71" s="309" t="b">
        <v>1</v>
      </c>
      <c r="D71" s="309" t="s">
        <v>91</v>
      </c>
    </row>
    <row r="72" spans="1:4" x14ac:dyDescent="0.25">
      <c r="A72" s="309">
        <v>72</v>
      </c>
      <c r="B72" s="310">
        <v>40589</v>
      </c>
      <c r="C72" s="309" t="b">
        <v>1</v>
      </c>
      <c r="D72" s="309" t="s">
        <v>91</v>
      </c>
    </row>
    <row r="73" spans="1:4" x14ac:dyDescent="0.25">
      <c r="A73" s="309">
        <v>73</v>
      </c>
      <c r="B73" s="310">
        <v>40590</v>
      </c>
      <c r="C73" s="309" t="b">
        <v>1</v>
      </c>
      <c r="D73" s="309" t="s">
        <v>91</v>
      </c>
    </row>
    <row r="74" spans="1:4" x14ac:dyDescent="0.25">
      <c r="A74" s="309">
        <v>74</v>
      </c>
      <c r="B74" s="310">
        <v>40591</v>
      </c>
      <c r="C74" s="309" t="b">
        <v>1</v>
      </c>
      <c r="D74" s="309" t="s">
        <v>91</v>
      </c>
    </row>
    <row r="75" spans="1:4" x14ac:dyDescent="0.25">
      <c r="A75" s="309">
        <v>75</v>
      </c>
      <c r="B75" s="310">
        <v>40592</v>
      </c>
      <c r="C75" s="309" t="b">
        <v>1</v>
      </c>
      <c r="D75" s="309" t="s">
        <v>91</v>
      </c>
    </row>
    <row r="76" spans="1:4" x14ac:dyDescent="0.25">
      <c r="A76" s="309">
        <v>76</v>
      </c>
      <c r="B76" s="310">
        <v>40593</v>
      </c>
      <c r="C76" s="309" t="b">
        <v>0</v>
      </c>
      <c r="D76" s="309" t="s">
        <v>91</v>
      </c>
    </row>
    <row r="77" spans="1:4" x14ac:dyDescent="0.25">
      <c r="A77" s="309">
        <v>77</v>
      </c>
      <c r="B77" s="310">
        <v>40594</v>
      </c>
      <c r="C77" s="309" t="b">
        <v>0</v>
      </c>
      <c r="D77" s="309" t="s">
        <v>91</v>
      </c>
    </row>
    <row r="78" spans="1:4" x14ac:dyDescent="0.25">
      <c r="A78" s="309">
        <v>78</v>
      </c>
      <c r="B78" s="310">
        <v>40595</v>
      </c>
      <c r="C78" s="309" t="b">
        <v>1</v>
      </c>
      <c r="D78" s="309" t="s">
        <v>91</v>
      </c>
    </row>
    <row r="79" spans="1:4" x14ac:dyDescent="0.25">
      <c r="A79" s="309">
        <v>79</v>
      </c>
      <c r="B79" s="310">
        <v>40596</v>
      </c>
      <c r="C79" s="309" t="b">
        <v>1</v>
      </c>
      <c r="D79" s="309" t="s">
        <v>91</v>
      </c>
    </row>
    <row r="80" spans="1:4" x14ac:dyDescent="0.25">
      <c r="A80" s="309">
        <v>80</v>
      </c>
      <c r="B80" s="310">
        <v>40597</v>
      </c>
      <c r="C80" s="309" t="b">
        <v>1</v>
      </c>
      <c r="D80" s="309" t="s">
        <v>91</v>
      </c>
    </row>
    <row r="81" spans="1:4" x14ac:dyDescent="0.25">
      <c r="A81" s="309">
        <v>81</v>
      </c>
      <c r="B81" s="310">
        <v>40598</v>
      </c>
      <c r="C81" s="309" t="b">
        <v>1</v>
      </c>
      <c r="D81" s="309" t="s">
        <v>91</v>
      </c>
    </row>
    <row r="82" spans="1:4" x14ac:dyDescent="0.25">
      <c r="A82" s="309">
        <v>82</v>
      </c>
      <c r="B82" s="310">
        <v>40599</v>
      </c>
      <c r="C82" s="309" t="b">
        <v>1</v>
      </c>
      <c r="D82" s="309" t="s">
        <v>91</v>
      </c>
    </row>
    <row r="83" spans="1:4" x14ac:dyDescent="0.25">
      <c r="A83" s="309">
        <v>83</v>
      </c>
      <c r="B83" s="310">
        <v>40600</v>
      </c>
      <c r="C83" s="309" t="b">
        <v>0</v>
      </c>
      <c r="D83" s="309" t="s">
        <v>91</v>
      </c>
    </row>
    <row r="84" spans="1:4" x14ac:dyDescent="0.25">
      <c r="A84" s="309">
        <v>84</v>
      </c>
      <c r="B84" s="310">
        <v>40601</v>
      </c>
      <c r="C84" s="309" t="b">
        <v>0</v>
      </c>
      <c r="D84" s="309" t="s">
        <v>91</v>
      </c>
    </row>
    <row r="85" spans="1:4" x14ac:dyDescent="0.25">
      <c r="A85" s="309">
        <v>85</v>
      </c>
      <c r="B85" s="310">
        <v>40602</v>
      </c>
      <c r="C85" s="309" t="b">
        <v>1</v>
      </c>
      <c r="D85" s="309" t="s">
        <v>91</v>
      </c>
    </row>
    <row r="86" spans="1:4" x14ac:dyDescent="0.25">
      <c r="A86" s="309">
        <v>86</v>
      </c>
      <c r="B86" s="310">
        <v>40603</v>
      </c>
      <c r="C86" s="309" t="b">
        <v>1</v>
      </c>
      <c r="D86" s="309" t="s">
        <v>91</v>
      </c>
    </row>
    <row r="87" spans="1:4" x14ac:dyDescent="0.25">
      <c r="A87" s="309">
        <v>87</v>
      </c>
      <c r="B87" s="310">
        <v>40604</v>
      </c>
      <c r="C87" s="309" t="b">
        <v>1</v>
      </c>
      <c r="D87" s="309" t="s">
        <v>91</v>
      </c>
    </row>
    <row r="88" spans="1:4" x14ac:dyDescent="0.25">
      <c r="A88" s="309">
        <v>88</v>
      </c>
      <c r="B88" s="310">
        <v>40605</v>
      </c>
      <c r="C88" s="309" t="b">
        <v>1</v>
      </c>
      <c r="D88" s="309" t="s">
        <v>91</v>
      </c>
    </row>
    <row r="89" spans="1:4" x14ac:dyDescent="0.25">
      <c r="A89" s="309">
        <v>89</v>
      </c>
      <c r="B89" s="310">
        <v>40606</v>
      </c>
      <c r="C89" s="309" t="b">
        <v>1</v>
      </c>
      <c r="D89" s="309" t="s">
        <v>91</v>
      </c>
    </row>
    <row r="90" spans="1:4" x14ac:dyDescent="0.25">
      <c r="A90" s="309">
        <v>90</v>
      </c>
      <c r="B90" s="310">
        <v>40607</v>
      </c>
      <c r="C90" s="309" t="b">
        <v>0</v>
      </c>
      <c r="D90" s="309" t="s">
        <v>91</v>
      </c>
    </row>
    <row r="91" spans="1:4" x14ac:dyDescent="0.25">
      <c r="A91" s="309">
        <v>91</v>
      </c>
      <c r="B91" s="310">
        <v>40608</v>
      </c>
      <c r="C91" s="309" t="b">
        <v>0</v>
      </c>
      <c r="D91" s="309" t="s">
        <v>91</v>
      </c>
    </row>
    <row r="92" spans="1:4" x14ac:dyDescent="0.25">
      <c r="A92" s="309">
        <v>92</v>
      </c>
      <c r="B92" s="310">
        <v>40609</v>
      </c>
      <c r="C92" s="309" t="b">
        <v>1</v>
      </c>
      <c r="D92" s="309" t="s">
        <v>91</v>
      </c>
    </row>
    <row r="93" spans="1:4" x14ac:dyDescent="0.25">
      <c r="A93" s="309">
        <v>93</v>
      </c>
      <c r="B93" s="310">
        <v>40610</v>
      </c>
      <c r="C93" s="309" t="b">
        <v>1</v>
      </c>
      <c r="D93" s="309" t="s">
        <v>91</v>
      </c>
    </row>
    <row r="94" spans="1:4" x14ac:dyDescent="0.25">
      <c r="A94" s="309">
        <v>94</v>
      </c>
      <c r="B94" s="310">
        <v>40611</v>
      </c>
      <c r="C94" s="309" t="b">
        <v>1</v>
      </c>
      <c r="D94" s="309" t="s">
        <v>91</v>
      </c>
    </row>
    <row r="95" spans="1:4" x14ac:dyDescent="0.25">
      <c r="A95" s="309">
        <v>95</v>
      </c>
      <c r="B95" s="310">
        <v>40612</v>
      </c>
      <c r="C95" s="309" t="b">
        <v>1</v>
      </c>
      <c r="D95" s="309" t="s">
        <v>91</v>
      </c>
    </row>
    <row r="96" spans="1:4" x14ac:dyDescent="0.25">
      <c r="A96" s="309">
        <v>96</v>
      </c>
      <c r="B96" s="310">
        <v>40613</v>
      </c>
      <c r="C96" s="309" t="b">
        <v>1</v>
      </c>
      <c r="D96" s="309" t="s">
        <v>91</v>
      </c>
    </row>
    <row r="97" spans="1:4" x14ac:dyDescent="0.25">
      <c r="A97" s="309">
        <v>97</v>
      </c>
      <c r="B97" s="310">
        <v>40614</v>
      </c>
      <c r="C97" s="309" t="b">
        <v>0</v>
      </c>
      <c r="D97" s="309" t="s">
        <v>91</v>
      </c>
    </row>
    <row r="98" spans="1:4" x14ac:dyDescent="0.25">
      <c r="A98" s="309">
        <v>98</v>
      </c>
      <c r="B98" s="310">
        <v>40615</v>
      </c>
      <c r="C98" s="309" t="b">
        <v>0</v>
      </c>
      <c r="D98" s="309" t="s">
        <v>91</v>
      </c>
    </row>
    <row r="99" spans="1:4" x14ac:dyDescent="0.25">
      <c r="A99" s="309">
        <v>99</v>
      </c>
      <c r="B99" s="310">
        <v>40616</v>
      </c>
      <c r="C99" s="309" t="b">
        <v>1</v>
      </c>
      <c r="D99" s="309" t="s">
        <v>91</v>
      </c>
    </row>
    <row r="100" spans="1:4" x14ac:dyDescent="0.25">
      <c r="B100" s="310"/>
    </row>
    <row r="101" spans="1:4" x14ac:dyDescent="0.25">
      <c r="B101" s="310"/>
    </row>
    <row r="102" spans="1:4" x14ac:dyDescent="0.25">
      <c r="B102" s="310"/>
    </row>
    <row r="103" spans="1:4" x14ac:dyDescent="0.25">
      <c r="B103" s="310"/>
    </row>
    <row r="104" spans="1:4" x14ac:dyDescent="0.25">
      <c r="B104" s="310"/>
    </row>
    <row r="105" spans="1:4" x14ac:dyDescent="0.25">
      <c r="B105" s="310"/>
    </row>
    <row r="106" spans="1:4" x14ac:dyDescent="0.25">
      <c r="B106" s="310"/>
    </row>
    <row r="107" spans="1:4" x14ac:dyDescent="0.25">
      <c r="B107" s="310"/>
    </row>
    <row r="108" spans="1:4" x14ac:dyDescent="0.25">
      <c r="B108" s="310"/>
    </row>
    <row r="109" spans="1:4" x14ac:dyDescent="0.25">
      <c r="B109" s="310"/>
    </row>
    <row r="110" spans="1:4" x14ac:dyDescent="0.25">
      <c r="B110" s="310"/>
    </row>
    <row r="111" spans="1:4" x14ac:dyDescent="0.25">
      <c r="B111" s="310"/>
    </row>
    <row r="112" spans="1:4" x14ac:dyDescent="0.25">
      <c r="B112" s="310"/>
    </row>
    <row r="113" spans="2:2" x14ac:dyDescent="0.25">
      <c r="B113" s="310"/>
    </row>
    <row r="114" spans="2:2" x14ac:dyDescent="0.25">
      <c r="B114" s="310"/>
    </row>
    <row r="115" spans="2:2" x14ac:dyDescent="0.25">
      <c r="B115" s="310"/>
    </row>
    <row r="116" spans="2:2" x14ac:dyDescent="0.25">
      <c r="B116" s="310"/>
    </row>
    <row r="117" spans="2:2" x14ac:dyDescent="0.25">
      <c r="B117" s="310"/>
    </row>
    <row r="118" spans="2:2" x14ac:dyDescent="0.25">
      <c r="B118" s="310"/>
    </row>
    <row r="119" spans="2:2" x14ac:dyDescent="0.25">
      <c r="B119" s="310"/>
    </row>
    <row r="120" spans="2:2" x14ac:dyDescent="0.25">
      <c r="B120" s="310"/>
    </row>
    <row r="121" spans="2:2" x14ac:dyDescent="0.25">
      <c r="B121" s="310"/>
    </row>
    <row r="122" spans="2:2" x14ac:dyDescent="0.25">
      <c r="B122" s="310"/>
    </row>
    <row r="123" spans="2:2" x14ac:dyDescent="0.25">
      <c r="B123" s="3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M148"/>
  <sheetViews>
    <sheetView zoomScale="80" zoomScaleNormal="80" workbookViewId="0">
      <selection activeCell="D10" sqref="D10:D59"/>
    </sheetView>
  </sheetViews>
  <sheetFormatPr baseColWidth="10" defaultColWidth="9.109375" defaultRowHeight="13.8" x14ac:dyDescent="0.3"/>
  <cols>
    <col min="1" max="1" width="9.33203125" style="78" customWidth="1"/>
    <col min="2" max="2" width="14.88671875" style="78" customWidth="1"/>
    <col min="3" max="3" width="58.109375" style="107" customWidth="1"/>
    <col min="4" max="4" width="14.6640625" style="108" customWidth="1"/>
    <col min="5" max="5" width="17.88671875" style="78" customWidth="1"/>
    <col min="6" max="6" width="15.5546875" style="78" customWidth="1"/>
    <col min="7" max="7" width="15.33203125" style="78" bestFit="1" customWidth="1"/>
    <col min="8" max="8" width="15" style="73" bestFit="1" customWidth="1"/>
    <col min="9" max="9" width="11" style="74" bestFit="1" customWidth="1"/>
    <col min="10" max="10" width="22.5546875" style="109" customWidth="1"/>
    <col min="11" max="11" width="15.44140625" style="108" bestFit="1" customWidth="1"/>
    <col min="12" max="12" width="16.109375" style="77" customWidth="1"/>
    <col min="13" max="13" width="20.5546875" style="77" customWidth="1"/>
    <col min="14" max="15" width="9.109375" style="78"/>
    <col min="16" max="16" width="9.44140625" style="78" bestFit="1" customWidth="1"/>
    <col min="17" max="17" width="9.109375" style="78"/>
    <col min="18" max="18" width="10.109375" style="78" bestFit="1" customWidth="1"/>
    <col min="19" max="16384" width="9.109375" style="78"/>
  </cols>
  <sheetData>
    <row r="1" spans="1:13" ht="12.75" customHeight="1" x14ac:dyDescent="0.3">
      <c r="A1" s="69"/>
      <c r="B1" s="2"/>
      <c r="C1" s="70"/>
      <c r="D1" s="70"/>
      <c r="E1" s="71"/>
      <c r="F1" s="72"/>
      <c r="G1" s="72"/>
      <c r="J1" s="75"/>
      <c r="K1" s="76"/>
    </row>
    <row r="2" spans="1:13" ht="12.75" customHeight="1" x14ac:dyDescent="0.3">
      <c r="A2" s="79"/>
      <c r="B2" s="2"/>
      <c r="C2" s="70"/>
      <c r="D2" s="70"/>
      <c r="E2" s="80"/>
      <c r="F2" s="80"/>
      <c r="G2" s="81"/>
      <c r="H2" s="82"/>
      <c r="J2" s="83"/>
      <c r="K2" s="84"/>
    </row>
    <row r="3" spans="1:13" ht="12.75" customHeight="1" x14ac:dyDescent="0.3">
      <c r="A3" s="69"/>
      <c r="B3" s="2"/>
      <c r="C3" s="70"/>
      <c r="D3" s="70"/>
      <c r="E3" s="80"/>
      <c r="F3" s="80"/>
      <c r="G3" s="85"/>
      <c r="H3" s="86"/>
      <c r="I3" s="87"/>
      <c r="J3" s="75"/>
      <c r="K3" s="88"/>
    </row>
    <row r="4" spans="1:13" ht="12.75" customHeight="1" x14ac:dyDescent="0.3">
      <c r="A4" s="69"/>
      <c r="B4" s="2"/>
      <c r="C4" s="70"/>
      <c r="D4" s="70"/>
      <c r="E4" s="80"/>
      <c r="F4" s="80"/>
      <c r="G4" s="85"/>
      <c r="H4" s="82"/>
      <c r="I4" s="89"/>
      <c r="J4" s="75"/>
      <c r="K4" s="84"/>
    </row>
    <row r="5" spans="1:13" ht="12.75" customHeight="1" x14ac:dyDescent="0.3">
      <c r="A5" s="69"/>
      <c r="B5" s="2"/>
      <c r="C5" s="90"/>
      <c r="D5" s="90"/>
      <c r="E5" s="80"/>
      <c r="F5" s="91"/>
      <c r="G5" s="85"/>
      <c r="H5" s="86"/>
      <c r="I5" s="87"/>
      <c r="J5" s="75"/>
      <c r="K5" s="88"/>
    </row>
    <row r="6" spans="1:13" ht="12.75" customHeight="1" x14ac:dyDescent="0.3">
      <c r="A6" s="69"/>
      <c r="B6" s="2"/>
      <c r="C6" s="92"/>
      <c r="D6" s="92"/>
      <c r="E6" s="92"/>
      <c r="F6" s="91"/>
      <c r="G6" s="81"/>
      <c r="H6" s="82"/>
      <c r="I6" s="89"/>
      <c r="J6" s="75"/>
      <c r="K6" s="84"/>
    </row>
    <row r="7" spans="1:13" ht="12.75" customHeight="1" x14ac:dyDescent="0.3">
      <c r="A7" s="2"/>
      <c r="B7" s="2"/>
      <c r="C7" s="93"/>
      <c r="D7" s="93"/>
      <c r="E7" s="2"/>
      <c r="F7" s="2"/>
      <c r="G7" s="2"/>
      <c r="H7" s="94"/>
      <c r="I7" s="95"/>
      <c r="J7" s="75"/>
      <c r="K7" s="96"/>
      <c r="L7" s="97"/>
      <c r="M7" s="97"/>
    </row>
    <row r="8" spans="1:13" ht="12.75" customHeight="1" x14ac:dyDescent="0.3">
      <c r="A8" s="2"/>
      <c r="B8" s="79"/>
      <c r="C8" s="90"/>
      <c r="D8" s="90"/>
      <c r="E8" s="91"/>
      <c r="F8" s="91"/>
      <c r="G8" s="85"/>
      <c r="H8" s="86"/>
      <c r="J8" s="75"/>
      <c r="K8" s="88"/>
    </row>
    <row r="9" spans="1:13" ht="23.25" customHeight="1" x14ac:dyDescent="0.3">
      <c r="A9" s="98" t="s">
        <v>0</v>
      </c>
      <c r="B9" s="98" t="s">
        <v>7</v>
      </c>
      <c r="C9" s="99" t="s">
        <v>8</v>
      </c>
      <c r="D9" s="100" t="s">
        <v>34</v>
      </c>
      <c r="E9" s="101" t="s">
        <v>35</v>
      </c>
      <c r="F9" s="101" t="s">
        <v>36</v>
      </c>
      <c r="G9" s="102" t="s">
        <v>38</v>
      </c>
      <c r="H9" s="103" t="s">
        <v>37</v>
      </c>
      <c r="I9" s="104" t="s">
        <v>9</v>
      </c>
      <c r="J9" s="105"/>
      <c r="K9" s="106" t="s">
        <v>27</v>
      </c>
      <c r="L9" s="103" t="s">
        <v>6</v>
      </c>
      <c r="M9" s="103" t="s">
        <v>10</v>
      </c>
    </row>
    <row r="10" spans="1:13" x14ac:dyDescent="0.3">
      <c r="A10" s="78">
        <v>0</v>
      </c>
      <c r="B10" s="78">
        <v>0</v>
      </c>
      <c r="C10" s="114" t="s">
        <v>39</v>
      </c>
      <c r="D10" s="291" t="s">
        <v>88</v>
      </c>
      <c r="E10" s="113">
        <v>40518</v>
      </c>
      <c r="F10" s="113">
        <v>40616</v>
      </c>
      <c r="H10" s="73">
        <v>87.6</v>
      </c>
      <c r="I10" s="74">
        <f>IF((H10=0),0.0000001%,H10/ $H$10)</f>
        <v>1</v>
      </c>
      <c r="K10" s="108">
        <v>0</v>
      </c>
      <c r="M10" s="77">
        <v>16076.8</v>
      </c>
    </row>
    <row r="11" spans="1:13" x14ac:dyDescent="0.3">
      <c r="A11" s="78">
        <v>1</v>
      </c>
      <c r="B11" s="78">
        <v>1</v>
      </c>
      <c r="C11" s="115" t="s">
        <v>40</v>
      </c>
      <c r="D11" s="291" t="s">
        <v>88</v>
      </c>
      <c r="E11" s="113">
        <v>40518</v>
      </c>
      <c r="F11" s="113">
        <v>40616</v>
      </c>
      <c r="H11" s="73">
        <v>87.6</v>
      </c>
      <c r="I11" s="74">
        <f>IF((H11=0),0.0000001%,H11/ $H$10)</f>
        <v>1</v>
      </c>
      <c r="M11" s="77">
        <v>16076.8</v>
      </c>
    </row>
    <row r="12" spans="1:13" x14ac:dyDescent="0.3">
      <c r="A12" s="78">
        <v>2</v>
      </c>
      <c r="B12" s="78">
        <v>2</v>
      </c>
      <c r="C12" s="116" t="s">
        <v>41</v>
      </c>
      <c r="D12" s="291">
        <v>17</v>
      </c>
      <c r="E12" s="113">
        <v>40518</v>
      </c>
      <c r="F12" s="113">
        <v>40542</v>
      </c>
      <c r="H12" s="73">
        <v>17</v>
      </c>
      <c r="I12" s="74">
        <f>IF((H12=0),0.0000001%,H12/ $H$10)</f>
        <v>0.19406392694063929</v>
      </c>
      <c r="M12" s="77">
        <v>840</v>
      </c>
    </row>
    <row r="13" spans="1:13" x14ac:dyDescent="0.3">
      <c r="A13" s="78">
        <v>3</v>
      </c>
      <c r="B13" s="78">
        <v>3</v>
      </c>
      <c r="C13" s="117" t="s">
        <v>42</v>
      </c>
      <c r="D13" s="291">
        <v>2</v>
      </c>
      <c r="E13" s="113">
        <v>40518</v>
      </c>
      <c r="F13" s="113">
        <v>40519</v>
      </c>
      <c r="H13" s="73">
        <v>2</v>
      </c>
      <c r="I13" s="74">
        <f>IF((H13=0),0.0000001%,H13/ $H$10)</f>
        <v>2.2831050228310504E-2</v>
      </c>
      <c r="M13" s="77">
        <v>0</v>
      </c>
    </row>
    <row r="14" spans="1:13" x14ac:dyDescent="0.3">
      <c r="A14" s="78">
        <v>4</v>
      </c>
      <c r="B14" s="78">
        <v>3</v>
      </c>
      <c r="C14" s="117" t="s">
        <v>43</v>
      </c>
      <c r="D14" s="291">
        <v>2</v>
      </c>
      <c r="E14" s="113">
        <v>40521</v>
      </c>
      <c r="F14" s="113">
        <v>40522</v>
      </c>
      <c r="H14" s="73">
        <v>2</v>
      </c>
      <c r="I14" s="74">
        <f>IF((H14=0),0.0000001%,H14/ $H$10)</f>
        <v>2.2831050228310504E-2</v>
      </c>
      <c r="M14" s="77">
        <v>112</v>
      </c>
    </row>
    <row r="15" spans="1:13" x14ac:dyDescent="0.3">
      <c r="A15" s="78">
        <v>5</v>
      </c>
      <c r="B15" s="78">
        <v>3</v>
      </c>
      <c r="C15" s="117" t="s">
        <v>44</v>
      </c>
      <c r="D15" s="291">
        <v>1</v>
      </c>
      <c r="E15" s="113">
        <v>40525</v>
      </c>
      <c r="F15" s="113">
        <v>40525</v>
      </c>
      <c r="H15" s="73">
        <v>1</v>
      </c>
      <c r="I15" s="74">
        <f>IF((H15=0),0.0000001%,H15/ $H$10)</f>
        <v>1.1415525114155252E-2</v>
      </c>
      <c r="M15" s="77">
        <v>56</v>
      </c>
    </row>
    <row r="16" spans="1:13" x14ac:dyDescent="0.3">
      <c r="A16" s="78">
        <v>6</v>
      </c>
      <c r="B16" s="78">
        <v>3</v>
      </c>
      <c r="C16" s="117" t="s">
        <v>45</v>
      </c>
      <c r="D16" s="291">
        <v>1</v>
      </c>
      <c r="E16" s="113">
        <v>40526</v>
      </c>
      <c r="F16" s="113">
        <v>40526</v>
      </c>
      <c r="H16" s="73">
        <v>1</v>
      </c>
      <c r="I16" s="74">
        <f>IF((H16=0),0.0000001%,H16/ $H$10)</f>
        <v>1.1415525114155252E-2</v>
      </c>
      <c r="M16" s="77">
        <v>56</v>
      </c>
    </row>
    <row r="17" spans="1:13" x14ac:dyDescent="0.3">
      <c r="A17" s="78">
        <v>7</v>
      </c>
      <c r="B17" s="78">
        <v>3</v>
      </c>
      <c r="C17" s="117" t="s">
        <v>46</v>
      </c>
      <c r="D17" s="291">
        <v>10</v>
      </c>
      <c r="E17" s="113">
        <v>40527</v>
      </c>
      <c r="F17" s="113">
        <v>40541</v>
      </c>
      <c r="H17" s="73">
        <v>10</v>
      </c>
      <c r="I17" s="74">
        <f>IF((H17=0),0.0000001%,H17/ $H$10)</f>
        <v>0.11415525114155252</v>
      </c>
      <c r="M17" s="77">
        <v>560</v>
      </c>
    </row>
    <row r="18" spans="1:13" x14ac:dyDescent="0.3">
      <c r="A18" s="78">
        <v>8</v>
      </c>
      <c r="B18" s="78">
        <v>3</v>
      </c>
      <c r="C18" s="117" t="s">
        <v>47</v>
      </c>
      <c r="D18" s="291">
        <v>1</v>
      </c>
      <c r="E18" s="113">
        <v>40542</v>
      </c>
      <c r="F18" s="113">
        <v>40542</v>
      </c>
      <c r="H18" s="73">
        <v>1</v>
      </c>
      <c r="I18" s="74">
        <f>IF((H18=0),0.0000001%,H18/ $H$10)</f>
        <v>1.1415525114155252E-2</v>
      </c>
      <c r="M18" s="77">
        <v>56</v>
      </c>
    </row>
    <row r="19" spans="1:13" x14ac:dyDescent="0.3">
      <c r="A19" s="78">
        <v>9</v>
      </c>
      <c r="B19" s="78">
        <v>3</v>
      </c>
      <c r="C19" s="117" t="s">
        <v>48</v>
      </c>
      <c r="D19" s="291">
        <v>0</v>
      </c>
      <c r="E19" s="113">
        <v>40542</v>
      </c>
      <c r="F19" s="113">
        <v>40542</v>
      </c>
      <c r="H19" s="73">
        <v>0</v>
      </c>
      <c r="I19" s="74">
        <f>IF((H19=0),0.0000001%,H19/ $H$10)</f>
        <v>9.9999999999999986E-10</v>
      </c>
      <c r="M19" s="77">
        <v>0</v>
      </c>
    </row>
    <row r="20" spans="1:13" x14ac:dyDescent="0.3">
      <c r="A20" s="78">
        <v>10</v>
      </c>
      <c r="B20" s="78">
        <v>2</v>
      </c>
      <c r="C20" s="116" t="s">
        <v>49</v>
      </c>
      <c r="D20" s="291">
        <v>4</v>
      </c>
      <c r="E20" s="113">
        <v>40543</v>
      </c>
      <c r="F20" s="113">
        <v>40548</v>
      </c>
      <c r="H20" s="73">
        <v>4</v>
      </c>
      <c r="I20" s="74">
        <f>IF((H20=0),0.0000001%,H20/ $H$10)</f>
        <v>4.5662100456621009E-2</v>
      </c>
      <c r="M20" s="77">
        <v>256</v>
      </c>
    </row>
    <row r="21" spans="1:13" x14ac:dyDescent="0.3">
      <c r="A21" s="78">
        <v>11</v>
      </c>
      <c r="B21" s="78">
        <v>3</v>
      </c>
      <c r="C21" s="117" t="s">
        <v>50</v>
      </c>
      <c r="D21" s="291">
        <v>2</v>
      </c>
      <c r="E21" s="113">
        <v>40543</v>
      </c>
      <c r="F21" s="113">
        <v>40546</v>
      </c>
      <c r="H21" s="73">
        <v>2</v>
      </c>
      <c r="I21" s="74">
        <f>IF((H21=0),0.0000001%,H21/ $H$10)</f>
        <v>2.2831050228310504E-2</v>
      </c>
      <c r="M21" s="77">
        <v>128</v>
      </c>
    </row>
    <row r="22" spans="1:13" x14ac:dyDescent="0.3">
      <c r="A22" s="78">
        <v>12</v>
      </c>
      <c r="B22" s="78">
        <v>3</v>
      </c>
      <c r="C22" s="117" t="s">
        <v>51</v>
      </c>
      <c r="D22" s="291">
        <v>1</v>
      </c>
      <c r="E22" s="113">
        <v>40547</v>
      </c>
      <c r="F22" s="113">
        <v>40547</v>
      </c>
      <c r="H22" s="73">
        <v>1</v>
      </c>
      <c r="I22" s="74">
        <f>IF((H22=0),0.0000001%,H22/ $H$10)</f>
        <v>1.1415525114155252E-2</v>
      </c>
      <c r="M22" s="77">
        <v>64</v>
      </c>
    </row>
    <row r="23" spans="1:13" x14ac:dyDescent="0.3">
      <c r="A23" s="78">
        <v>13</v>
      </c>
      <c r="B23" s="78">
        <v>3</v>
      </c>
      <c r="C23" s="117" t="s">
        <v>52</v>
      </c>
      <c r="D23" s="291">
        <v>1</v>
      </c>
      <c r="E23" s="113">
        <v>40548</v>
      </c>
      <c r="F23" s="113">
        <v>40548</v>
      </c>
      <c r="H23" s="73">
        <v>1</v>
      </c>
      <c r="I23" s="74">
        <f>IF((H23=0),0.0000001%,H23/ $H$10)</f>
        <v>1.1415525114155252E-2</v>
      </c>
      <c r="M23" s="77">
        <v>64</v>
      </c>
    </row>
    <row r="24" spans="1:13" x14ac:dyDescent="0.3">
      <c r="A24" s="78">
        <v>14</v>
      </c>
      <c r="B24" s="78">
        <v>3</v>
      </c>
      <c r="C24" s="117" t="s">
        <v>53</v>
      </c>
      <c r="D24" s="291">
        <v>0</v>
      </c>
      <c r="E24" s="113">
        <v>40548</v>
      </c>
      <c r="F24" s="113">
        <v>40548</v>
      </c>
      <c r="H24" s="73">
        <v>0</v>
      </c>
      <c r="I24" s="74">
        <f>IF((H24=0),0.0000001%,H24/ $H$10)</f>
        <v>9.9999999999999986E-10</v>
      </c>
      <c r="M24" s="77">
        <v>0</v>
      </c>
    </row>
    <row r="25" spans="1:13" x14ac:dyDescent="0.3">
      <c r="A25" s="78">
        <v>15</v>
      </c>
      <c r="B25" s="78">
        <v>2</v>
      </c>
      <c r="C25" s="116" t="s">
        <v>54</v>
      </c>
      <c r="D25" s="291">
        <v>5</v>
      </c>
      <c r="E25" s="113">
        <v>40549</v>
      </c>
      <c r="F25" s="113">
        <v>40555</v>
      </c>
      <c r="H25" s="73">
        <v>5</v>
      </c>
      <c r="I25" s="74">
        <f>IF((H25=0),0.0000001%,H25/ $H$10)</f>
        <v>5.7077625570776259E-2</v>
      </c>
      <c r="M25" s="77">
        <v>536</v>
      </c>
    </row>
    <row r="26" spans="1:13" x14ac:dyDescent="0.3">
      <c r="A26" s="78">
        <v>16</v>
      </c>
      <c r="B26" s="78">
        <v>3</v>
      </c>
      <c r="C26" s="117" t="s">
        <v>55</v>
      </c>
      <c r="D26" s="291">
        <v>4</v>
      </c>
      <c r="E26" s="113">
        <v>40549</v>
      </c>
      <c r="F26" s="113">
        <v>40554</v>
      </c>
      <c r="H26" s="73">
        <v>4</v>
      </c>
      <c r="I26" s="74">
        <f>IF((H26=0),0.0000001%,H26/ $H$10)</f>
        <v>4.5662100456621009E-2</v>
      </c>
      <c r="M26" s="77">
        <v>480</v>
      </c>
    </row>
    <row r="27" spans="1:13" x14ac:dyDescent="0.3">
      <c r="A27" s="78">
        <v>17</v>
      </c>
      <c r="B27" s="78">
        <v>3</v>
      </c>
      <c r="C27" s="117" t="s">
        <v>56</v>
      </c>
      <c r="D27" s="291">
        <v>1</v>
      </c>
      <c r="E27" s="113">
        <v>40555</v>
      </c>
      <c r="F27" s="113">
        <v>40555</v>
      </c>
      <c r="H27" s="73">
        <v>1</v>
      </c>
      <c r="I27" s="74">
        <f>IF((H27=0),0.0000001%,H27/ $H$10)</f>
        <v>1.1415525114155252E-2</v>
      </c>
      <c r="M27" s="77">
        <v>56</v>
      </c>
    </row>
    <row r="28" spans="1:13" x14ac:dyDescent="0.3">
      <c r="A28" s="78">
        <v>18</v>
      </c>
      <c r="B28" s="78">
        <v>2</v>
      </c>
      <c r="C28" s="116" t="s">
        <v>57</v>
      </c>
      <c r="D28" s="291">
        <v>3</v>
      </c>
      <c r="E28" s="113">
        <v>40556</v>
      </c>
      <c r="F28" s="113">
        <v>40560</v>
      </c>
      <c r="H28" s="73">
        <v>3</v>
      </c>
      <c r="I28" s="74">
        <f>IF((H28=0),0.0000001%,H28/ $H$10)</f>
        <v>3.4246575342465758E-2</v>
      </c>
      <c r="M28" s="77">
        <v>176</v>
      </c>
    </row>
    <row r="29" spans="1:13" x14ac:dyDescent="0.3">
      <c r="A29" s="78">
        <v>19</v>
      </c>
      <c r="B29" s="78">
        <v>3</v>
      </c>
      <c r="C29" s="117" t="s">
        <v>58</v>
      </c>
      <c r="D29" s="291">
        <v>1</v>
      </c>
      <c r="E29" s="113">
        <v>40556</v>
      </c>
      <c r="F29" s="113">
        <v>40556</v>
      </c>
      <c r="H29" s="73">
        <v>1</v>
      </c>
      <c r="I29" s="74">
        <f>IF((H29=0),0.0000001%,H29/ $H$10)</f>
        <v>1.1415525114155252E-2</v>
      </c>
      <c r="M29" s="77">
        <v>56</v>
      </c>
    </row>
    <row r="30" spans="1:13" x14ac:dyDescent="0.3">
      <c r="A30" s="78">
        <v>20</v>
      </c>
      <c r="B30" s="78">
        <v>3</v>
      </c>
      <c r="C30" s="117" t="s">
        <v>59</v>
      </c>
      <c r="D30" s="291">
        <v>1</v>
      </c>
      <c r="E30" s="113">
        <v>40557</v>
      </c>
      <c r="F30" s="113">
        <v>40557</v>
      </c>
      <c r="H30" s="73">
        <v>1</v>
      </c>
      <c r="I30" s="74">
        <f>IF((H30=0),0.0000001%,H30/ $H$10)</f>
        <v>1.1415525114155252E-2</v>
      </c>
      <c r="M30" s="77">
        <v>64</v>
      </c>
    </row>
    <row r="31" spans="1:13" x14ac:dyDescent="0.3">
      <c r="A31" s="78">
        <v>21</v>
      </c>
      <c r="B31" s="78">
        <v>3</v>
      </c>
      <c r="C31" s="117" t="s">
        <v>60</v>
      </c>
      <c r="D31" s="291">
        <v>1</v>
      </c>
      <c r="E31" s="113">
        <v>40560</v>
      </c>
      <c r="F31" s="113">
        <v>40560</v>
      </c>
      <c r="H31" s="73">
        <v>1</v>
      </c>
      <c r="I31" s="74">
        <f>IF((H31=0),0.0000001%,H31/ $H$10)</f>
        <v>1.1415525114155252E-2</v>
      </c>
      <c r="M31" s="77">
        <v>56</v>
      </c>
    </row>
    <row r="32" spans="1:13" x14ac:dyDescent="0.3">
      <c r="A32" s="78">
        <v>22</v>
      </c>
      <c r="B32" s="78">
        <v>3</v>
      </c>
      <c r="C32" s="117" t="s">
        <v>61</v>
      </c>
      <c r="D32" s="291">
        <v>0</v>
      </c>
      <c r="E32" s="113">
        <v>40560</v>
      </c>
      <c r="F32" s="113">
        <v>40560</v>
      </c>
      <c r="H32" s="73">
        <v>0</v>
      </c>
      <c r="I32" s="74">
        <f>IF((H32=0),0.0000001%,H32/ $H$10)</f>
        <v>9.9999999999999986E-10</v>
      </c>
      <c r="M32" s="77">
        <v>0</v>
      </c>
    </row>
    <row r="33" spans="1:13" x14ac:dyDescent="0.3">
      <c r="A33" s="78">
        <v>23</v>
      </c>
      <c r="B33" s="78">
        <v>2</v>
      </c>
      <c r="C33" s="116" t="s">
        <v>62</v>
      </c>
      <c r="D33" s="291">
        <v>22</v>
      </c>
      <c r="E33" s="113">
        <v>40549</v>
      </c>
      <c r="F33" s="113">
        <v>40578</v>
      </c>
      <c r="H33" s="73">
        <v>32.6</v>
      </c>
      <c r="I33" s="74">
        <f>IF((H33=0),0.0000001%,H33/ $H$10)</f>
        <v>0.37214611872146125</v>
      </c>
      <c r="M33" s="77">
        <v>7484.8</v>
      </c>
    </row>
    <row r="34" spans="1:13" x14ac:dyDescent="0.3">
      <c r="A34" s="78">
        <v>24</v>
      </c>
      <c r="B34" s="78">
        <v>3</v>
      </c>
      <c r="C34" s="117" t="s">
        <v>63</v>
      </c>
      <c r="D34" s="291">
        <v>1</v>
      </c>
      <c r="E34" s="113">
        <v>40549</v>
      </c>
      <c r="F34" s="113">
        <v>40549</v>
      </c>
      <c r="H34" s="73">
        <v>1</v>
      </c>
      <c r="I34" s="74">
        <f>IF((H34=0),0.0000001%,H34/ $H$10)</f>
        <v>1.1415525114155252E-2</v>
      </c>
      <c r="M34" s="77">
        <v>64</v>
      </c>
    </row>
    <row r="35" spans="1:13" x14ac:dyDescent="0.3">
      <c r="A35" s="78">
        <v>25</v>
      </c>
      <c r="B35" s="78">
        <v>3</v>
      </c>
      <c r="C35" s="117" t="s">
        <v>64</v>
      </c>
      <c r="D35" s="291">
        <v>2</v>
      </c>
      <c r="E35" s="113">
        <v>40550</v>
      </c>
      <c r="F35" s="113">
        <v>40553</v>
      </c>
      <c r="H35" s="73">
        <v>2</v>
      </c>
      <c r="I35" s="74">
        <f>IF((H35=0),0.0000001%,H35/ $H$10)</f>
        <v>2.2831050228310504E-2</v>
      </c>
      <c r="M35" s="77">
        <v>448</v>
      </c>
    </row>
    <row r="36" spans="1:13" x14ac:dyDescent="0.3">
      <c r="A36" s="78">
        <v>26</v>
      </c>
      <c r="B36" s="78">
        <v>3</v>
      </c>
      <c r="C36" s="117" t="s">
        <v>65</v>
      </c>
      <c r="D36" s="291">
        <v>1</v>
      </c>
      <c r="E36" s="113">
        <v>40554</v>
      </c>
      <c r="F36" s="113">
        <v>40554</v>
      </c>
      <c r="H36" s="73">
        <v>1</v>
      </c>
      <c r="I36" s="74">
        <f>IF((H36=0),0.0000001%,H36/ $H$10)</f>
        <v>1.1415525114155252E-2</v>
      </c>
      <c r="M36" s="77">
        <v>112</v>
      </c>
    </row>
    <row r="37" spans="1:13" x14ac:dyDescent="0.3">
      <c r="A37" s="78">
        <v>27</v>
      </c>
      <c r="B37" s="78">
        <v>3</v>
      </c>
      <c r="C37" s="117" t="s">
        <v>66</v>
      </c>
      <c r="D37" s="291">
        <v>3</v>
      </c>
      <c r="E37" s="113">
        <v>40555</v>
      </c>
      <c r="F37" s="113">
        <v>40557</v>
      </c>
      <c r="H37" s="73">
        <v>3</v>
      </c>
      <c r="I37" s="74">
        <f>IF((H37=0),0.0000001%,H37/ $H$10)</f>
        <v>3.4246575342465758E-2</v>
      </c>
      <c r="M37" s="77">
        <v>672</v>
      </c>
    </row>
    <row r="38" spans="1:13" x14ac:dyDescent="0.3">
      <c r="A38" s="78">
        <v>28</v>
      </c>
      <c r="B38" s="78">
        <v>3</v>
      </c>
      <c r="C38" s="117" t="s">
        <v>67</v>
      </c>
      <c r="D38" s="291">
        <v>5</v>
      </c>
      <c r="E38" s="113">
        <v>40560</v>
      </c>
      <c r="F38" s="113">
        <v>40564</v>
      </c>
      <c r="H38" s="73">
        <v>5</v>
      </c>
      <c r="I38" s="74">
        <f>IF((H38=0),0.0000001%,H38/ $H$10)</f>
        <v>5.7077625570776259E-2</v>
      </c>
      <c r="M38" s="77">
        <v>1120</v>
      </c>
    </row>
    <row r="39" spans="1:13" x14ac:dyDescent="0.3">
      <c r="A39" s="78">
        <v>29</v>
      </c>
      <c r="B39" s="78">
        <v>3</v>
      </c>
      <c r="C39" s="117" t="s">
        <v>68</v>
      </c>
      <c r="D39" s="291">
        <v>7</v>
      </c>
      <c r="E39" s="113">
        <v>40567</v>
      </c>
      <c r="F39" s="113">
        <v>40575</v>
      </c>
      <c r="H39" s="73">
        <v>7</v>
      </c>
      <c r="I39" s="74">
        <f>IF((H39=0),0.0000001%,H39/ $H$10)</f>
        <v>7.9908675799086767E-2</v>
      </c>
      <c r="M39" s="77">
        <v>1568</v>
      </c>
    </row>
    <row r="40" spans="1:13" x14ac:dyDescent="0.3">
      <c r="A40" s="78">
        <v>30</v>
      </c>
      <c r="B40" s="78">
        <v>3</v>
      </c>
      <c r="C40" s="117" t="s">
        <v>69</v>
      </c>
      <c r="D40" s="291">
        <v>3</v>
      </c>
      <c r="E40" s="113">
        <v>40567</v>
      </c>
      <c r="F40" s="113">
        <v>40569</v>
      </c>
      <c r="H40" s="73">
        <v>3</v>
      </c>
      <c r="I40" s="74">
        <f>IF((H40=0),0.0000001%,H40/ $H$10)</f>
        <v>3.4246575342465758E-2</v>
      </c>
      <c r="M40" s="77">
        <v>560</v>
      </c>
    </row>
    <row r="41" spans="1:13" x14ac:dyDescent="0.3">
      <c r="A41" s="78">
        <v>31</v>
      </c>
      <c r="B41" s="78">
        <v>4</v>
      </c>
      <c r="C41" s="118" t="s">
        <v>70</v>
      </c>
      <c r="D41" s="291">
        <v>1</v>
      </c>
      <c r="E41" s="113">
        <v>40567</v>
      </c>
      <c r="F41" s="113">
        <v>40567</v>
      </c>
      <c r="H41" s="73">
        <v>1</v>
      </c>
      <c r="I41" s="74">
        <f>IF((H41=0),0.0000001%,H41/ $H$10)</f>
        <v>1.1415525114155252E-2</v>
      </c>
      <c r="M41" s="77">
        <v>224</v>
      </c>
    </row>
    <row r="42" spans="1:13" x14ac:dyDescent="0.3">
      <c r="A42" s="78">
        <v>32</v>
      </c>
      <c r="B42" s="78">
        <v>4</v>
      </c>
      <c r="C42" s="118" t="s">
        <v>71</v>
      </c>
      <c r="D42" s="291">
        <v>1</v>
      </c>
      <c r="E42" s="113">
        <v>40568</v>
      </c>
      <c r="F42" s="113">
        <v>40568</v>
      </c>
      <c r="H42" s="73">
        <v>1</v>
      </c>
      <c r="I42" s="74">
        <f>IF((H42=0),0.0000001%,H42/ $H$10)</f>
        <v>1.1415525114155252E-2</v>
      </c>
      <c r="M42" s="77">
        <v>112</v>
      </c>
    </row>
    <row r="43" spans="1:13" x14ac:dyDescent="0.3">
      <c r="A43" s="78">
        <v>33</v>
      </c>
      <c r="B43" s="78">
        <v>4</v>
      </c>
      <c r="C43" s="118" t="s">
        <v>72</v>
      </c>
      <c r="D43" s="291">
        <v>1</v>
      </c>
      <c r="E43" s="113">
        <v>40569</v>
      </c>
      <c r="F43" s="113">
        <v>40569</v>
      </c>
      <c r="H43" s="73">
        <v>1</v>
      </c>
      <c r="I43" s="74">
        <f>IF((H43=0),0.0000001%,H43/ $H$10)</f>
        <v>1.1415525114155252E-2</v>
      </c>
      <c r="M43" s="77">
        <v>224</v>
      </c>
    </row>
    <row r="44" spans="1:13" x14ac:dyDescent="0.3">
      <c r="A44" s="78">
        <v>34</v>
      </c>
      <c r="B44" s="78">
        <v>3</v>
      </c>
      <c r="C44" s="117" t="s">
        <v>73</v>
      </c>
      <c r="D44" s="291">
        <v>7</v>
      </c>
      <c r="E44" s="113">
        <v>40570</v>
      </c>
      <c r="F44" s="113">
        <v>40578</v>
      </c>
      <c r="H44" s="73">
        <v>10.6</v>
      </c>
      <c r="I44" s="74">
        <f>IF((H44=0),0.0000001%,H44/ $H$10)</f>
        <v>0.12100456621004567</v>
      </c>
      <c r="M44" s="77">
        <v>2940.8</v>
      </c>
    </row>
    <row r="45" spans="1:13" x14ac:dyDescent="0.3">
      <c r="A45" s="78">
        <v>35</v>
      </c>
      <c r="B45" s="78">
        <v>4</v>
      </c>
      <c r="C45" s="118" t="s">
        <v>74</v>
      </c>
      <c r="D45" s="291">
        <v>3</v>
      </c>
      <c r="E45" s="113">
        <v>40570</v>
      </c>
      <c r="F45" s="113">
        <v>40574</v>
      </c>
      <c r="H45" s="73">
        <v>3</v>
      </c>
      <c r="I45" s="74">
        <f>IF((H45=0),0.0000001%,H45/ $H$10)</f>
        <v>3.4246575342465758E-2</v>
      </c>
      <c r="M45" s="77">
        <v>864</v>
      </c>
    </row>
    <row r="46" spans="1:13" x14ac:dyDescent="0.3">
      <c r="A46" s="78">
        <v>36</v>
      </c>
      <c r="B46" s="78">
        <v>4</v>
      </c>
      <c r="C46" s="118" t="s">
        <v>75</v>
      </c>
      <c r="D46" s="291">
        <v>4</v>
      </c>
      <c r="E46" s="113">
        <v>40575</v>
      </c>
      <c r="F46" s="113">
        <v>40578</v>
      </c>
      <c r="H46" s="73">
        <v>4</v>
      </c>
      <c r="I46" s="74">
        <f>IF((H46=0),0.0000001%,H46/ $H$10)</f>
        <v>4.5662100456621009E-2</v>
      </c>
      <c r="M46" s="77">
        <v>1152</v>
      </c>
    </row>
    <row r="47" spans="1:13" x14ac:dyDescent="0.3">
      <c r="A47" s="78">
        <v>37</v>
      </c>
      <c r="B47" s="78">
        <v>4</v>
      </c>
      <c r="C47" s="118" t="s">
        <v>76</v>
      </c>
      <c r="D47" s="291" t="s">
        <v>89</v>
      </c>
      <c r="E47" s="113">
        <v>40575</v>
      </c>
      <c r="F47" s="113">
        <v>40578</v>
      </c>
      <c r="H47" s="73">
        <v>3.6</v>
      </c>
      <c r="I47" s="74">
        <f>IF((H47=0),0.0000001%,H47/ $H$10)</f>
        <v>4.1095890410958909E-2</v>
      </c>
      <c r="M47" s="77">
        <v>924.8</v>
      </c>
    </row>
    <row r="48" spans="1:13" x14ac:dyDescent="0.3">
      <c r="A48" s="78">
        <v>38</v>
      </c>
      <c r="B48" s="78">
        <v>5</v>
      </c>
      <c r="C48" s="119" t="s">
        <v>77</v>
      </c>
      <c r="D48" s="291" t="s">
        <v>90</v>
      </c>
      <c r="E48" s="113">
        <v>40575</v>
      </c>
      <c r="F48" s="113">
        <v>40576</v>
      </c>
      <c r="H48" s="73" t="s">
        <v>90</v>
      </c>
      <c r="I48" s="74">
        <f>IF((H48=0),0.0000001%,H48/ $H$10)</f>
        <v>1.8264840182648404E-2</v>
      </c>
      <c r="M48" s="77">
        <v>460.8</v>
      </c>
    </row>
    <row r="49" spans="1:13" x14ac:dyDescent="0.3">
      <c r="A49" s="78">
        <v>39</v>
      </c>
      <c r="B49" s="78">
        <v>5</v>
      </c>
      <c r="C49" s="119" t="s">
        <v>78</v>
      </c>
      <c r="D49" s="291">
        <v>1</v>
      </c>
      <c r="E49" s="113">
        <v>40576</v>
      </c>
      <c r="F49" s="113">
        <v>40577</v>
      </c>
      <c r="H49" s="73">
        <v>1</v>
      </c>
      <c r="I49" s="74">
        <f>IF((H49=0),0.0000001%,H49/ $H$10)</f>
        <v>1.1415525114155252E-2</v>
      </c>
      <c r="M49" s="77">
        <v>176</v>
      </c>
    </row>
    <row r="50" spans="1:13" x14ac:dyDescent="0.3">
      <c r="A50" s="78">
        <v>40</v>
      </c>
      <c r="B50" s="78">
        <v>5</v>
      </c>
      <c r="C50" s="119" t="s">
        <v>72</v>
      </c>
      <c r="D50" s="291">
        <v>1</v>
      </c>
      <c r="E50" s="113">
        <v>40577</v>
      </c>
      <c r="F50" s="113">
        <v>40578</v>
      </c>
      <c r="H50" s="73">
        <v>1</v>
      </c>
      <c r="I50" s="74">
        <f>IF((H50=0),0.0000001%,H50/ $H$10)</f>
        <v>1.1415525114155252E-2</v>
      </c>
      <c r="M50" s="77">
        <v>288</v>
      </c>
    </row>
    <row r="51" spans="1:13" x14ac:dyDescent="0.3">
      <c r="A51" s="78">
        <v>41</v>
      </c>
      <c r="B51" s="78">
        <v>3</v>
      </c>
      <c r="C51" s="117" t="s">
        <v>79</v>
      </c>
      <c r="D51" s="291">
        <v>0</v>
      </c>
      <c r="E51" s="113">
        <v>40578</v>
      </c>
      <c r="F51" s="113">
        <v>40578</v>
      </c>
      <c r="H51" s="73">
        <v>0</v>
      </c>
      <c r="I51" s="74">
        <f>IF((H51=0),0.0000001%,H51/ $H$10)</f>
        <v>9.9999999999999986E-10</v>
      </c>
      <c r="M51" s="77">
        <v>0</v>
      </c>
    </row>
    <row r="52" spans="1:13" x14ac:dyDescent="0.3">
      <c r="A52" s="78">
        <v>42</v>
      </c>
      <c r="B52" s="78">
        <v>2</v>
      </c>
      <c r="C52" s="116" t="s">
        <v>80</v>
      </c>
      <c r="D52" s="291">
        <v>26</v>
      </c>
      <c r="E52" s="113">
        <v>40578</v>
      </c>
      <c r="F52" s="113">
        <v>40616</v>
      </c>
      <c r="H52" s="73">
        <v>26</v>
      </c>
      <c r="I52" s="74">
        <f>IF((H52=0),0.0000001%,H52/ $H$10)</f>
        <v>0.29680365296803657</v>
      </c>
      <c r="M52" s="77">
        <v>6784</v>
      </c>
    </row>
    <row r="53" spans="1:13" x14ac:dyDescent="0.3">
      <c r="A53" s="78">
        <v>43</v>
      </c>
      <c r="B53" s="78">
        <v>3</v>
      </c>
      <c r="C53" s="117" t="s">
        <v>81</v>
      </c>
      <c r="D53" s="291">
        <v>10</v>
      </c>
      <c r="E53" s="113">
        <v>40578</v>
      </c>
      <c r="F53" s="113">
        <v>40592</v>
      </c>
      <c r="H53" s="73">
        <v>10</v>
      </c>
      <c r="I53" s="74">
        <f>IF((H53=0),0.0000001%,H53/ $H$10)</f>
        <v>0.11415525114155252</v>
      </c>
      <c r="M53" s="77">
        <v>2880</v>
      </c>
    </row>
    <row r="54" spans="1:13" x14ac:dyDescent="0.3">
      <c r="A54" s="78">
        <v>44</v>
      </c>
      <c r="B54" s="78">
        <v>3</v>
      </c>
      <c r="C54" s="117" t="s">
        <v>82</v>
      </c>
      <c r="D54" s="291">
        <v>4</v>
      </c>
      <c r="E54" s="113">
        <v>40592</v>
      </c>
      <c r="F54" s="113">
        <v>40598</v>
      </c>
      <c r="H54" s="73">
        <v>4</v>
      </c>
      <c r="I54" s="74">
        <f>IF((H54=0),0.0000001%,H54/ $H$10)</f>
        <v>4.5662100456621009E-2</v>
      </c>
      <c r="M54" s="77">
        <v>1312</v>
      </c>
    </row>
    <row r="55" spans="1:13" x14ac:dyDescent="0.3">
      <c r="A55" s="78">
        <v>45</v>
      </c>
      <c r="B55" s="78">
        <v>3</v>
      </c>
      <c r="C55" s="117" t="s">
        <v>83</v>
      </c>
      <c r="D55" s="291">
        <v>5</v>
      </c>
      <c r="E55" s="113">
        <v>40598</v>
      </c>
      <c r="F55" s="113">
        <v>40605</v>
      </c>
      <c r="H55" s="73">
        <v>5</v>
      </c>
      <c r="I55" s="74">
        <f>IF((H55=0),0.0000001%,H55/ $H$10)</f>
        <v>5.7077625570776259E-2</v>
      </c>
      <c r="M55" s="77">
        <v>1080</v>
      </c>
    </row>
    <row r="56" spans="1:13" x14ac:dyDescent="0.3">
      <c r="A56" s="78">
        <v>46</v>
      </c>
      <c r="B56" s="78">
        <v>3</v>
      </c>
      <c r="C56" s="117" t="s">
        <v>84</v>
      </c>
      <c r="D56" s="291">
        <v>2</v>
      </c>
      <c r="E56" s="113">
        <v>40605</v>
      </c>
      <c r="F56" s="113">
        <v>40609</v>
      </c>
      <c r="H56" s="73">
        <v>2</v>
      </c>
      <c r="I56" s="74">
        <f>IF((H56=0),0.0000001%,H56/ $H$10)</f>
        <v>2.2831050228310504E-2</v>
      </c>
      <c r="M56" s="77">
        <v>432</v>
      </c>
    </row>
    <row r="57" spans="1:13" x14ac:dyDescent="0.3">
      <c r="A57" s="78">
        <v>47</v>
      </c>
      <c r="B57" s="78">
        <v>3</v>
      </c>
      <c r="C57" s="117" t="s">
        <v>85</v>
      </c>
      <c r="D57" s="291">
        <v>5</v>
      </c>
      <c r="E57" s="113">
        <v>40609</v>
      </c>
      <c r="F57" s="113">
        <v>40616</v>
      </c>
      <c r="H57" s="73">
        <v>5</v>
      </c>
      <c r="I57" s="74">
        <f>IF((H57=0),0.0000001%,H57/ $H$10)</f>
        <v>5.7077625570776259E-2</v>
      </c>
      <c r="M57" s="77">
        <v>1080</v>
      </c>
    </row>
    <row r="58" spans="1:13" x14ac:dyDescent="0.3">
      <c r="A58" s="78">
        <v>48</v>
      </c>
      <c r="B58" s="78">
        <v>3</v>
      </c>
      <c r="C58" s="117" t="s">
        <v>86</v>
      </c>
      <c r="D58" s="291">
        <v>0</v>
      </c>
      <c r="E58" s="113">
        <v>40616</v>
      </c>
      <c r="F58" s="113">
        <v>40616</v>
      </c>
      <c r="H58" s="73">
        <v>0</v>
      </c>
      <c r="I58" s="74">
        <f>IF((H58=0),0.0000001%,H58/ $H$10)</f>
        <v>9.9999999999999986E-10</v>
      </c>
      <c r="M58" s="77">
        <v>0</v>
      </c>
    </row>
    <row r="59" spans="1:13" x14ac:dyDescent="0.3">
      <c r="A59" s="78">
        <v>49</v>
      </c>
      <c r="B59" s="78">
        <v>2</v>
      </c>
      <c r="C59" s="116" t="s">
        <v>87</v>
      </c>
      <c r="D59" s="291">
        <v>0</v>
      </c>
      <c r="E59" s="113">
        <v>40616</v>
      </c>
      <c r="F59" s="113">
        <v>40616</v>
      </c>
      <c r="H59" s="73">
        <v>0</v>
      </c>
      <c r="I59" s="74">
        <f>IF((H59=0),0.0000001%,H59/ $H$10)</f>
        <v>9.9999999999999986E-10</v>
      </c>
      <c r="M59" s="77">
        <v>0</v>
      </c>
    </row>
    <row r="60" spans="1:13" x14ac:dyDescent="0.3">
      <c r="C60" s="117"/>
      <c r="E60" s="113"/>
      <c r="F60" s="113"/>
    </row>
    <row r="61" spans="1:13" x14ac:dyDescent="0.3">
      <c r="C61" s="118"/>
      <c r="E61" s="113"/>
      <c r="F61" s="113"/>
    </row>
    <row r="62" spans="1:13" x14ac:dyDescent="0.3">
      <c r="C62" s="119"/>
      <c r="E62" s="113"/>
      <c r="F62" s="113"/>
    </row>
    <row r="63" spans="1:13" x14ac:dyDescent="0.3">
      <c r="C63" s="118"/>
      <c r="E63" s="113"/>
      <c r="F63" s="113"/>
    </row>
    <row r="64" spans="1:13" x14ac:dyDescent="0.3">
      <c r="C64" s="119"/>
      <c r="E64" s="113"/>
      <c r="F64" s="113"/>
    </row>
    <row r="65" spans="3:6" x14ac:dyDescent="0.3">
      <c r="C65" s="119"/>
      <c r="E65" s="113"/>
      <c r="F65" s="113"/>
    </row>
    <row r="66" spans="3:6" x14ac:dyDescent="0.3">
      <c r="C66" s="119"/>
      <c r="E66" s="113"/>
      <c r="F66" s="113"/>
    </row>
    <row r="67" spans="3:6" x14ac:dyDescent="0.3">
      <c r="C67" s="119"/>
      <c r="E67" s="113"/>
      <c r="F67" s="113"/>
    </row>
    <row r="68" spans="3:6" x14ac:dyDescent="0.3">
      <c r="C68" s="118"/>
      <c r="E68" s="113"/>
      <c r="F68" s="113"/>
    </row>
    <row r="69" spans="3:6" x14ac:dyDescent="0.3">
      <c r="C69" s="119"/>
      <c r="E69" s="113"/>
      <c r="F69" s="113"/>
    </row>
    <row r="70" spans="3:6" x14ac:dyDescent="0.3">
      <c r="C70" s="119"/>
      <c r="E70" s="113"/>
      <c r="F70" s="113"/>
    </row>
    <row r="71" spans="3:6" x14ac:dyDescent="0.3">
      <c r="C71" s="117"/>
      <c r="E71" s="113"/>
      <c r="F71" s="113"/>
    </row>
    <row r="72" spans="3:6" x14ac:dyDescent="0.3">
      <c r="C72" s="118"/>
      <c r="E72" s="113"/>
      <c r="F72" s="113"/>
    </row>
    <row r="73" spans="3:6" x14ac:dyDescent="0.3">
      <c r="C73" s="118"/>
      <c r="E73" s="113"/>
      <c r="F73" s="113"/>
    </row>
    <row r="74" spans="3:6" x14ac:dyDescent="0.3">
      <c r="C74" s="118"/>
      <c r="E74" s="113"/>
      <c r="F74" s="113"/>
    </row>
    <row r="75" spans="3:6" x14ac:dyDescent="0.3">
      <c r="C75" s="118"/>
      <c r="E75" s="113"/>
      <c r="F75" s="113"/>
    </row>
    <row r="76" spans="3:6" x14ac:dyDescent="0.3">
      <c r="C76" s="114"/>
      <c r="E76" s="113"/>
      <c r="F76" s="113"/>
    </row>
    <row r="77" spans="3:6" x14ac:dyDescent="0.3">
      <c r="C77" s="119"/>
      <c r="E77" s="113"/>
      <c r="F77" s="113"/>
    </row>
    <row r="78" spans="3:6" x14ac:dyDescent="0.3">
      <c r="C78" s="119"/>
      <c r="E78" s="113"/>
      <c r="F78" s="113"/>
    </row>
    <row r="79" spans="3:6" x14ac:dyDescent="0.3">
      <c r="C79" s="118"/>
      <c r="E79" s="113"/>
      <c r="F79" s="113"/>
    </row>
    <row r="80" spans="3:6" x14ac:dyDescent="0.3">
      <c r="C80" s="119"/>
      <c r="E80" s="113"/>
      <c r="F80" s="113"/>
    </row>
    <row r="81" spans="3:6" x14ac:dyDescent="0.3">
      <c r="C81" s="119"/>
      <c r="E81" s="113"/>
      <c r="F81" s="113"/>
    </row>
    <row r="82" spans="3:6" x14ac:dyDescent="0.3">
      <c r="C82" s="118"/>
      <c r="E82" s="113"/>
      <c r="F82" s="113"/>
    </row>
    <row r="83" spans="3:6" x14ac:dyDescent="0.3">
      <c r="C83" s="119"/>
      <c r="E83" s="113"/>
      <c r="F83" s="113"/>
    </row>
    <row r="84" spans="3:6" x14ac:dyDescent="0.3">
      <c r="C84" s="119"/>
      <c r="E84" s="113"/>
      <c r="F84" s="113"/>
    </row>
    <row r="85" spans="3:6" x14ac:dyDescent="0.3">
      <c r="C85" s="119"/>
      <c r="E85" s="113"/>
      <c r="F85" s="113"/>
    </row>
    <row r="86" spans="3:6" x14ac:dyDescent="0.3">
      <c r="C86" s="119"/>
      <c r="E86" s="113"/>
      <c r="F86" s="113"/>
    </row>
    <row r="87" spans="3:6" x14ac:dyDescent="0.3">
      <c r="C87" s="117"/>
      <c r="E87" s="113"/>
      <c r="F87" s="113"/>
    </row>
    <row r="88" spans="3:6" x14ac:dyDescent="0.3">
      <c r="C88" s="118"/>
      <c r="E88" s="113"/>
      <c r="F88" s="113"/>
    </row>
    <row r="89" spans="3:6" x14ac:dyDescent="0.3">
      <c r="C89" s="119"/>
      <c r="E89" s="113"/>
      <c r="F89" s="113"/>
    </row>
    <row r="90" spans="3:6" x14ac:dyDescent="0.3">
      <c r="C90" s="119"/>
      <c r="E90" s="113"/>
      <c r="F90" s="113"/>
    </row>
    <row r="91" spans="3:6" x14ac:dyDescent="0.3">
      <c r="C91" s="119"/>
      <c r="E91" s="113"/>
      <c r="F91" s="113"/>
    </row>
    <row r="92" spans="3:6" x14ac:dyDescent="0.3">
      <c r="C92" s="119"/>
      <c r="E92" s="113"/>
      <c r="F92" s="113"/>
    </row>
    <row r="93" spans="3:6" x14ac:dyDescent="0.3">
      <c r="C93" s="119"/>
      <c r="E93" s="113"/>
      <c r="F93" s="113"/>
    </row>
    <row r="94" spans="3:6" x14ac:dyDescent="0.3">
      <c r="C94" s="119"/>
      <c r="E94" s="113"/>
      <c r="F94" s="113"/>
    </row>
    <row r="95" spans="3:6" x14ac:dyDescent="0.3">
      <c r="C95" s="118"/>
      <c r="E95" s="113"/>
      <c r="F95" s="113"/>
    </row>
    <row r="96" spans="3:6" x14ac:dyDescent="0.3">
      <c r="C96" s="119"/>
      <c r="E96" s="113"/>
      <c r="F96" s="113"/>
    </row>
    <row r="97" spans="3:6" x14ac:dyDescent="0.3">
      <c r="C97" s="119"/>
      <c r="E97" s="113"/>
      <c r="F97" s="113"/>
    </row>
    <row r="98" spans="3:6" x14ac:dyDescent="0.3">
      <c r="C98" s="119"/>
      <c r="E98" s="113"/>
      <c r="F98" s="113"/>
    </row>
    <row r="99" spans="3:6" x14ac:dyDescent="0.3">
      <c r="C99" s="119"/>
      <c r="E99" s="113"/>
      <c r="F99" s="113"/>
    </row>
    <row r="100" spans="3:6" x14ac:dyDescent="0.3">
      <c r="C100" s="119"/>
      <c r="E100" s="113"/>
      <c r="F100" s="113"/>
    </row>
    <row r="101" spans="3:6" x14ac:dyDescent="0.3">
      <c r="C101" s="118"/>
      <c r="E101" s="113"/>
      <c r="F101" s="113"/>
    </row>
    <row r="102" spans="3:6" x14ac:dyDescent="0.3">
      <c r="C102" s="119"/>
      <c r="E102" s="113"/>
      <c r="F102" s="113"/>
    </row>
    <row r="103" spans="3:6" x14ac:dyDescent="0.3">
      <c r="C103" s="119"/>
      <c r="E103" s="113"/>
      <c r="F103" s="113"/>
    </row>
    <row r="104" spans="3:6" x14ac:dyDescent="0.3">
      <c r="C104" s="119"/>
      <c r="E104" s="113"/>
      <c r="F104" s="113"/>
    </row>
    <row r="105" spans="3:6" x14ac:dyDescent="0.3">
      <c r="C105" s="119"/>
      <c r="E105" s="113"/>
      <c r="F105" s="113"/>
    </row>
    <row r="106" spans="3:6" x14ac:dyDescent="0.3">
      <c r="C106" s="119"/>
      <c r="E106" s="113"/>
      <c r="F106" s="113"/>
    </row>
    <row r="107" spans="3:6" x14ac:dyDescent="0.3">
      <c r="C107" s="119"/>
      <c r="E107" s="113"/>
      <c r="F107" s="113"/>
    </row>
    <row r="108" spans="3:6" x14ac:dyDescent="0.3">
      <c r="C108" s="117"/>
      <c r="E108" s="113"/>
      <c r="F108" s="113"/>
    </row>
    <row r="109" spans="3:6" x14ac:dyDescent="0.3">
      <c r="C109" s="118"/>
      <c r="E109" s="113"/>
      <c r="F109" s="113"/>
    </row>
    <row r="110" spans="3:6" x14ac:dyDescent="0.3">
      <c r="C110" s="118"/>
      <c r="E110" s="113"/>
      <c r="F110" s="113"/>
    </row>
    <row r="111" spans="3:6" x14ac:dyDescent="0.3">
      <c r="C111" s="118"/>
      <c r="E111" s="113"/>
      <c r="F111" s="113"/>
    </row>
    <row r="112" spans="3:6" x14ac:dyDescent="0.3">
      <c r="C112" s="118"/>
      <c r="E112" s="113"/>
      <c r="F112" s="113"/>
    </row>
    <row r="113" spans="3:6" x14ac:dyDescent="0.3">
      <c r="C113" s="118"/>
      <c r="E113" s="113"/>
      <c r="F113" s="113"/>
    </row>
    <row r="114" spans="3:6" x14ac:dyDescent="0.3">
      <c r="C114" s="116"/>
      <c r="E114" s="113"/>
      <c r="F114" s="113"/>
    </row>
    <row r="115" spans="3:6" x14ac:dyDescent="0.3">
      <c r="C115" s="117"/>
      <c r="E115" s="113"/>
      <c r="F115" s="113"/>
    </row>
    <row r="116" spans="3:6" x14ac:dyDescent="0.3">
      <c r="C116" s="118"/>
      <c r="E116" s="113"/>
      <c r="F116" s="113"/>
    </row>
    <row r="117" spans="3:6" x14ac:dyDescent="0.3">
      <c r="C117" s="118"/>
      <c r="E117" s="113"/>
      <c r="F117" s="113"/>
    </row>
    <row r="118" spans="3:6" x14ac:dyDescent="0.3">
      <c r="C118" s="118"/>
      <c r="E118" s="113"/>
      <c r="F118" s="113"/>
    </row>
    <row r="119" spans="3:6" x14ac:dyDescent="0.3">
      <c r="C119" s="118"/>
      <c r="E119" s="113"/>
      <c r="F119" s="113"/>
    </row>
    <row r="120" spans="3:6" x14ac:dyDescent="0.3">
      <c r="C120" s="118"/>
      <c r="E120" s="113"/>
      <c r="F120" s="113"/>
    </row>
    <row r="121" spans="3:6" x14ac:dyDescent="0.3">
      <c r="C121" s="118"/>
      <c r="E121" s="113"/>
      <c r="F121" s="113"/>
    </row>
    <row r="122" spans="3:6" x14ac:dyDescent="0.3">
      <c r="C122" s="118"/>
      <c r="E122" s="113"/>
      <c r="F122" s="113"/>
    </row>
    <row r="123" spans="3:6" x14ac:dyDescent="0.3">
      <c r="C123" s="117"/>
      <c r="E123" s="113"/>
      <c r="F123" s="113"/>
    </row>
    <row r="124" spans="3:6" x14ac:dyDescent="0.3">
      <c r="C124" s="118"/>
      <c r="E124" s="113"/>
      <c r="F124" s="113"/>
    </row>
    <row r="125" spans="3:6" x14ac:dyDescent="0.3">
      <c r="C125" s="118"/>
      <c r="E125" s="113"/>
      <c r="F125" s="113"/>
    </row>
    <row r="126" spans="3:6" x14ac:dyDescent="0.3">
      <c r="C126" s="118"/>
      <c r="E126" s="113"/>
      <c r="F126" s="113"/>
    </row>
    <row r="127" spans="3:6" x14ac:dyDescent="0.3">
      <c r="C127" s="118"/>
      <c r="E127" s="113"/>
      <c r="F127" s="113"/>
    </row>
    <row r="128" spans="3:6" x14ac:dyDescent="0.3">
      <c r="C128" s="118"/>
      <c r="E128" s="113"/>
      <c r="F128" s="113"/>
    </row>
    <row r="129" spans="3:6" x14ac:dyDescent="0.3">
      <c r="C129" s="118"/>
      <c r="E129" s="113"/>
      <c r="F129" s="113"/>
    </row>
    <row r="130" spans="3:6" x14ac:dyDescent="0.3">
      <c r="C130" s="116"/>
      <c r="E130" s="113"/>
      <c r="F130" s="113"/>
    </row>
    <row r="131" spans="3:6" x14ac:dyDescent="0.3">
      <c r="C131" s="117"/>
      <c r="E131" s="113"/>
      <c r="F131" s="113"/>
    </row>
    <row r="132" spans="3:6" x14ac:dyDescent="0.3">
      <c r="C132" s="117"/>
      <c r="E132" s="113"/>
      <c r="F132" s="113"/>
    </row>
    <row r="133" spans="3:6" x14ac:dyDescent="0.3">
      <c r="C133" s="117"/>
      <c r="E133" s="113"/>
      <c r="F133" s="113"/>
    </row>
    <row r="134" spans="3:6" x14ac:dyDescent="0.3">
      <c r="C134" s="116"/>
      <c r="E134" s="113"/>
      <c r="F134" s="113"/>
    </row>
    <row r="135" spans="3:6" x14ac:dyDescent="0.3">
      <c r="C135" s="117"/>
      <c r="E135" s="113"/>
      <c r="F135" s="113"/>
    </row>
    <row r="136" spans="3:6" x14ac:dyDescent="0.3">
      <c r="C136" s="117"/>
      <c r="E136" s="113"/>
      <c r="F136" s="113"/>
    </row>
    <row r="137" spans="3:6" x14ac:dyDescent="0.3">
      <c r="C137" s="117"/>
      <c r="E137" s="113"/>
      <c r="F137" s="113"/>
    </row>
    <row r="138" spans="3:6" x14ac:dyDescent="0.3">
      <c r="C138" s="117"/>
      <c r="E138" s="113"/>
      <c r="F138" s="113"/>
    </row>
    <row r="139" spans="3:6" x14ac:dyDescent="0.3">
      <c r="C139" s="116"/>
      <c r="E139" s="113"/>
      <c r="F139" s="113"/>
    </row>
    <row r="140" spans="3:6" x14ac:dyDescent="0.3">
      <c r="C140" s="117"/>
      <c r="E140" s="113"/>
      <c r="F140" s="113"/>
    </row>
    <row r="141" spans="3:6" x14ac:dyDescent="0.3">
      <c r="C141" s="117"/>
      <c r="E141" s="113"/>
      <c r="F141" s="113"/>
    </row>
    <row r="142" spans="3:6" x14ac:dyDescent="0.3">
      <c r="C142" s="116"/>
      <c r="E142" s="113"/>
      <c r="F142" s="113"/>
    </row>
    <row r="143" spans="3:6" x14ac:dyDescent="0.3">
      <c r="C143" s="117"/>
      <c r="E143" s="113"/>
      <c r="F143" s="113"/>
    </row>
    <row r="144" spans="3:6" x14ac:dyDescent="0.3">
      <c r="C144" s="117"/>
      <c r="E144" s="113"/>
      <c r="F144" s="113"/>
    </row>
    <row r="145" spans="3:6" x14ac:dyDescent="0.3">
      <c r="C145" s="117"/>
      <c r="E145" s="113"/>
      <c r="F145" s="113"/>
    </row>
    <row r="146" spans="3:6" x14ac:dyDescent="0.3">
      <c r="C146" s="117"/>
      <c r="E146" s="113"/>
      <c r="F146" s="113"/>
    </row>
    <row r="147" spans="3:6" x14ac:dyDescent="0.3">
      <c r="C147" s="115"/>
      <c r="E147" s="113"/>
      <c r="F147" s="113"/>
    </row>
    <row r="148" spans="3:6" x14ac:dyDescent="0.3">
      <c r="C148" s="114"/>
    </row>
  </sheetData>
  <sheetProtection formatCells="0" formatColumns="0" formatRows="0" insertColumns="0" insertRows="0" insertHyperlinks="0" deleteColumns="0" deleteRows="0" sort="0" autoFilter="0" pivotTables="0"/>
  <autoFilter ref="A9:N10" xr:uid="{00000000-0009-0000-0000-000001000000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"/>
  <dimension ref="B2:LH544"/>
  <sheetViews>
    <sheetView showGridLines="0" tabSelected="1" zoomScaleNormal="100" workbookViewId="0">
      <selection activeCell="E45" sqref="E45"/>
    </sheetView>
  </sheetViews>
  <sheetFormatPr baseColWidth="10" defaultColWidth="11.33203125" defaultRowHeight="13.8" x14ac:dyDescent="0.3"/>
  <cols>
    <col min="1" max="1" width="9.109375" style="1" customWidth="1"/>
    <col min="2" max="2" width="20.5546875" style="1" customWidth="1"/>
    <col min="3" max="3" width="13.44140625" style="1" customWidth="1"/>
    <col min="4" max="4" width="13.6640625" style="1" customWidth="1"/>
    <col min="5" max="10" width="11" style="1" bestFit="1" customWidth="1"/>
    <col min="11" max="11" width="16.33203125" style="1" bestFit="1" customWidth="1"/>
    <col min="12" max="12" width="12.6640625" style="1" bestFit="1" customWidth="1"/>
    <col min="13" max="13" width="11" style="1" bestFit="1" customWidth="1"/>
    <col min="14" max="14" width="13.88671875" style="1" bestFit="1" customWidth="1"/>
    <col min="15" max="22" width="11" style="1" bestFit="1" customWidth="1"/>
    <col min="23" max="16384" width="11.33203125" style="1"/>
  </cols>
  <sheetData>
    <row r="2" spans="4:16" x14ac:dyDescent="0.3">
      <c r="E2" s="1" t="str">
        <f>CONCATENATE("Curva 'S' ",DATOS!C10)</f>
        <v>Curva 'S' Construccion Edificio</v>
      </c>
    </row>
    <row r="3" spans="4:16" x14ac:dyDescent="0.3">
      <c r="M3" s="178" t="e" vm="1">
        <v>#VALUE!</v>
      </c>
      <c r="N3" s="178"/>
      <c r="O3" s="178"/>
      <c r="P3" s="178"/>
    </row>
    <row r="4" spans="4:16" ht="15.75" customHeight="1" x14ac:dyDescent="0.3">
      <c r="D4" s="34" t="str">
        <f>CONCATENATE(B47," ",TEXT(D47," 0,00%"),CHAR(10),CHAR(10),B48," ",TEXT(D48," 0,00%"),CHAR(10),CHAR(10),B49," ",TEXT(D49," 0,00%"))</f>
        <v>% Programado  0,00%
% Ejecutado  0,00%
% Desviación  0,00%</v>
      </c>
      <c r="M4" s="178"/>
      <c r="N4" s="178"/>
      <c r="O4" s="178"/>
      <c r="P4" s="178"/>
    </row>
    <row r="5" spans="4:16" x14ac:dyDescent="0.3">
      <c r="M5" s="178"/>
      <c r="N5" s="178"/>
      <c r="O5" s="178"/>
      <c r="P5" s="178"/>
    </row>
    <row r="6" spans="4:16" x14ac:dyDescent="0.3">
      <c r="M6" s="178"/>
      <c r="N6" s="178"/>
      <c r="O6" s="178"/>
      <c r="P6" s="178"/>
    </row>
    <row r="8" spans="4:16" ht="14.4" thickBot="1" x14ac:dyDescent="0.35"/>
    <row r="9" spans="4:16" ht="15" thickTop="1" thickBot="1" x14ac:dyDescent="0.35">
      <c r="N9" s="183" t="s">
        <v>25</v>
      </c>
      <c r="O9" s="184"/>
    </row>
    <row r="10" spans="4:16" ht="14.4" thickBot="1" x14ac:dyDescent="0.35">
      <c r="N10" s="185"/>
      <c r="O10" s="186"/>
    </row>
    <row r="11" spans="4:16" ht="14.4" thickBot="1" x14ac:dyDescent="0.35">
      <c r="N11" s="187" t="s">
        <v>26</v>
      </c>
      <c r="O11" s="189">
        <v>1</v>
      </c>
    </row>
    <row r="12" spans="4:16" ht="14.4" thickBot="1" x14ac:dyDescent="0.35">
      <c r="N12" s="188"/>
      <c r="O12" s="190"/>
    </row>
    <row r="13" spans="4:16" ht="14.4" thickTop="1" x14ac:dyDescent="0.3"/>
    <row r="21" spans="2:8" s="35" customFormat="1" x14ac:dyDescent="0.3"/>
    <row r="22" spans="2:8" s="35" customFormat="1" x14ac:dyDescent="0.3"/>
    <row r="23" spans="2:8" s="35" customFormat="1" x14ac:dyDescent="0.3"/>
    <row r="24" spans="2:8" s="35" customFormat="1" x14ac:dyDescent="0.3"/>
    <row r="25" spans="2:8" s="35" customFormat="1" x14ac:dyDescent="0.3"/>
    <row r="26" spans="2:8" s="35" customFormat="1" x14ac:dyDescent="0.3">
      <c r="D26" s="1"/>
      <c r="E26" s="1"/>
      <c r="F26" s="1"/>
      <c r="G26" s="1"/>
      <c r="H26" s="1"/>
    </row>
    <row r="27" spans="2:8" s="35" customFormat="1" x14ac:dyDescent="0.3">
      <c r="D27" s="1"/>
      <c r="E27" s="1"/>
      <c r="F27" s="1"/>
      <c r="G27" s="1"/>
      <c r="H27" s="1"/>
    </row>
    <row r="29" spans="2:8" ht="14.4" thickBot="1" x14ac:dyDescent="0.35"/>
    <row r="30" spans="2:8" x14ac:dyDescent="0.3">
      <c r="B30" s="179" t="s">
        <v>12</v>
      </c>
      <c r="C30" s="180"/>
    </row>
    <row r="31" spans="2:8" ht="14.4" thickBot="1" x14ac:dyDescent="0.35">
      <c r="B31" s="181"/>
      <c r="C31" s="182"/>
    </row>
    <row r="32" spans="2:8" x14ac:dyDescent="0.3">
      <c r="B32" s="36" t="s">
        <v>14</v>
      </c>
      <c r="C32" s="37">
        <v>1</v>
      </c>
      <c r="D32" s="38" t="str">
        <f>IF(B32="SI",C32,"")</f>
        <v/>
      </c>
      <c r="E32" s="39" t="str">
        <f>IFERROR(D32-MAX($D31:D$32),"")</f>
        <v/>
      </c>
    </row>
    <row r="33" spans="2:320" x14ac:dyDescent="0.3">
      <c r="B33" s="40" t="s">
        <v>14</v>
      </c>
      <c r="C33" s="41">
        <v>2</v>
      </c>
      <c r="D33" s="42" t="str">
        <f t="shared" ref="D33:D38" si="0">IF(B33="SI",C33,"")</f>
        <v/>
      </c>
      <c r="E33" s="43" t="str">
        <f>IFERROR(D33-MAX($D$32:D32),"")</f>
        <v/>
      </c>
    </row>
    <row r="34" spans="2:320" x14ac:dyDescent="0.3">
      <c r="B34" s="40" t="s">
        <v>14</v>
      </c>
      <c r="C34" s="41">
        <v>3</v>
      </c>
      <c r="D34" s="42" t="str">
        <f t="shared" si="0"/>
        <v/>
      </c>
      <c r="E34" s="43" t="str">
        <f>IFERROR(D34-MAX($D$32:D33),"")</f>
        <v/>
      </c>
    </row>
    <row r="35" spans="2:320" x14ac:dyDescent="0.3">
      <c r="B35" s="40" t="s">
        <v>14</v>
      </c>
      <c r="C35" s="41">
        <v>4</v>
      </c>
      <c r="D35" s="42" t="str">
        <f t="shared" si="0"/>
        <v/>
      </c>
      <c r="E35" s="43" t="str">
        <f>IFERROR(D35-MAX($D$32:D34),"")</f>
        <v/>
      </c>
    </row>
    <row r="36" spans="2:320" x14ac:dyDescent="0.3">
      <c r="B36" s="40" t="s">
        <v>14</v>
      </c>
      <c r="C36" s="41">
        <v>5</v>
      </c>
      <c r="D36" s="42" t="str">
        <f t="shared" si="0"/>
        <v/>
      </c>
      <c r="E36" s="43" t="str">
        <f>IFERROR(D36-MAX($D$32:D35),"")</f>
        <v/>
      </c>
    </row>
    <row r="37" spans="2:320" x14ac:dyDescent="0.3">
      <c r="B37" s="40" t="s">
        <v>13</v>
      </c>
      <c r="C37" s="41">
        <v>6</v>
      </c>
      <c r="D37" s="42">
        <f t="shared" si="0"/>
        <v>6</v>
      </c>
      <c r="E37" s="43">
        <f>IFERROR(D37-MAX($D$32:D36),"")</f>
        <v>6</v>
      </c>
    </row>
    <row r="38" spans="2:320" ht="14.4" thickBot="1" x14ac:dyDescent="0.35">
      <c r="B38" s="44" t="s">
        <v>14</v>
      </c>
      <c r="C38" s="45">
        <v>7</v>
      </c>
      <c r="D38" s="46" t="str">
        <f t="shared" si="0"/>
        <v/>
      </c>
      <c r="E38" s="47" t="str">
        <f>IFERROR(D38-MAX($D$32:D37),"")</f>
        <v/>
      </c>
    </row>
    <row r="39" spans="2:320" ht="14.4" thickBot="1" x14ac:dyDescent="0.35">
      <c r="C39" s="1" t="str">
        <f>CONCATENATE(E32&amp;E33&amp;E34&amp;E35&amp;E36&amp;E37&amp;E38)</f>
        <v>6</v>
      </c>
    </row>
    <row r="40" spans="2:320" ht="15" customHeight="1" thickTop="1" x14ac:dyDescent="0.3">
      <c r="B40" s="48" t="s">
        <v>15</v>
      </c>
      <c r="C40" s="49">
        <f>COUNTIF(B32:B38,"SI")</f>
        <v>1</v>
      </c>
      <c r="H40" s="50"/>
    </row>
    <row r="41" spans="2:320" ht="15" customHeight="1" x14ac:dyDescent="0.3">
      <c r="B41" s="51" t="s">
        <v>16</v>
      </c>
      <c r="C41" s="52">
        <f>IF(B32="si",COUNTIFS('C.C.'!3:5,2),0)+
IF(B33="si",COUNTIFS('C.C.'!3:5,3),0)+
IF(B34="si",COUNTIFS('C.C.'!3:5,4),0)+
IF(B35="si",COUNTIFS('C.C.'!3:5,5),0)+
IF(B36="si",COUNTIFS('C.C.'!3:5,6),0)+
IF(B37="si",COUNTIFS('C.C.'!3:5,7),0)+
IF(B38="si",COUNTIFS('C.C.'!3:5,1),0)</f>
        <v>20</v>
      </c>
      <c r="H41" s="50"/>
    </row>
    <row r="42" spans="2:320" ht="15" customHeight="1" thickBot="1" x14ac:dyDescent="0.35">
      <c r="B42" s="53" t="s">
        <v>17</v>
      </c>
      <c r="C42" s="54">
        <f>VLOOKUP("SI",B32:C38,2,0)</f>
        <v>6</v>
      </c>
    </row>
    <row r="43" spans="2:320" ht="14.4" thickTop="1" x14ac:dyDescent="0.3"/>
    <row r="44" spans="2:320" ht="14.4" thickBot="1" x14ac:dyDescent="0.35">
      <c r="C44" s="55"/>
      <c r="D44" s="56" t="s">
        <v>18</v>
      </c>
      <c r="E44" s="57">
        <v>1</v>
      </c>
      <c r="F44" s="57">
        <f t="shared" ref="F44:BQ44" si="1">IFERROR(IF(E44+1&lt;=$C$41,E44+1,""),"")</f>
        <v>2</v>
      </c>
      <c r="G44" s="57">
        <f t="shared" si="1"/>
        <v>3</v>
      </c>
      <c r="H44" s="57">
        <f t="shared" si="1"/>
        <v>4</v>
      </c>
      <c r="I44" s="57">
        <f t="shared" si="1"/>
        <v>5</v>
      </c>
      <c r="J44" s="57">
        <f t="shared" si="1"/>
        <v>6</v>
      </c>
      <c r="K44" s="57">
        <f t="shared" si="1"/>
        <v>7</v>
      </c>
      <c r="L44" s="57">
        <f t="shared" si="1"/>
        <v>8</v>
      </c>
      <c r="M44" s="57">
        <f t="shared" si="1"/>
        <v>9</v>
      </c>
      <c r="N44" s="57">
        <f t="shared" si="1"/>
        <v>10</v>
      </c>
      <c r="O44" s="57">
        <f t="shared" si="1"/>
        <v>11</v>
      </c>
      <c r="P44" s="57">
        <f t="shared" si="1"/>
        <v>12</v>
      </c>
      <c r="Q44" s="57">
        <f t="shared" si="1"/>
        <v>13</v>
      </c>
      <c r="R44" s="57">
        <f t="shared" si="1"/>
        <v>14</v>
      </c>
      <c r="S44" s="57">
        <f t="shared" si="1"/>
        <v>15</v>
      </c>
      <c r="T44" s="57">
        <f t="shared" si="1"/>
        <v>16</v>
      </c>
      <c r="U44" s="57">
        <f t="shared" si="1"/>
        <v>17</v>
      </c>
      <c r="V44" s="57">
        <f t="shared" si="1"/>
        <v>18</v>
      </c>
      <c r="W44" s="57">
        <f t="shared" si="1"/>
        <v>19</v>
      </c>
      <c r="X44" s="57">
        <f t="shared" si="1"/>
        <v>20</v>
      </c>
      <c r="Y44" s="57" t="str">
        <f t="shared" si="1"/>
        <v/>
      </c>
      <c r="Z44" s="57" t="str">
        <f t="shared" si="1"/>
        <v/>
      </c>
      <c r="AA44" s="57" t="str">
        <f t="shared" si="1"/>
        <v/>
      </c>
      <c r="AB44" s="57" t="str">
        <f t="shared" si="1"/>
        <v/>
      </c>
      <c r="AC44" s="57" t="str">
        <f t="shared" si="1"/>
        <v/>
      </c>
      <c r="AD44" s="57" t="str">
        <f t="shared" si="1"/>
        <v/>
      </c>
      <c r="AE44" s="57" t="str">
        <f t="shared" si="1"/>
        <v/>
      </c>
      <c r="AF44" s="57" t="str">
        <f t="shared" si="1"/>
        <v/>
      </c>
      <c r="AG44" s="57" t="str">
        <f t="shared" si="1"/>
        <v/>
      </c>
      <c r="AH44" s="57" t="str">
        <f t="shared" si="1"/>
        <v/>
      </c>
      <c r="AI44" s="57" t="str">
        <f t="shared" si="1"/>
        <v/>
      </c>
      <c r="AJ44" s="57" t="str">
        <f t="shared" si="1"/>
        <v/>
      </c>
      <c r="AK44" s="57" t="str">
        <f t="shared" si="1"/>
        <v/>
      </c>
      <c r="AL44" s="57" t="str">
        <f t="shared" si="1"/>
        <v/>
      </c>
      <c r="AM44" s="57" t="str">
        <f t="shared" si="1"/>
        <v/>
      </c>
      <c r="AN44" s="57" t="str">
        <f t="shared" si="1"/>
        <v/>
      </c>
      <c r="AO44" s="57" t="str">
        <f t="shared" si="1"/>
        <v/>
      </c>
      <c r="AP44" s="57" t="str">
        <f t="shared" si="1"/>
        <v/>
      </c>
      <c r="AQ44" s="57" t="str">
        <f t="shared" si="1"/>
        <v/>
      </c>
      <c r="AR44" s="57" t="str">
        <f t="shared" si="1"/>
        <v/>
      </c>
      <c r="AS44" s="57" t="str">
        <f t="shared" si="1"/>
        <v/>
      </c>
      <c r="AT44" s="57" t="str">
        <f t="shared" si="1"/>
        <v/>
      </c>
      <c r="AU44" s="57" t="str">
        <f t="shared" si="1"/>
        <v/>
      </c>
      <c r="AV44" s="57" t="str">
        <f t="shared" si="1"/>
        <v/>
      </c>
      <c r="AW44" s="57" t="str">
        <f t="shared" si="1"/>
        <v/>
      </c>
      <c r="AX44" s="57" t="str">
        <f t="shared" si="1"/>
        <v/>
      </c>
      <c r="AY44" s="57" t="str">
        <f t="shared" si="1"/>
        <v/>
      </c>
      <c r="AZ44" s="57" t="str">
        <f t="shared" si="1"/>
        <v/>
      </c>
      <c r="BA44" s="57" t="str">
        <f t="shared" si="1"/>
        <v/>
      </c>
      <c r="BB44" s="57" t="str">
        <f t="shared" si="1"/>
        <v/>
      </c>
      <c r="BC44" s="57" t="str">
        <f t="shared" si="1"/>
        <v/>
      </c>
      <c r="BD44" s="57" t="str">
        <f t="shared" si="1"/>
        <v/>
      </c>
      <c r="BE44" s="57" t="str">
        <f t="shared" si="1"/>
        <v/>
      </c>
      <c r="BF44" s="57" t="str">
        <f t="shared" si="1"/>
        <v/>
      </c>
      <c r="BG44" s="57" t="str">
        <f t="shared" si="1"/>
        <v/>
      </c>
      <c r="BH44" s="57" t="str">
        <f t="shared" si="1"/>
        <v/>
      </c>
      <c r="BI44" s="57" t="str">
        <f t="shared" si="1"/>
        <v/>
      </c>
      <c r="BJ44" s="57" t="str">
        <f t="shared" si="1"/>
        <v/>
      </c>
      <c r="BK44" s="57" t="str">
        <f t="shared" si="1"/>
        <v/>
      </c>
      <c r="BL44" s="57" t="str">
        <f t="shared" si="1"/>
        <v/>
      </c>
      <c r="BM44" s="57" t="str">
        <f t="shared" si="1"/>
        <v/>
      </c>
      <c r="BN44" s="57" t="str">
        <f t="shared" si="1"/>
        <v/>
      </c>
      <c r="BO44" s="57" t="str">
        <f t="shared" si="1"/>
        <v/>
      </c>
      <c r="BP44" s="57" t="str">
        <f t="shared" si="1"/>
        <v/>
      </c>
      <c r="BQ44" s="57" t="str">
        <f t="shared" si="1"/>
        <v/>
      </c>
      <c r="BR44" s="57" t="str">
        <f t="shared" ref="BR44" si="2">IFERROR(IF(BQ44+1&lt;=$C$41,BQ44+1,""),"")</f>
        <v/>
      </c>
      <c r="BS44" s="57" t="str">
        <f>IFERROR(IF(BR44+1&lt;=$C$41,BR44+1,""),"")</f>
        <v/>
      </c>
      <c r="BT44" s="57" t="str">
        <f t="shared" ref="BT44:EE44" si="3">IFERROR(IF(BS44+1&lt;=$C$41,BS44+1,""),"")</f>
        <v/>
      </c>
      <c r="BU44" s="57" t="str">
        <f t="shared" si="3"/>
        <v/>
      </c>
      <c r="BV44" s="57" t="str">
        <f t="shared" si="3"/>
        <v/>
      </c>
      <c r="BW44" s="57" t="str">
        <f t="shared" si="3"/>
        <v/>
      </c>
      <c r="BX44" s="57" t="str">
        <f t="shared" si="3"/>
        <v/>
      </c>
      <c r="BY44" s="57" t="str">
        <f t="shared" si="3"/>
        <v/>
      </c>
      <c r="BZ44" s="57" t="str">
        <f t="shared" si="3"/>
        <v/>
      </c>
      <c r="CA44" s="57" t="str">
        <f t="shared" si="3"/>
        <v/>
      </c>
      <c r="CB44" s="57" t="str">
        <f t="shared" si="3"/>
        <v/>
      </c>
      <c r="CC44" s="57" t="str">
        <f t="shared" si="3"/>
        <v/>
      </c>
      <c r="CD44" s="57" t="str">
        <f t="shared" si="3"/>
        <v/>
      </c>
      <c r="CE44" s="57" t="str">
        <f t="shared" si="3"/>
        <v/>
      </c>
      <c r="CF44" s="57" t="str">
        <f t="shared" si="3"/>
        <v/>
      </c>
      <c r="CG44" s="57" t="str">
        <f t="shared" si="3"/>
        <v/>
      </c>
      <c r="CH44" s="57" t="str">
        <f t="shared" si="3"/>
        <v/>
      </c>
      <c r="CI44" s="57" t="str">
        <f t="shared" si="3"/>
        <v/>
      </c>
      <c r="CJ44" s="57" t="str">
        <f t="shared" si="3"/>
        <v/>
      </c>
      <c r="CK44" s="57" t="str">
        <f t="shared" si="3"/>
        <v/>
      </c>
      <c r="CL44" s="57" t="str">
        <f t="shared" si="3"/>
        <v/>
      </c>
      <c r="CM44" s="57" t="str">
        <f t="shared" si="3"/>
        <v/>
      </c>
      <c r="CN44" s="57" t="str">
        <f t="shared" si="3"/>
        <v/>
      </c>
      <c r="CO44" s="57" t="str">
        <f t="shared" si="3"/>
        <v/>
      </c>
      <c r="CP44" s="57" t="str">
        <f t="shared" si="3"/>
        <v/>
      </c>
      <c r="CQ44" s="57" t="str">
        <f t="shared" si="3"/>
        <v/>
      </c>
      <c r="CR44" s="57" t="str">
        <f t="shared" si="3"/>
        <v/>
      </c>
      <c r="CS44" s="57" t="str">
        <f t="shared" si="3"/>
        <v/>
      </c>
      <c r="CT44" s="57" t="str">
        <f t="shared" si="3"/>
        <v/>
      </c>
      <c r="CU44" s="57" t="str">
        <f t="shared" si="3"/>
        <v/>
      </c>
      <c r="CV44" s="57" t="str">
        <f t="shared" si="3"/>
        <v/>
      </c>
      <c r="CW44" s="57" t="str">
        <f t="shared" si="3"/>
        <v/>
      </c>
      <c r="CX44" s="57" t="str">
        <f t="shared" si="3"/>
        <v/>
      </c>
      <c r="CY44" s="57" t="str">
        <f t="shared" si="3"/>
        <v/>
      </c>
      <c r="CZ44" s="57" t="str">
        <f t="shared" si="3"/>
        <v/>
      </c>
      <c r="DA44" s="57" t="str">
        <f t="shared" si="3"/>
        <v/>
      </c>
      <c r="DB44" s="57" t="str">
        <f t="shared" si="3"/>
        <v/>
      </c>
      <c r="DC44" s="57" t="str">
        <f t="shared" si="3"/>
        <v/>
      </c>
      <c r="DD44" s="57" t="str">
        <f t="shared" si="3"/>
        <v/>
      </c>
      <c r="DE44" s="57" t="str">
        <f t="shared" si="3"/>
        <v/>
      </c>
      <c r="DF44" s="57" t="str">
        <f t="shared" si="3"/>
        <v/>
      </c>
      <c r="DG44" s="57" t="str">
        <f t="shared" si="3"/>
        <v/>
      </c>
      <c r="DH44" s="57" t="str">
        <f t="shared" si="3"/>
        <v/>
      </c>
      <c r="DI44" s="57" t="str">
        <f t="shared" si="3"/>
        <v/>
      </c>
      <c r="DJ44" s="57" t="str">
        <f t="shared" si="3"/>
        <v/>
      </c>
      <c r="DK44" s="57" t="str">
        <f t="shared" si="3"/>
        <v/>
      </c>
      <c r="DL44" s="57" t="str">
        <f t="shared" si="3"/>
        <v/>
      </c>
      <c r="DM44" s="57" t="str">
        <f t="shared" si="3"/>
        <v/>
      </c>
      <c r="DN44" s="57" t="str">
        <f t="shared" si="3"/>
        <v/>
      </c>
      <c r="DO44" s="57" t="str">
        <f t="shared" si="3"/>
        <v/>
      </c>
      <c r="DP44" s="57" t="str">
        <f t="shared" si="3"/>
        <v/>
      </c>
      <c r="DQ44" s="57" t="str">
        <f t="shared" si="3"/>
        <v/>
      </c>
      <c r="DR44" s="57" t="str">
        <f t="shared" si="3"/>
        <v/>
      </c>
      <c r="DS44" s="57" t="str">
        <f t="shared" si="3"/>
        <v/>
      </c>
      <c r="DT44" s="57" t="str">
        <f t="shared" si="3"/>
        <v/>
      </c>
      <c r="DU44" s="57" t="str">
        <f t="shared" si="3"/>
        <v/>
      </c>
      <c r="DV44" s="57" t="str">
        <f t="shared" si="3"/>
        <v/>
      </c>
      <c r="DW44" s="57" t="str">
        <f t="shared" si="3"/>
        <v/>
      </c>
      <c r="DX44" s="57" t="str">
        <f t="shared" si="3"/>
        <v/>
      </c>
      <c r="DY44" s="57" t="str">
        <f t="shared" si="3"/>
        <v/>
      </c>
      <c r="DZ44" s="57" t="str">
        <f t="shared" si="3"/>
        <v/>
      </c>
      <c r="EA44" s="57" t="str">
        <f t="shared" si="3"/>
        <v/>
      </c>
      <c r="EB44" s="57" t="str">
        <f t="shared" si="3"/>
        <v/>
      </c>
      <c r="EC44" s="57" t="str">
        <f t="shared" si="3"/>
        <v/>
      </c>
      <c r="ED44" s="57" t="str">
        <f t="shared" si="3"/>
        <v/>
      </c>
      <c r="EE44" s="57" t="str">
        <f t="shared" si="3"/>
        <v/>
      </c>
      <c r="EF44" s="57" t="str">
        <f t="shared" ref="EF44:GQ44" si="4">IFERROR(IF(EE44+1&lt;=$C$41,EE44+1,""),"")</f>
        <v/>
      </c>
      <c r="EG44" s="57" t="str">
        <f t="shared" si="4"/>
        <v/>
      </c>
      <c r="EH44" s="57" t="str">
        <f t="shared" si="4"/>
        <v/>
      </c>
      <c r="EI44" s="57" t="str">
        <f t="shared" si="4"/>
        <v/>
      </c>
      <c r="EJ44" s="57" t="str">
        <f t="shared" si="4"/>
        <v/>
      </c>
      <c r="EK44" s="57" t="str">
        <f t="shared" si="4"/>
        <v/>
      </c>
      <c r="EL44" s="57" t="str">
        <f t="shared" si="4"/>
        <v/>
      </c>
      <c r="EM44" s="57" t="str">
        <f t="shared" si="4"/>
        <v/>
      </c>
      <c r="EN44" s="57" t="str">
        <f t="shared" si="4"/>
        <v/>
      </c>
      <c r="EO44" s="57" t="str">
        <f t="shared" si="4"/>
        <v/>
      </c>
      <c r="EP44" s="57" t="str">
        <f t="shared" si="4"/>
        <v/>
      </c>
      <c r="EQ44" s="57" t="str">
        <f t="shared" si="4"/>
        <v/>
      </c>
      <c r="ER44" s="57" t="str">
        <f t="shared" si="4"/>
        <v/>
      </c>
      <c r="ES44" s="57" t="str">
        <f t="shared" si="4"/>
        <v/>
      </c>
      <c r="ET44" s="57" t="str">
        <f t="shared" si="4"/>
        <v/>
      </c>
      <c r="EU44" s="57" t="str">
        <f t="shared" si="4"/>
        <v/>
      </c>
      <c r="EV44" s="57" t="str">
        <f t="shared" si="4"/>
        <v/>
      </c>
      <c r="EW44" s="57" t="str">
        <f t="shared" si="4"/>
        <v/>
      </c>
      <c r="EX44" s="57" t="str">
        <f t="shared" si="4"/>
        <v/>
      </c>
      <c r="EY44" s="57" t="str">
        <f t="shared" si="4"/>
        <v/>
      </c>
      <c r="EZ44" s="57" t="str">
        <f t="shared" si="4"/>
        <v/>
      </c>
      <c r="FA44" s="57" t="str">
        <f t="shared" si="4"/>
        <v/>
      </c>
      <c r="FB44" s="57" t="str">
        <f t="shared" si="4"/>
        <v/>
      </c>
      <c r="FC44" s="57" t="str">
        <f t="shared" si="4"/>
        <v/>
      </c>
      <c r="FD44" s="57" t="str">
        <f t="shared" si="4"/>
        <v/>
      </c>
      <c r="FE44" s="57" t="str">
        <f t="shared" si="4"/>
        <v/>
      </c>
      <c r="FF44" s="57" t="str">
        <f t="shared" si="4"/>
        <v/>
      </c>
      <c r="FG44" s="57" t="str">
        <f t="shared" si="4"/>
        <v/>
      </c>
      <c r="FH44" s="57" t="str">
        <f t="shared" si="4"/>
        <v/>
      </c>
      <c r="FI44" s="57" t="str">
        <f t="shared" si="4"/>
        <v/>
      </c>
      <c r="FJ44" s="57" t="str">
        <f t="shared" si="4"/>
        <v/>
      </c>
      <c r="FK44" s="57" t="str">
        <f t="shared" si="4"/>
        <v/>
      </c>
      <c r="FL44" s="57" t="str">
        <f t="shared" si="4"/>
        <v/>
      </c>
      <c r="FM44" s="57" t="str">
        <f t="shared" si="4"/>
        <v/>
      </c>
      <c r="FN44" s="57" t="str">
        <f t="shared" si="4"/>
        <v/>
      </c>
      <c r="FO44" s="57" t="str">
        <f t="shared" si="4"/>
        <v/>
      </c>
      <c r="FP44" s="57" t="str">
        <f t="shared" si="4"/>
        <v/>
      </c>
      <c r="FQ44" s="57" t="str">
        <f t="shared" si="4"/>
        <v/>
      </c>
      <c r="FR44" s="57" t="str">
        <f t="shared" si="4"/>
        <v/>
      </c>
      <c r="FS44" s="57" t="str">
        <f t="shared" si="4"/>
        <v/>
      </c>
      <c r="FT44" s="57" t="str">
        <f t="shared" si="4"/>
        <v/>
      </c>
      <c r="FU44" s="57" t="str">
        <f t="shared" si="4"/>
        <v/>
      </c>
      <c r="FV44" s="57" t="str">
        <f t="shared" si="4"/>
        <v/>
      </c>
      <c r="FW44" s="57" t="str">
        <f t="shared" si="4"/>
        <v/>
      </c>
      <c r="FX44" s="57" t="str">
        <f t="shared" si="4"/>
        <v/>
      </c>
      <c r="FY44" s="57" t="str">
        <f t="shared" si="4"/>
        <v/>
      </c>
      <c r="FZ44" s="57" t="str">
        <f t="shared" si="4"/>
        <v/>
      </c>
      <c r="GA44" s="57" t="str">
        <f t="shared" si="4"/>
        <v/>
      </c>
      <c r="GB44" s="57" t="str">
        <f t="shared" si="4"/>
        <v/>
      </c>
      <c r="GC44" s="57" t="str">
        <f t="shared" si="4"/>
        <v/>
      </c>
      <c r="GD44" s="57" t="str">
        <f t="shared" si="4"/>
        <v/>
      </c>
      <c r="GE44" s="57" t="str">
        <f t="shared" si="4"/>
        <v/>
      </c>
      <c r="GF44" s="57" t="str">
        <f t="shared" si="4"/>
        <v/>
      </c>
      <c r="GG44" s="57" t="str">
        <f t="shared" si="4"/>
        <v/>
      </c>
      <c r="GH44" s="57" t="str">
        <f t="shared" si="4"/>
        <v/>
      </c>
      <c r="GI44" s="57" t="str">
        <f t="shared" si="4"/>
        <v/>
      </c>
      <c r="GJ44" s="57" t="str">
        <f t="shared" si="4"/>
        <v/>
      </c>
      <c r="GK44" s="57" t="str">
        <f t="shared" si="4"/>
        <v/>
      </c>
      <c r="GL44" s="57" t="str">
        <f t="shared" si="4"/>
        <v/>
      </c>
      <c r="GM44" s="57" t="str">
        <f t="shared" si="4"/>
        <v/>
      </c>
      <c r="GN44" s="57" t="str">
        <f t="shared" si="4"/>
        <v/>
      </c>
      <c r="GO44" s="57" t="str">
        <f t="shared" si="4"/>
        <v/>
      </c>
      <c r="GP44" s="57" t="str">
        <f t="shared" si="4"/>
        <v/>
      </c>
      <c r="GQ44" s="57" t="str">
        <f t="shared" si="4"/>
        <v/>
      </c>
      <c r="GR44" s="57" t="str">
        <f t="shared" ref="GR44:JC44" si="5">IFERROR(IF(GQ44+1&lt;=$C$41,GQ44+1,""),"")</f>
        <v/>
      </c>
      <c r="GS44" s="57" t="str">
        <f t="shared" si="5"/>
        <v/>
      </c>
      <c r="GT44" s="57" t="str">
        <f t="shared" si="5"/>
        <v/>
      </c>
      <c r="GU44" s="57" t="str">
        <f t="shared" si="5"/>
        <v/>
      </c>
      <c r="GV44" s="57" t="str">
        <f t="shared" si="5"/>
        <v/>
      </c>
      <c r="GW44" s="57" t="str">
        <f t="shared" si="5"/>
        <v/>
      </c>
      <c r="GX44" s="57" t="str">
        <f t="shared" si="5"/>
        <v/>
      </c>
      <c r="GY44" s="57" t="str">
        <f t="shared" si="5"/>
        <v/>
      </c>
      <c r="GZ44" s="57" t="str">
        <f t="shared" si="5"/>
        <v/>
      </c>
      <c r="HA44" s="57" t="str">
        <f t="shared" si="5"/>
        <v/>
      </c>
      <c r="HB44" s="57" t="str">
        <f t="shared" si="5"/>
        <v/>
      </c>
      <c r="HC44" s="57" t="str">
        <f t="shared" si="5"/>
        <v/>
      </c>
      <c r="HD44" s="57" t="str">
        <f t="shared" si="5"/>
        <v/>
      </c>
      <c r="HE44" s="57" t="str">
        <f t="shared" si="5"/>
        <v/>
      </c>
      <c r="HF44" s="57" t="str">
        <f t="shared" si="5"/>
        <v/>
      </c>
      <c r="HG44" s="57" t="str">
        <f t="shared" si="5"/>
        <v/>
      </c>
      <c r="HH44" s="57" t="str">
        <f t="shared" si="5"/>
        <v/>
      </c>
      <c r="HI44" s="57" t="str">
        <f t="shared" si="5"/>
        <v/>
      </c>
      <c r="HJ44" s="57" t="str">
        <f t="shared" si="5"/>
        <v/>
      </c>
      <c r="HK44" s="57" t="str">
        <f t="shared" si="5"/>
        <v/>
      </c>
      <c r="HL44" s="57" t="str">
        <f t="shared" si="5"/>
        <v/>
      </c>
      <c r="HM44" s="57" t="str">
        <f t="shared" si="5"/>
        <v/>
      </c>
      <c r="HN44" s="57" t="str">
        <f t="shared" si="5"/>
        <v/>
      </c>
      <c r="HO44" s="57" t="str">
        <f t="shared" si="5"/>
        <v/>
      </c>
      <c r="HP44" s="57" t="str">
        <f t="shared" si="5"/>
        <v/>
      </c>
      <c r="HQ44" s="57" t="str">
        <f t="shared" si="5"/>
        <v/>
      </c>
      <c r="HR44" s="57" t="str">
        <f t="shared" si="5"/>
        <v/>
      </c>
      <c r="HS44" s="57" t="str">
        <f t="shared" si="5"/>
        <v/>
      </c>
      <c r="HT44" s="57" t="str">
        <f t="shared" si="5"/>
        <v/>
      </c>
      <c r="HU44" s="57" t="str">
        <f t="shared" si="5"/>
        <v/>
      </c>
      <c r="HV44" s="57" t="str">
        <f t="shared" si="5"/>
        <v/>
      </c>
      <c r="HW44" s="57" t="str">
        <f t="shared" si="5"/>
        <v/>
      </c>
      <c r="HX44" s="57" t="str">
        <f t="shared" si="5"/>
        <v/>
      </c>
      <c r="HY44" s="57" t="str">
        <f t="shared" si="5"/>
        <v/>
      </c>
      <c r="HZ44" s="57" t="str">
        <f t="shared" si="5"/>
        <v/>
      </c>
      <c r="IA44" s="57" t="str">
        <f t="shared" si="5"/>
        <v/>
      </c>
      <c r="IB44" s="57" t="str">
        <f t="shared" si="5"/>
        <v/>
      </c>
      <c r="IC44" s="57" t="str">
        <f t="shared" si="5"/>
        <v/>
      </c>
      <c r="ID44" s="57" t="str">
        <f t="shared" si="5"/>
        <v/>
      </c>
      <c r="IE44" s="57" t="str">
        <f t="shared" si="5"/>
        <v/>
      </c>
      <c r="IF44" s="57" t="str">
        <f t="shared" si="5"/>
        <v/>
      </c>
      <c r="IG44" s="57" t="str">
        <f t="shared" si="5"/>
        <v/>
      </c>
      <c r="IH44" s="57" t="str">
        <f t="shared" si="5"/>
        <v/>
      </c>
      <c r="II44" s="57" t="str">
        <f t="shared" si="5"/>
        <v/>
      </c>
      <c r="IJ44" s="57" t="str">
        <f t="shared" si="5"/>
        <v/>
      </c>
      <c r="IK44" s="57" t="str">
        <f t="shared" si="5"/>
        <v/>
      </c>
      <c r="IL44" s="57" t="str">
        <f t="shared" si="5"/>
        <v/>
      </c>
      <c r="IM44" s="57" t="str">
        <f t="shared" si="5"/>
        <v/>
      </c>
      <c r="IN44" s="57" t="str">
        <f t="shared" si="5"/>
        <v/>
      </c>
      <c r="IO44" s="57" t="str">
        <f t="shared" si="5"/>
        <v/>
      </c>
      <c r="IP44" s="57" t="str">
        <f t="shared" si="5"/>
        <v/>
      </c>
      <c r="IQ44" s="57" t="str">
        <f t="shared" si="5"/>
        <v/>
      </c>
      <c r="IR44" s="57" t="str">
        <f t="shared" si="5"/>
        <v/>
      </c>
      <c r="IS44" s="57" t="str">
        <f t="shared" si="5"/>
        <v/>
      </c>
      <c r="IT44" s="57" t="str">
        <f t="shared" si="5"/>
        <v/>
      </c>
      <c r="IU44" s="57" t="str">
        <f t="shared" si="5"/>
        <v/>
      </c>
      <c r="IV44" s="57" t="str">
        <f t="shared" si="5"/>
        <v/>
      </c>
      <c r="IW44" s="57" t="str">
        <f t="shared" si="5"/>
        <v/>
      </c>
      <c r="IX44" s="57" t="str">
        <f t="shared" si="5"/>
        <v/>
      </c>
      <c r="IY44" s="57" t="str">
        <f t="shared" si="5"/>
        <v/>
      </c>
      <c r="IZ44" s="57" t="str">
        <f t="shared" si="5"/>
        <v/>
      </c>
      <c r="JA44" s="57" t="str">
        <f t="shared" si="5"/>
        <v/>
      </c>
      <c r="JB44" s="57" t="str">
        <f t="shared" si="5"/>
        <v/>
      </c>
      <c r="JC44" s="57" t="str">
        <f t="shared" si="5"/>
        <v/>
      </c>
      <c r="JD44" s="57" t="str">
        <f t="shared" ref="JD44:LH44" si="6">IFERROR(IF(JC44+1&lt;=$C$41,JC44+1,""),"")</f>
        <v/>
      </c>
      <c r="JE44" s="57" t="str">
        <f t="shared" si="6"/>
        <v/>
      </c>
      <c r="JF44" s="57" t="str">
        <f t="shared" si="6"/>
        <v/>
      </c>
      <c r="JG44" s="57" t="str">
        <f t="shared" si="6"/>
        <v/>
      </c>
      <c r="JH44" s="57" t="str">
        <f t="shared" si="6"/>
        <v/>
      </c>
      <c r="JI44" s="57" t="str">
        <f t="shared" si="6"/>
        <v/>
      </c>
      <c r="JJ44" s="57" t="str">
        <f t="shared" si="6"/>
        <v/>
      </c>
      <c r="JK44" s="57" t="str">
        <f t="shared" si="6"/>
        <v/>
      </c>
      <c r="JL44" s="57" t="str">
        <f t="shared" si="6"/>
        <v/>
      </c>
      <c r="JM44" s="57" t="str">
        <f t="shared" si="6"/>
        <v/>
      </c>
      <c r="JN44" s="57" t="str">
        <f t="shared" si="6"/>
        <v/>
      </c>
      <c r="JO44" s="57" t="str">
        <f t="shared" si="6"/>
        <v/>
      </c>
      <c r="JP44" s="57" t="str">
        <f t="shared" si="6"/>
        <v/>
      </c>
      <c r="JQ44" s="57" t="str">
        <f t="shared" si="6"/>
        <v/>
      </c>
      <c r="JR44" s="57" t="str">
        <f t="shared" si="6"/>
        <v/>
      </c>
      <c r="JS44" s="57" t="str">
        <f t="shared" si="6"/>
        <v/>
      </c>
      <c r="JT44" s="57" t="str">
        <f t="shared" si="6"/>
        <v/>
      </c>
      <c r="JU44" s="57" t="str">
        <f t="shared" si="6"/>
        <v/>
      </c>
      <c r="JV44" s="57" t="str">
        <f t="shared" si="6"/>
        <v/>
      </c>
      <c r="JW44" s="57" t="str">
        <f t="shared" si="6"/>
        <v/>
      </c>
      <c r="JX44" s="57" t="str">
        <f t="shared" si="6"/>
        <v/>
      </c>
      <c r="JY44" s="57" t="str">
        <f t="shared" si="6"/>
        <v/>
      </c>
      <c r="JZ44" s="57" t="str">
        <f t="shared" si="6"/>
        <v/>
      </c>
      <c r="KA44" s="57" t="str">
        <f t="shared" si="6"/>
        <v/>
      </c>
      <c r="KB44" s="57" t="str">
        <f t="shared" si="6"/>
        <v/>
      </c>
      <c r="KC44" s="57" t="str">
        <f t="shared" si="6"/>
        <v/>
      </c>
      <c r="KD44" s="57" t="str">
        <f t="shared" si="6"/>
        <v/>
      </c>
      <c r="KE44" s="57" t="str">
        <f t="shared" si="6"/>
        <v/>
      </c>
      <c r="KF44" s="57" t="str">
        <f t="shared" si="6"/>
        <v/>
      </c>
      <c r="KG44" s="57" t="str">
        <f t="shared" si="6"/>
        <v/>
      </c>
      <c r="KH44" s="57" t="str">
        <f t="shared" si="6"/>
        <v/>
      </c>
      <c r="KI44" s="57" t="str">
        <f t="shared" si="6"/>
        <v/>
      </c>
      <c r="KJ44" s="57" t="str">
        <f t="shared" si="6"/>
        <v/>
      </c>
      <c r="KK44" s="57" t="str">
        <f t="shared" si="6"/>
        <v/>
      </c>
      <c r="KL44" s="57" t="str">
        <f t="shared" si="6"/>
        <v/>
      </c>
      <c r="KM44" s="57" t="str">
        <f t="shared" si="6"/>
        <v/>
      </c>
      <c r="KN44" s="57" t="str">
        <f t="shared" si="6"/>
        <v/>
      </c>
      <c r="KO44" s="57" t="str">
        <f t="shared" si="6"/>
        <v/>
      </c>
      <c r="KP44" s="57" t="str">
        <f t="shared" si="6"/>
        <v/>
      </c>
      <c r="KQ44" s="57" t="str">
        <f t="shared" si="6"/>
        <v/>
      </c>
      <c r="KR44" s="57" t="str">
        <f t="shared" si="6"/>
        <v/>
      </c>
      <c r="KS44" s="57" t="str">
        <f t="shared" si="6"/>
        <v/>
      </c>
      <c r="KT44" s="57" t="str">
        <f t="shared" si="6"/>
        <v/>
      </c>
      <c r="KU44" s="57" t="str">
        <f t="shared" si="6"/>
        <v/>
      </c>
      <c r="KV44" s="57" t="str">
        <f t="shared" si="6"/>
        <v/>
      </c>
      <c r="KW44" s="57" t="str">
        <f t="shared" si="6"/>
        <v/>
      </c>
      <c r="KX44" s="57" t="str">
        <f t="shared" si="6"/>
        <v/>
      </c>
      <c r="KY44" s="57" t="str">
        <f t="shared" si="6"/>
        <v/>
      </c>
      <c r="KZ44" s="57" t="str">
        <f t="shared" si="6"/>
        <v/>
      </c>
      <c r="LA44" s="57" t="str">
        <f t="shared" si="6"/>
        <v/>
      </c>
      <c r="LB44" s="57" t="str">
        <f t="shared" si="6"/>
        <v/>
      </c>
      <c r="LC44" s="57" t="str">
        <f t="shared" si="6"/>
        <v/>
      </c>
      <c r="LD44" s="57" t="str">
        <f t="shared" si="6"/>
        <v/>
      </c>
      <c r="LE44" s="57" t="str">
        <f t="shared" si="6"/>
        <v/>
      </c>
      <c r="LF44" s="57" t="str">
        <f t="shared" si="6"/>
        <v/>
      </c>
      <c r="LG44" s="57" t="str">
        <f t="shared" si="6"/>
        <v/>
      </c>
      <c r="LH44" s="58" t="str">
        <f t="shared" si="6"/>
        <v/>
      </c>
    </row>
    <row r="45" spans="2:320" ht="14.4" thickBot="1" x14ac:dyDescent="0.35">
      <c r="B45" s="59" t="s">
        <v>18</v>
      </c>
      <c r="C45" s="60">
        <f>+O11</f>
        <v>1</v>
      </c>
      <c r="D45" s="56" t="s">
        <v>19</v>
      </c>
      <c r="E45" s="61">
        <f>IFERROR(HLOOKUP($C$42,'C.C.'!3:5,2,0),"")</f>
        <v>40515</v>
      </c>
      <c r="F45" s="61">
        <f>IFERROR(IFERROR((MID($C$39,F44,1)+E45),HLOOKUP(F44-$C$40,$E$44:E45,2,0)+7),"")</f>
        <v>40522</v>
      </c>
      <c r="G45" s="61">
        <f>IFERROR(IFERROR((MID($C$39,G44,1)+F45),HLOOKUP(G44-$C$40,$E$44:F45,2,0)+7),"")</f>
        <v>40529</v>
      </c>
      <c r="H45" s="61">
        <f>IFERROR(IFERROR((MID($C$39,H44,1)+G45),HLOOKUP(H44-$C$40,$E$44:G45,2,0)+7),"")</f>
        <v>40536</v>
      </c>
      <c r="I45" s="61">
        <f>IFERROR(IFERROR((MID($C$39,I44,1)+H45),HLOOKUP(I44-$C$40,$E$44:H45,2,0)+7),"")</f>
        <v>40543</v>
      </c>
      <c r="J45" s="61">
        <f>IFERROR(IFERROR((MID($C$39,J44,1)+I45),HLOOKUP(J44-$C$40,$E$44:I45,2,0)+7),"")</f>
        <v>40550</v>
      </c>
      <c r="K45" s="61">
        <f>IFERROR(IFERROR((MID($C$39,K44,1)+J45),HLOOKUP(K44-$C$40,$E$44:J45,2,0)+7),"")</f>
        <v>40557</v>
      </c>
      <c r="L45" s="61">
        <f>IFERROR(IFERROR((MID($C$39,L44,1)+K45),HLOOKUP(L44-$C$40,$E$44:K45,2,0)+7),"")</f>
        <v>40564</v>
      </c>
      <c r="M45" s="61">
        <f>IFERROR(IFERROR((MID($C$39,M44,1)+L45),HLOOKUP(M44-$C$40,$E$44:L45,2,0)+7),"")</f>
        <v>40571</v>
      </c>
      <c r="N45" s="61">
        <f>IFERROR(IFERROR((MID($C$39,N44,1)+M45),HLOOKUP(N44-$C$40,$E$44:M45,2,0)+7),"")</f>
        <v>40578</v>
      </c>
      <c r="O45" s="61">
        <f>IFERROR(IFERROR((MID($C$39,O44,1)+N45),HLOOKUP(O44-$C$40,$E$44:N45,2,0)+7),"")</f>
        <v>40585</v>
      </c>
      <c r="P45" s="61">
        <f>IFERROR(IFERROR((MID($C$39,P44,1)+O45),HLOOKUP(P44-$C$40,$E$44:O45,2,0)+7),"")</f>
        <v>40592</v>
      </c>
      <c r="Q45" s="61">
        <f>IFERROR(IFERROR((MID($C$39,Q44,1)+P45),HLOOKUP(Q44-$C$40,$E$44:P45,2,0)+7),"")</f>
        <v>40599</v>
      </c>
      <c r="R45" s="61">
        <f>IFERROR(IFERROR((MID($C$39,R44,1)+Q45),HLOOKUP(R44-$C$40,$E$44:Q45,2,0)+7),"")</f>
        <v>40606</v>
      </c>
      <c r="S45" s="61">
        <f>IFERROR(IFERROR((MID($C$39,S44,1)+R45),HLOOKUP(S44-$C$40,$E$44:R45,2,0)+7),"")</f>
        <v>40613</v>
      </c>
      <c r="T45" s="61">
        <f>IFERROR(IFERROR((MID($C$39,T44,1)+S45),HLOOKUP(T44-$C$40,$E$44:S45,2,0)+7),"")</f>
        <v>40620</v>
      </c>
      <c r="U45" s="61">
        <f>IFERROR(IFERROR((MID($C$39,U44,1)+T45),HLOOKUP(U44-$C$40,$E$44:T45,2,0)+7),"")</f>
        <v>40627</v>
      </c>
      <c r="V45" s="61">
        <f>IFERROR(IFERROR((MID($C$39,V44,1)+U45),HLOOKUP(V44-$C$40,$E$44:U45,2,0)+7),"")</f>
        <v>40634</v>
      </c>
      <c r="W45" s="61">
        <f>IFERROR(IFERROR((MID($C$39,W44,1)+V45),HLOOKUP(W44-$C$40,$E$44:V45,2,0)+7),"")</f>
        <v>40641</v>
      </c>
      <c r="X45" s="61">
        <f>IFERROR(IFERROR((MID($C$39,X44,1)+W45),HLOOKUP(X44-$C$40,$E$44:W45,2,0)+7),"")</f>
        <v>40648</v>
      </c>
      <c r="Y45" s="61" t="str">
        <f>IFERROR(IFERROR((MID($C$39,Y44,1)+X45),HLOOKUP(Y44-$C$40,$E$44:X45,2,0)+7),"")</f>
        <v/>
      </c>
      <c r="Z45" s="61" t="str">
        <f>IFERROR(IFERROR((MID($C$39,Z44,1)+Y45),HLOOKUP(Z44-$C$40,$E$44:Y45,2,0)+7),"")</f>
        <v/>
      </c>
      <c r="AA45" s="61" t="str">
        <f>IFERROR(IFERROR((MID($C$39,AA44,1)+Z45),HLOOKUP(AA44-$C$40,$E$44:Z45,2,0)+7),"")</f>
        <v/>
      </c>
      <c r="AB45" s="61" t="str">
        <f>IFERROR(IFERROR((MID($C$39,AB44,1)+AA45),HLOOKUP(AB44-$C$40,$E$44:AA45,2,0)+7),"")</f>
        <v/>
      </c>
      <c r="AC45" s="61" t="str">
        <f>IFERROR(IFERROR((MID($C$39,AC44,1)+AB45),HLOOKUP(AC44-$C$40,$E$44:AB45,2,0)+7),"")</f>
        <v/>
      </c>
      <c r="AD45" s="61" t="str">
        <f>IFERROR(IFERROR((MID($C$39,AD44,1)+AC45),HLOOKUP(AD44-$C$40,$E$44:AC45,2,0)+7),"")</f>
        <v/>
      </c>
      <c r="AE45" s="61" t="str">
        <f>IFERROR(IFERROR((MID($C$39,AE44,1)+AD45),HLOOKUP(AE44-$C$40,$E$44:AD45,2,0)+7),"")</f>
        <v/>
      </c>
      <c r="AF45" s="61" t="str">
        <f>IFERROR(IFERROR((MID($C$39,AF44,1)+AE45),HLOOKUP(AF44-$C$40,$E$44:AE45,2,0)+7),"")</f>
        <v/>
      </c>
      <c r="AG45" s="61" t="str">
        <f>IFERROR(IFERROR((MID($C$39,AG44,1)+AF45),HLOOKUP(AG44-$C$40,$E$44:AF45,2,0)+7),"")</f>
        <v/>
      </c>
      <c r="AH45" s="61" t="str">
        <f>IFERROR(IFERROR((MID($C$39,AH44,1)+AG45),HLOOKUP(AH44-$C$40,$E$44:AG45,2,0)+7),"")</f>
        <v/>
      </c>
      <c r="AI45" s="61" t="str">
        <f>IFERROR(IFERROR((MID($C$39,AI44,1)+AH45),HLOOKUP(AI44-$C$40,$E$44:AH45,2,0)+7),"")</f>
        <v/>
      </c>
      <c r="AJ45" s="61" t="str">
        <f>IFERROR(IFERROR((MID($C$39,AJ44,1)+AI45),HLOOKUP(AJ44-$C$40,$E$44:AI45,2,0)+7),"")</f>
        <v/>
      </c>
      <c r="AK45" s="61" t="str">
        <f>IFERROR(IFERROR((MID($C$39,AK44,1)+AJ45),HLOOKUP(AK44-$C$40,$E$44:AJ45,2,0)+7),"")</f>
        <v/>
      </c>
      <c r="AL45" s="61" t="str">
        <f>IFERROR(IFERROR((MID($C$39,AL44,1)+AK45),HLOOKUP(AL44-$C$40,$E$44:AK45,2,0)+7),"")</f>
        <v/>
      </c>
      <c r="AM45" s="61" t="str">
        <f>IFERROR(IFERROR((MID($C$39,AM44,1)+AL45),HLOOKUP(AM44-$C$40,$E$44:AL45,2,0)+7),"")</f>
        <v/>
      </c>
      <c r="AN45" s="61" t="str">
        <f>IFERROR(IFERROR((MID($C$39,AN44,1)+AM45),HLOOKUP(AN44-$C$40,$E$44:AM45,2,0)+7),"")</f>
        <v/>
      </c>
      <c r="AO45" s="61" t="str">
        <f>IFERROR(IFERROR((MID($C$39,AO44,1)+AN45),HLOOKUP(AO44-$C$40,$E$44:AN45,2,0)+7),"")</f>
        <v/>
      </c>
      <c r="AP45" s="61" t="str">
        <f>IFERROR(IFERROR((MID($C$39,AP44,1)+AO45),HLOOKUP(AP44-$C$40,$E$44:AO45,2,0)+7),"")</f>
        <v/>
      </c>
      <c r="AQ45" s="61" t="str">
        <f>IFERROR(IFERROR((MID($C$39,AQ44,1)+AP45),HLOOKUP(AQ44-$C$40,$E$44:AP45,2,0)+7),"")</f>
        <v/>
      </c>
      <c r="AR45" s="61" t="str">
        <f>IFERROR(IFERROR((MID($C$39,AR44,1)+AQ45),HLOOKUP(AR44-$C$40,$E$44:AQ45,2,0)+7),"")</f>
        <v/>
      </c>
      <c r="AS45" s="61" t="str">
        <f>IFERROR(IFERROR((MID($C$39,AS44,1)+AR45),HLOOKUP(AS44-$C$40,$E$44:AR45,2,0)+7),"")</f>
        <v/>
      </c>
      <c r="AT45" s="61" t="str">
        <f>IFERROR(IFERROR((MID($C$39,AT44,1)+AS45),HLOOKUP(AT44-$C$40,$E$44:AS45,2,0)+7),"")</f>
        <v/>
      </c>
      <c r="AU45" s="61" t="str">
        <f>IFERROR(IFERROR((MID($C$39,AU44,1)+AT45),HLOOKUP(AU44-$C$40,$E$44:AT45,2,0)+7),"")</f>
        <v/>
      </c>
      <c r="AV45" s="61" t="str">
        <f>IFERROR(IFERROR((MID($C$39,AV44,1)+AU45),HLOOKUP(AV44-$C$40,$E$44:AU45,2,0)+7),"")</f>
        <v/>
      </c>
      <c r="AW45" s="61" t="str">
        <f>IFERROR(IFERROR((MID($C$39,AW44,1)+AV45),HLOOKUP(AW44-$C$40,$E$44:AV45,2,0)+7),"")</f>
        <v/>
      </c>
      <c r="AX45" s="61" t="str">
        <f>IFERROR(IFERROR((MID($C$39,AX44,1)+AW45),HLOOKUP(AX44-$C$40,$E$44:AW45,2,0)+7),"")</f>
        <v/>
      </c>
      <c r="AY45" s="61" t="str">
        <f>IFERROR(IFERROR((MID($C$39,AY44,1)+AX45),HLOOKUP(AY44-$C$40,$E$44:AX45,2,0)+7),"")</f>
        <v/>
      </c>
      <c r="AZ45" s="61" t="str">
        <f>IFERROR(IFERROR((MID($C$39,AZ44,1)+AY45),HLOOKUP(AZ44-$C$40,$E$44:AY45,2,0)+7),"")</f>
        <v/>
      </c>
      <c r="BA45" s="61" t="str">
        <f>IFERROR(IFERROR((MID($C$39,BA44,1)+AZ45),HLOOKUP(BA44-$C$40,$E$44:AZ45,2,0)+7),"")</f>
        <v/>
      </c>
      <c r="BB45" s="61" t="str">
        <f>IFERROR(IFERROR((MID($C$39,BB44,1)+BA45),HLOOKUP(BB44-$C$40,$E$44:BA45,2,0)+7),"")</f>
        <v/>
      </c>
      <c r="BC45" s="61" t="str">
        <f>IFERROR(IFERROR((MID($C$39,BC44,1)+BB45),HLOOKUP(BC44-$C$40,$E$44:BB45,2,0)+7),"")</f>
        <v/>
      </c>
      <c r="BD45" s="61" t="str">
        <f>IFERROR(IFERROR((MID($C$39,BD44,1)+BC45),HLOOKUP(BD44-$C$40,$E$44:BC45,2,0)+7),"")</f>
        <v/>
      </c>
      <c r="BE45" s="61" t="str">
        <f>IFERROR(IFERROR((MID($C$39,BE44,1)+BD45),HLOOKUP(BE44-$C$40,$E$44:BD45,2,0)+7),"")</f>
        <v/>
      </c>
      <c r="BF45" s="61" t="str">
        <f>IFERROR(IFERROR((MID($C$39,BF44,1)+BE45),HLOOKUP(BF44-$C$40,$E$44:BE45,2,0)+7),"")</f>
        <v/>
      </c>
      <c r="BG45" s="61" t="str">
        <f>IFERROR(IFERROR((MID($C$39,BG44,1)+BF45),HLOOKUP(BG44-$C$40,$E$44:BF45,2,0)+7),"")</f>
        <v/>
      </c>
      <c r="BH45" s="61" t="str">
        <f>IFERROR(IFERROR((MID($C$39,BH44,1)+BG45),HLOOKUP(BH44-$C$40,$E$44:BG45,2,0)+7),"")</f>
        <v/>
      </c>
      <c r="BI45" s="61" t="str">
        <f>IFERROR(IFERROR((MID($C$39,BI44,1)+BH45),HLOOKUP(BI44-$C$40,$E$44:BH45,2,0)+7),"")</f>
        <v/>
      </c>
      <c r="BJ45" s="61" t="str">
        <f>IFERROR(IFERROR((MID($C$39,BJ44,1)+BI45),HLOOKUP(BJ44-$C$40,$E$44:BI45,2,0)+7),"")</f>
        <v/>
      </c>
      <c r="BK45" s="61" t="str">
        <f>IFERROR(IFERROR((MID($C$39,BK44,1)+BJ45),HLOOKUP(BK44-$C$40,$E$44:BJ45,2,0)+7),"")</f>
        <v/>
      </c>
      <c r="BL45" s="61" t="str">
        <f>IFERROR(IFERROR((MID($C$39,BL44,1)+BK45),HLOOKUP(BL44-$C$40,$E$44:BK45,2,0)+7),"")</f>
        <v/>
      </c>
      <c r="BM45" s="61" t="str">
        <f>IFERROR(IFERROR((MID($C$39,BM44,1)+BL45),HLOOKUP(BM44-$C$40,$E$44:BL45,2,0)+7),"")</f>
        <v/>
      </c>
      <c r="BN45" s="61" t="str">
        <f>IFERROR(IFERROR((MID($C$39,BN44,1)+BM45),HLOOKUP(BN44-$C$40,$E$44:BM45,2,0)+7),"")</f>
        <v/>
      </c>
      <c r="BO45" s="61" t="str">
        <f>IFERROR(IFERROR((MID($C$39,BO44,1)+BN45),HLOOKUP(BO44-$C$40,$E$44:BN45,2,0)+7),"")</f>
        <v/>
      </c>
      <c r="BP45" s="61" t="str">
        <f>IFERROR(IFERROR((MID($C$39,BP44,1)+BO45),HLOOKUP(BP44-$C$40,$E$44:BO45,2,0)+7),"")</f>
        <v/>
      </c>
      <c r="BQ45" s="61" t="str">
        <f>IFERROR(IFERROR((MID($C$39,BQ44,1)+BP45),HLOOKUP(BQ44-$C$40,$E$44:BP45,2,0)+7),"")</f>
        <v/>
      </c>
      <c r="BR45" s="61" t="str">
        <f>IFERROR(IFERROR((MID($C$39,BR44,1)+BQ45),HLOOKUP(BR44-$C$40,$E$44:BQ45,2,0)+7),"")</f>
        <v/>
      </c>
      <c r="BS45" s="61" t="str">
        <f>IFERROR(IFERROR((MID($C$39,BS44,1)+BR45),HLOOKUP(BS44-$C$40,$E$44:BR45,2,0)+7),"")</f>
        <v/>
      </c>
      <c r="BT45" s="61" t="str">
        <f>IFERROR(IFERROR((MID($C$39,BT44,1)+BS45),HLOOKUP(BT44-$C$40,$E$44:BS45,2,0)+7),"")</f>
        <v/>
      </c>
      <c r="BU45" s="61" t="str">
        <f>IFERROR(IFERROR((MID($C$39,BU44,1)+BT45),HLOOKUP(BU44-$C$40,$E$44:BT45,2,0)+7),"")</f>
        <v/>
      </c>
      <c r="BV45" s="61" t="str">
        <f>IFERROR(IFERROR((MID($C$39,BV44,1)+BU45),HLOOKUP(BV44-$C$40,$E$44:BU45,2,0)+7),"")</f>
        <v/>
      </c>
      <c r="BW45" s="61" t="str">
        <f>IFERROR(IFERROR((MID($C$39,BW44,1)+BV45),HLOOKUP(BW44-$C$40,$E$44:BV45,2,0)+7),"")</f>
        <v/>
      </c>
      <c r="BX45" s="61" t="str">
        <f>IFERROR(IFERROR((MID($C$39,BX44,1)+BW45),HLOOKUP(BX44-$C$40,$E$44:BW45,2,0)+7),"")</f>
        <v/>
      </c>
      <c r="BY45" s="61" t="str">
        <f>IFERROR(IFERROR((MID($C$39,BY44,1)+BX45),HLOOKUP(BY44-$C$40,$E$44:BX45,2,0)+7),"")</f>
        <v/>
      </c>
      <c r="BZ45" s="61" t="str">
        <f>IFERROR(IFERROR((MID($C$39,BZ44,1)+BY45),HLOOKUP(BZ44-$C$40,$E$44:BY45,2,0)+7),"")</f>
        <v/>
      </c>
      <c r="CA45" s="61" t="str">
        <f>IFERROR(IFERROR((MID($C$39,CA44,1)+BZ45),HLOOKUP(CA44-$C$40,$E$44:BZ45,2,0)+7),"")</f>
        <v/>
      </c>
      <c r="CB45" s="61" t="str">
        <f>IFERROR(IFERROR((MID($C$39,CB44,1)+CA45),HLOOKUP(CB44-$C$40,$E$44:CA45,2,0)+7),"")</f>
        <v/>
      </c>
      <c r="CC45" s="61" t="str">
        <f>IFERROR(IFERROR((MID($C$39,CC44,1)+CB45),HLOOKUP(CC44-$C$40,$E$44:CB45,2,0)+7),"")</f>
        <v/>
      </c>
      <c r="CD45" s="61" t="str">
        <f>IFERROR(IFERROR((MID($C$39,CD44,1)+CC45),HLOOKUP(CD44-$C$40,$E$44:CC45,2,0)+7),"")</f>
        <v/>
      </c>
      <c r="CE45" s="61" t="str">
        <f>IFERROR(IFERROR((MID($C$39,CE44,1)+CD45),HLOOKUP(CE44-$C$40,$E$44:CD45,2,0)+7),"")</f>
        <v/>
      </c>
      <c r="CF45" s="61" t="str">
        <f>IFERROR(IFERROR((MID($C$39,CF44,1)+CE45),HLOOKUP(CF44-$C$40,$E$44:CE45,2,0)+7),"")</f>
        <v/>
      </c>
      <c r="CG45" s="61" t="str">
        <f>IFERROR(IFERROR((MID($C$39,CG44,1)+CF45),HLOOKUP(CG44-$C$40,$E$44:CF45,2,0)+7),"")</f>
        <v/>
      </c>
      <c r="CH45" s="61" t="str">
        <f>IFERROR(IFERROR((MID($C$39,CH44,1)+CG45),HLOOKUP(CH44-$C$40,$E$44:CG45,2,0)+7),"")</f>
        <v/>
      </c>
      <c r="CI45" s="61" t="str">
        <f>IFERROR(IFERROR((MID($C$39,CI44,1)+CH45),HLOOKUP(CI44-$C$40,$E$44:CH45,2,0)+7),"")</f>
        <v/>
      </c>
      <c r="CJ45" s="61" t="str">
        <f>IFERROR(IFERROR((MID($C$39,CJ44,1)+CI45),HLOOKUP(CJ44-$C$40,$E$44:CI45,2,0)+7),"")</f>
        <v/>
      </c>
      <c r="CK45" s="61" t="str">
        <f>IFERROR(IFERROR((MID($C$39,CK44,1)+CJ45),HLOOKUP(CK44-$C$40,$E$44:CJ45,2,0)+7),"")</f>
        <v/>
      </c>
      <c r="CL45" s="61" t="str">
        <f>IFERROR(IFERROR((MID($C$39,CL44,1)+CK45),HLOOKUP(CL44-$C$40,$E$44:CK45,2,0)+7),"")</f>
        <v/>
      </c>
      <c r="CM45" s="61" t="str">
        <f>IFERROR(IFERROR((MID($C$39,CM44,1)+CL45),HLOOKUP(CM44-$C$40,$E$44:CL45,2,0)+7),"")</f>
        <v/>
      </c>
      <c r="CN45" s="61" t="str">
        <f>IFERROR(IFERROR((MID($C$39,CN44,1)+CM45),HLOOKUP(CN44-$C$40,$E$44:CM45,2,0)+7),"")</f>
        <v/>
      </c>
      <c r="CO45" s="61" t="str">
        <f>IFERROR(IFERROR((MID($C$39,CO44,1)+CN45),HLOOKUP(CO44-$C$40,$E$44:CN45,2,0)+7),"")</f>
        <v/>
      </c>
      <c r="CP45" s="61" t="str">
        <f>IFERROR(IFERROR((MID($C$39,CP44,1)+CO45),HLOOKUP(CP44-$C$40,$E$44:CO45,2,0)+7),"")</f>
        <v/>
      </c>
      <c r="CQ45" s="61" t="str">
        <f>IFERROR(IFERROR((MID($C$39,CQ44,1)+CP45),HLOOKUP(CQ44-$C$40,$E$44:CP45,2,0)+7),"")</f>
        <v/>
      </c>
      <c r="CR45" s="61" t="str">
        <f>IFERROR(IFERROR((MID($C$39,CR44,1)+CQ45),HLOOKUP(CR44-$C$40,$E$44:CQ45,2,0)+7),"")</f>
        <v/>
      </c>
      <c r="CS45" s="61" t="str">
        <f>IFERROR(IFERROR((MID($C$39,CS44,1)+CR45),HLOOKUP(CS44-$C$40,$E$44:CR45,2,0)+7),"")</f>
        <v/>
      </c>
      <c r="CT45" s="61" t="str">
        <f>IFERROR(IFERROR((MID($C$39,CT44,1)+CS45),HLOOKUP(CT44-$C$40,$E$44:CS45,2,0)+7),"")</f>
        <v/>
      </c>
      <c r="CU45" s="61" t="str">
        <f>IFERROR(IFERROR((MID($C$39,CU44,1)+CT45),HLOOKUP(CU44-$C$40,$E$44:CT45,2,0)+7),"")</f>
        <v/>
      </c>
      <c r="CV45" s="61" t="str">
        <f>IFERROR(IFERROR((MID($C$39,CV44,1)+CU45),HLOOKUP(CV44-$C$40,$E$44:CU45,2,0)+7),"")</f>
        <v/>
      </c>
      <c r="CW45" s="61" t="str">
        <f>IFERROR(IFERROR((MID($C$39,CW44,1)+CV45),HLOOKUP(CW44-$C$40,$E$44:CV45,2,0)+7),"")</f>
        <v/>
      </c>
      <c r="CX45" s="61" t="str">
        <f>IFERROR(IFERROR((MID($C$39,CX44,1)+CW45),HLOOKUP(CX44-$C$40,$E$44:CW45,2,0)+7),"")</f>
        <v/>
      </c>
      <c r="CY45" s="61" t="str">
        <f>IFERROR(IFERROR((MID($C$39,CY44,1)+CX45),HLOOKUP(CY44-$C$40,$E$44:CX45,2,0)+7),"")</f>
        <v/>
      </c>
      <c r="CZ45" s="61" t="str">
        <f>IFERROR(IFERROR((MID($C$39,CZ44,1)+CY45),HLOOKUP(CZ44-$C$40,$E$44:CY45,2,0)+7),"")</f>
        <v/>
      </c>
      <c r="DA45" s="61" t="str">
        <f>IFERROR(IFERROR((MID($C$39,DA44,1)+CZ45),HLOOKUP(DA44-$C$40,$E$44:CZ45,2,0)+7),"")</f>
        <v/>
      </c>
      <c r="DB45" s="61" t="str">
        <f>IFERROR(IFERROR((MID($C$39,DB44,1)+DA45),HLOOKUP(DB44-$C$40,$E$44:DA45,2,0)+7),"")</f>
        <v/>
      </c>
      <c r="DC45" s="61" t="str">
        <f>IFERROR(IFERROR((MID($C$39,DC44,1)+DB45),HLOOKUP(DC44-$C$40,$E$44:DB45,2,0)+7),"")</f>
        <v/>
      </c>
      <c r="DD45" s="61" t="str">
        <f>IFERROR(IFERROR((MID($C$39,DD44,1)+DC45),HLOOKUP(DD44-$C$40,$E$44:DC45,2,0)+7),"")</f>
        <v/>
      </c>
      <c r="DE45" s="61" t="str">
        <f>IFERROR(IFERROR((MID($C$39,DE44,1)+DD45),HLOOKUP(DE44-$C$40,$E$44:DD45,2,0)+7),"")</f>
        <v/>
      </c>
      <c r="DF45" s="61" t="str">
        <f>IFERROR(IFERROR((MID($C$39,DF44,1)+DE45),HLOOKUP(DF44-$C$40,$E$44:DE45,2,0)+7),"")</f>
        <v/>
      </c>
      <c r="DG45" s="61" t="str">
        <f>IFERROR(IFERROR((MID($C$39,DG44,1)+DF45),HLOOKUP(DG44-$C$40,$E$44:DF45,2,0)+7),"")</f>
        <v/>
      </c>
      <c r="DH45" s="61" t="str">
        <f>IFERROR(IFERROR((MID($C$39,DH44,1)+DG45),HLOOKUP(DH44-$C$40,$E$44:DG45,2,0)+7),"")</f>
        <v/>
      </c>
      <c r="DI45" s="61" t="str">
        <f>IFERROR(IFERROR((MID($C$39,DI44,1)+DH45),HLOOKUP(DI44-$C$40,$E$44:DH45,2,0)+7),"")</f>
        <v/>
      </c>
      <c r="DJ45" s="61" t="str">
        <f>IFERROR(IFERROR((MID($C$39,DJ44,1)+DI45),HLOOKUP(DJ44-$C$40,$E$44:DI45,2,0)+7),"")</f>
        <v/>
      </c>
      <c r="DK45" s="61" t="str">
        <f>IFERROR(IFERROR((MID($C$39,DK44,1)+DJ45),HLOOKUP(DK44-$C$40,$E$44:DJ45,2,0)+7),"")</f>
        <v/>
      </c>
      <c r="DL45" s="61" t="str">
        <f>IFERROR(IFERROR((MID($C$39,DL44,1)+DK45),HLOOKUP(DL44-$C$40,$E$44:DK45,2,0)+7),"")</f>
        <v/>
      </c>
      <c r="DM45" s="61" t="str">
        <f>IFERROR(IFERROR((MID($C$39,DM44,1)+DL45),HLOOKUP(DM44-$C$40,$E$44:DL45,2,0)+7),"")</f>
        <v/>
      </c>
      <c r="DN45" s="61" t="str">
        <f>IFERROR(IFERROR((MID($C$39,DN44,1)+DM45),HLOOKUP(DN44-$C$40,$E$44:DM45,2,0)+7),"")</f>
        <v/>
      </c>
      <c r="DO45" s="61" t="str">
        <f>IFERROR(IFERROR((MID($C$39,DO44,1)+DN45),HLOOKUP(DO44-$C$40,$E$44:DN45,2,0)+7),"")</f>
        <v/>
      </c>
      <c r="DP45" s="61" t="str">
        <f>IFERROR(IFERROR((MID($C$39,DP44,1)+DO45),HLOOKUP(DP44-$C$40,$E$44:DO45,2,0)+7),"")</f>
        <v/>
      </c>
      <c r="DQ45" s="61" t="str">
        <f>IFERROR(IFERROR((MID($C$39,DQ44,1)+DP45),HLOOKUP(DQ44-$C$40,$E$44:DP45,2,0)+7),"")</f>
        <v/>
      </c>
      <c r="DR45" s="61" t="str">
        <f>IFERROR(IFERROR((MID($C$39,DR44,1)+DQ45),HLOOKUP(DR44-$C$40,$E$44:DQ45,2,0)+7),"")</f>
        <v/>
      </c>
      <c r="DS45" s="61" t="str">
        <f>IFERROR(IFERROR((MID($C$39,DS44,1)+DR45),HLOOKUP(DS44-$C$40,$E$44:DR45,2,0)+7),"")</f>
        <v/>
      </c>
      <c r="DT45" s="61" t="str">
        <f>IFERROR(IFERROR((MID($C$39,DT44,1)+DS45),HLOOKUP(DT44-$C$40,$E$44:DS45,2,0)+7),"")</f>
        <v/>
      </c>
      <c r="DU45" s="61" t="str">
        <f>IFERROR(IFERROR((MID($C$39,DU44,1)+DT45),HLOOKUP(DU44-$C$40,$E$44:DT45,2,0)+7),"")</f>
        <v/>
      </c>
      <c r="DV45" s="61" t="str">
        <f>IFERROR(IFERROR((MID($C$39,DV44,1)+DU45),HLOOKUP(DV44-$C$40,$E$44:DU45,2,0)+7),"")</f>
        <v/>
      </c>
      <c r="DW45" s="61" t="str">
        <f>IFERROR(IFERROR((MID($C$39,DW44,1)+DV45),HLOOKUP(DW44-$C$40,$E$44:DV45,2,0)+7),"")</f>
        <v/>
      </c>
      <c r="DX45" s="61" t="str">
        <f>IFERROR(IFERROR((MID($C$39,DX44,1)+DW45),HLOOKUP(DX44-$C$40,$E$44:DW45,2,0)+7),"")</f>
        <v/>
      </c>
      <c r="DY45" s="61" t="str">
        <f>IFERROR(IFERROR((MID($C$39,DY44,1)+DX45),HLOOKUP(DY44-$C$40,$E$44:DX45,2,0)+7),"")</f>
        <v/>
      </c>
      <c r="DZ45" s="61" t="str">
        <f>IFERROR(IFERROR((MID($C$39,DZ44,1)+DY45),HLOOKUP(DZ44-$C$40,$E$44:DY45,2,0)+7),"")</f>
        <v/>
      </c>
      <c r="EA45" s="61" t="str">
        <f>IFERROR(IFERROR((MID($C$39,EA44,1)+DZ45),HLOOKUP(EA44-$C$40,$E$44:DZ45,2,0)+7),"")</f>
        <v/>
      </c>
      <c r="EB45" s="61" t="str">
        <f>IFERROR(IFERROR((MID($C$39,EB44,1)+EA45),HLOOKUP(EB44-$C$40,$E$44:EA45,2,0)+7),"")</f>
        <v/>
      </c>
      <c r="EC45" s="61" t="str">
        <f>IFERROR(IFERROR((MID($C$39,EC44,1)+EB45),HLOOKUP(EC44-$C$40,$E$44:EB45,2,0)+7),"")</f>
        <v/>
      </c>
      <c r="ED45" s="61" t="str">
        <f>IFERROR(IFERROR((MID($C$39,ED44,1)+EC45),HLOOKUP(ED44-$C$40,$E$44:EC45,2,0)+7),"")</f>
        <v/>
      </c>
      <c r="EE45" s="61" t="str">
        <f>IFERROR(IFERROR((MID($C$39,EE44,1)+ED45),HLOOKUP(EE44-$C$40,$E$44:ED45,2,0)+7),"")</f>
        <v/>
      </c>
      <c r="EF45" s="61" t="str">
        <f>IFERROR(IFERROR((MID($C$39,EF44,1)+EE45),HLOOKUP(EF44-$C$40,$E$44:EE45,2,0)+7),"")</f>
        <v/>
      </c>
      <c r="EG45" s="61" t="str">
        <f>IFERROR(IFERROR((MID($C$39,EG44,1)+EF45),HLOOKUP(EG44-$C$40,$E$44:EF45,2,0)+7),"")</f>
        <v/>
      </c>
      <c r="EH45" s="61" t="str">
        <f>IFERROR(IFERROR((MID($C$39,EH44,1)+EG45),HLOOKUP(EH44-$C$40,$E$44:EG45,2,0)+7),"")</f>
        <v/>
      </c>
      <c r="EI45" s="61" t="str">
        <f>IFERROR(IFERROR((MID($C$39,EI44,1)+EH45),HLOOKUP(EI44-$C$40,$E$44:EH45,2,0)+7),"")</f>
        <v/>
      </c>
      <c r="EJ45" s="61" t="str">
        <f>IFERROR(IFERROR((MID($C$39,EJ44,1)+EI45),HLOOKUP(EJ44-$C$40,$E$44:EI45,2,0)+7),"")</f>
        <v/>
      </c>
      <c r="EK45" s="61" t="str">
        <f>IFERROR(IFERROR((MID($C$39,EK44,1)+EJ45),HLOOKUP(EK44-$C$40,$E$44:EJ45,2,0)+7),"")</f>
        <v/>
      </c>
      <c r="EL45" s="61" t="str">
        <f>IFERROR(IFERROR((MID($C$39,EL44,1)+EK45),HLOOKUP(EL44-$C$40,$E$44:EK45,2,0)+7),"")</f>
        <v/>
      </c>
      <c r="EM45" s="61" t="str">
        <f>IFERROR(IFERROR((MID($C$39,EM44,1)+EL45),HLOOKUP(EM44-$C$40,$E$44:EL45,2,0)+7),"")</f>
        <v/>
      </c>
      <c r="EN45" s="61" t="str">
        <f>IFERROR(IFERROR((MID($C$39,EN44,1)+EM45),HLOOKUP(EN44-$C$40,$E$44:EM45,2,0)+7),"")</f>
        <v/>
      </c>
      <c r="EO45" s="61" t="str">
        <f>IFERROR(IFERROR((MID($C$39,EO44,1)+EN45),HLOOKUP(EO44-$C$40,$E$44:EN45,2,0)+7),"")</f>
        <v/>
      </c>
      <c r="EP45" s="61" t="str">
        <f>IFERROR(IFERROR((MID($C$39,EP44,1)+EO45),HLOOKUP(EP44-$C$40,$E$44:EO45,2,0)+7),"")</f>
        <v/>
      </c>
      <c r="EQ45" s="61" t="str">
        <f>IFERROR(IFERROR((MID($C$39,EQ44,1)+EP45),HLOOKUP(EQ44-$C$40,$E$44:EP45,2,0)+7),"")</f>
        <v/>
      </c>
      <c r="ER45" s="61" t="str">
        <f>IFERROR(IFERROR((MID($C$39,ER44,1)+EQ45),HLOOKUP(ER44-$C$40,$E$44:EQ45,2,0)+7),"")</f>
        <v/>
      </c>
      <c r="ES45" s="61" t="str">
        <f>IFERROR(IFERROR((MID($C$39,ES44,1)+ER45),HLOOKUP(ES44-$C$40,$E$44:ER45,2,0)+7),"")</f>
        <v/>
      </c>
      <c r="ET45" s="61" t="str">
        <f>IFERROR(IFERROR((MID($C$39,ET44,1)+ES45),HLOOKUP(ET44-$C$40,$E$44:ES45,2,0)+7),"")</f>
        <v/>
      </c>
      <c r="EU45" s="61" t="str">
        <f>IFERROR(IFERROR((MID($C$39,EU44,1)+ET45),HLOOKUP(EU44-$C$40,$E$44:ET45,2,0)+7),"")</f>
        <v/>
      </c>
      <c r="EV45" s="61" t="str">
        <f>IFERROR(IFERROR((MID($C$39,EV44,1)+EU45),HLOOKUP(EV44-$C$40,$E$44:EU45,2,0)+7),"")</f>
        <v/>
      </c>
      <c r="EW45" s="61" t="str">
        <f>IFERROR(IFERROR((MID($C$39,EW44,1)+EV45),HLOOKUP(EW44-$C$40,$E$44:EV45,2,0)+7),"")</f>
        <v/>
      </c>
      <c r="EX45" s="61" t="str">
        <f>IFERROR(IFERROR((MID($C$39,EX44,1)+EW45),HLOOKUP(EX44-$C$40,$E$44:EW45,2,0)+7),"")</f>
        <v/>
      </c>
      <c r="EY45" s="61" t="str">
        <f>IFERROR(IFERROR((MID($C$39,EY44,1)+EX45),HLOOKUP(EY44-$C$40,$E$44:EX45,2,0)+7),"")</f>
        <v/>
      </c>
      <c r="EZ45" s="61" t="str">
        <f>IFERROR(IFERROR((MID($C$39,EZ44,1)+EY45),HLOOKUP(EZ44-$C$40,$E$44:EY45,2,0)+7),"")</f>
        <v/>
      </c>
      <c r="FA45" s="61" t="str">
        <f>IFERROR(IFERROR((MID($C$39,FA44,1)+EZ45),HLOOKUP(FA44-$C$40,$E$44:EZ45,2,0)+7),"")</f>
        <v/>
      </c>
      <c r="FB45" s="61" t="str">
        <f>IFERROR(IFERROR((MID($C$39,FB44,1)+FA45),HLOOKUP(FB44-$C$40,$E$44:FA45,2,0)+7),"")</f>
        <v/>
      </c>
      <c r="FC45" s="61" t="str">
        <f>IFERROR(IFERROR((MID($C$39,FC44,1)+FB45),HLOOKUP(FC44-$C$40,$E$44:FB45,2,0)+7),"")</f>
        <v/>
      </c>
      <c r="FD45" s="61" t="str">
        <f>IFERROR(IFERROR((MID($C$39,FD44,1)+FC45),HLOOKUP(FD44-$C$40,$E$44:FC45,2,0)+7),"")</f>
        <v/>
      </c>
      <c r="FE45" s="61" t="str">
        <f>IFERROR(IFERROR((MID($C$39,FE44,1)+FD45),HLOOKUP(FE44-$C$40,$E$44:FD45,2,0)+7),"")</f>
        <v/>
      </c>
      <c r="FF45" s="61" t="str">
        <f>IFERROR(IFERROR((MID($C$39,FF44,1)+FE45),HLOOKUP(FF44-$C$40,$E$44:FE45,2,0)+7),"")</f>
        <v/>
      </c>
      <c r="FG45" s="61" t="str">
        <f>IFERROR(IFERROR((MID($C$39,FG44,1)+FF45),HLOOKUP(FG44-$C$40,$E$44:FF45,2,0)+7),"")</f>
        <v/>
      </c>
      <c r="FH45" s="61" t="str">
        <f>IFERROR(IFERROR((MID($C$39,FH44,1)+FG45),HLOOKUP(FH44-$C$40,$E$44:FG45,2,0)+7),"")</f>
        <v/>
      </c>
      <c r="FI45" s="61" t="str">
        <f>IFERROR(IFERROR((MID($C$39,FI44,1)+FH45),HLOOKUP(FI44-$C$40,$E$44:FH45,2,0)+7),"")</f>
        <v/>
      </c>
      <c r="FJ45" s="61" t="str">
        <f>IFERROR(IFERROR((MID($C$39,FJ44,1)+FI45),HLOOKUP(FJ44-$C$40,$E$44:FI45,2,0)+7),"")</f>
        <v/>
      </c>
      <c r="FK45" s="61" t="str">
        <f>IFERROR(IFERROR((MID($C$39,FK44,1)+FJ45),HLOOKUP(FK44-$C$40,$E$44:FJ45,2,0)+7),"")</f>
        <v/>
      </c>
      <c r="FL45" s="61" t="str">
        <f>IFERROR(IFERROR((MID($C$39,FL44,1)+FK45),HLOOKUP(FL44-$C$40,$E$44:FK45,2,0)+7),"")</f>
        <v/>
      </c>
      <c r="FM45" s="61" t="str">
        <f>IFERROR(IFERROR((MID($C$39,FM44,1)+FL45),HLOOKUP(FM44-$C$40,$E$44:FL45,2,0)+7),"")</f>
        <v/>
      </c>
      <c r="FN45" s="61" t="str">
        <f>IFERROR(IFERROR((MID($C$39,FN44,1)+FM45),HLOOKUP(FN44-$C$40,$E$44:FM45,2,0)+7),"")</f>
        <v/>
      </c>
      <c r="FO45" s="61" t="str">
        <f>IFERROR(IFERROR((MID($C$39,FO44,1)+FN45),HLOOKUP(FO44-$C$40,$E$44:FN45,2,0)+7),"")</f>
        <v/>
      </c>
      <c r="FP45" s="61" t="str">
        <f>IFERROR(IFERROR((MID($C$39,FP44,1)+FO45),HLOOKUP(FP44-$C$40,$E$44:FO45,2,0)+7),"")</f>
        <v/>
      </c>
      <c r="FQ45" s="61" t="str">
        <f>IFERROR(IFERROR((MID($C$39,FQ44,1)+FP45),HLOOKUP(FQ44-$C$40,$E$44:FP45,2,0)+7),"")</f>
        <v/>
      </c>
      <c r="FR45" s="61" t="str">
        <f>IFERROR(IFERROR((MID($C$39,FR44,1)+FQ45),HLOOKUP(FR44-$C$40,$E$44:FQ45,2,0)+7),"")</f>
        <v/>
      </c>
      <c r="FS45" s="61" t="str">
        <f>IFERROR(IFERROR((MID($C$39,FS44,1)+FR45),HLOOKUP(FS44-$C$40,$E$44:FR45,2,0)+7),"")</f>
        <v/>
      </c>
      <c r="FT45" s="61" t="str">
        <f>IFERROR(IFERROR((MID($C$39,FT44,1)+FS45),HLOOKUP(FT44-$C$40,$E$44:FS45,2,0)+7),"")</f>
        <v/>
      </c>
      <c r="FU45" s="61" t="str">
        <f>IFERROR(IFERROR((MID($C$39,FU44,1)+FT45),HLOOKUP(FU44-$C$40,$E$44:FT45,2,0)+7),"")</f>
        <v/>
      </c>
      <c r="FV45" s="61" t="str">
        <f>IFERROR(IFERROR((MID($C$39,FV44,1)+FU45),HLOOKUP(FV44-$C$40,$E$44:FU45,2,0)+7),"")</f>
        <v/>
      </c>
      <c r="FW45" s="61" t="str">
        <f>IFERROR(IFERROR((MID($C$39,FW44,1)+FV45),HLOOKUP(FW44-$C$40,$E$44:FV45,2,0)+7),"")</f>
        <v/>
      </c>
      <c r="FX45" s="61" t="str">
        <f>IFERROR(IFERROR((MID($C$39,FX44,1)+FW45),HLOOKUP(FX44-$C$40,$E$44:FW45,2,0)+7),"")</f>
        <v/>
      </c>
      <c r="FY45" s="61" t="str">
        <f>IFERROR(IFERROR((MID($C$39,FY44,1)+FX45),HLOOKUP(FY44-$C$40,$E$44:FX45,2,0)+7),"")</f>
        <v/>
      </c>
      <c r="FZ45" s="61" t="str">
        <f>IFERROR(IFERROR((MID($C$39,FZ44,1)+FY45),HLOOKUP(FZ44-$C$40,$E$44:FY45,2,0)+7),"")</f>
        <v/>
      </c>
      <c r="GA45" s="61" t="str">
        <f>IFERROR(IFERROR((MID($C$39,GA44,1)+FZ45),HLOOKUP(GA44-$C$40,$E$44:FZ45,2,0)+7),"")</f>
        <v/>
      </c>
      <c r="GB45" s="61" t="str">
        <f>IFERROR(IFERROR((MID($C$39,GB44,1)+GA45),HLOOKUP(GB44-$C$40,$E$44:GA45,2,0)+7),"")</f>
        <v/>
      </c>
      <c r="GC45" s="61" t="str">
        <f>IFERROR(IFERROR((MID($C$39,GC44,1)+GB45),HLOOKUP(GC44-$C$40,$E$44:GB45,2,0)+7),"")</f>
        <v/>
      </c>
      <c r="GD45" s="61" t="str">
        <f>IFERROR(IFERROR((MID($C$39,GD44,1)+GC45),HLOOKUP(GD44-$C$40,$E$44:GC45,2,0)+7),"")</f>
        <v/>
      </c>
      <c r="GE45" s="61" t="str">
        <f>IFERROR(IFERROR((MID($C$39,GE44,1)+GD45),HLOOKUP(GE44-$C$40,$E$44:GD45,2,0)+7),"")</f>
        <v/>
      </c>
      <c r="GF45" s="61" t="str">
        <f>IFERROR(IFERROR((MID($C$39,GF44,1)+GE45),HLOOKUP(GF44-$C$40,$E$44:GE45,2,0)+7),"")</f>
        <v/>
      </c>
      <c r="GG45" s="61" t="str">
        <f>IFERROR(IFERROR((MID($C$39,GG44,1)+GF45),HLOOKUP(GG44-$C$40,$E$44:GF45,2,0)+7),"")</f>
        <v/>
      </c>
      <c r="GH45" s="61" t="str">
        <f>IFERROR(IFERROR((MID($C$39,GH44,1)+GG45),HLOOKUP(GH44-$C$40,$E$44:GG45,2,0)+7),"")</f>
        <v/>
      </c>
      <c r="GI45" s="61" t="str">
        <f>IFERROR(IFERROR((MID($C$39,GI44,1)+GH45),HLOOKUP(GI44-$C$40,$E$44:GH45,2,0)+7),"")</f>
        <v/>
      </c>
      <c r="GJ45" s="61" t="str">
        <f>IFERROR(IFERROR((MID($C$39,GJ44,1)+GI45),HLOOKUP(GJ44-$C$40,$E$44:GI45,2,0)+7),"")</f>
        <v/>
      </c>
      <c r="GK45" s="61" t="str">
        <f>IFERROR(IFERROR((MID($C$39,GK44,1)+GJ45),HLOOKUP(GK44-$C$40,$E$44:GJ45,2,0)+7),"")</f>
        <v/>
      </c>
      <c r="GL45" s="61" t="str">
        <f>IFERROR(IFERROR((MID($C$39,GL44,1)+GK45),HLOOKUP(GL44-$C$40,$E$44:GK45,2,0)+7),"")</f>
        <v/>
      </c>
      <c r="GM45" s="61" t="str">
        <f>IFERROR(IFERROR((MID($C$39,GM44,1)+GL45),HLOOKUP(GM44-$C$40,$E$44:GL45,2,0)+7),"")</f>
        <v/>
      </c>
      <c r="GN45" s="61" t="str">
        <f>IFERROR(IFERROR((MID($C$39,GN44,1)+GM45),HLOOKUP(GN44-$C$40,$E$44:GM45,2,0)+7),"")</f>
        <v/>
      </c>
      <c r="GO45" s="61" t="str">
        <f>IFERROR(IFERROR((MID($C$39,GO44,1)+GN45),HLOOKUP(GO44-$C$40,$E$44:GN45,2,0)+7),"")</f>
        <v/>
      </c>
      <c r="GP45" s="61" t="str">
        <f>IFERROR(IFERROR((MID($C$39,GP44,1)+GO45),HLOOKUP(GP44-$C$40,$E$44:GO45,2,0)+7),"")</f>
        <v/>
      </c>
      <c r="GQ45" s="61" t="str">
        <f>IFERROR(IFERROR((MID($C$39,GQ44,1)+GP45),HLOOKUP(GQ44-$C$40,$E$44:GP45,2,0)+7),"")</f>
        <v/>
      </c>
      <c r="GR45" s="61" t="str">
        <f>IFERROR(IFERROR((MID($C$39,GR44,1)+GQ45),HLOOKUP(GR44-$C$40,$E$44:GQ45,2,0)+7),"")</f>
        <v/>
      </c>
      <c r="GS45" s="61" t="str">
        <f>IFERROR(IFERROR((MID($C$39,GS44,1)+GR45),HLOOKUP(GS44-$C$40,$E$44:GR45,2,0)+7),"")</f>
        <v/>
      </c>
      <c r="GT45" s="61" t="str">
        <f>IFERROR(IFERROR((MID($C$39,GT44,1)+GS45),HLOOKUP(GT44-$C$40,$E$44:GS45,2,0)+7),"")</f>
        <v/>
      </c>
      <c r="GU45" s="61" t="str">
        <f>IFERROR(IFERROR((MID($C$39,GU44,1)+GT45),HLOOKUP(GU44-$C$40,$E$44:GT45,2,0)+7),"")</f>
        <v/>
      </c>
      <c r="GV45" s="61" t="str">
        <f>IFERROR(IFERROR((MID($C$39,GV44,1)+GU45),HLOOKUP(GV44-$C$40,$E$44:GU45,2,0)+7),"")</f>
        <v/>
      </c>
      <c r="GW45" s="61" t="str">
        <f>IFERROR(IFERROR((MID($C$39,GW44,1)+GV45),HLOOKUP(GW44-$C$40,$E$44:GV45,2,0)+7),"")</f>
        <v/>
      </c>
      <c r="GX45" s="61" t="str">
        <f>IFERROR(IFERROR((MID($C$39,GX44,1)+GW45),HLOOKUP(GX44-$C$40,$E$44:GW45,2,0)+7),"")</f>
        <v/>
      </c>
      <c r="GY45" s="61" t="str">
        <f>IFERROR(IFERROR((MID($C$39,GY44,1)+GX45),HLOOKUP(GY44-$C$40,$E$44:GX45,2,0)+7),"")</f>
        <v/>
      </c>
      <c r="GZ45" s="61" t="str">
        <f>IFERROR(IFERROR((MID($C$39,GZ44,1)+GY45),HLOOKUP(GZ44-$C$40,$E$44:GY45,2,0)+7),"")</f>
        <v/>
      </c>
      <c r="HA45" s="61" t="str">
        <f>IFERROR(IFERROR((MID($C$39,HA44,1)+GZ45),HLOOKUP(HA44-$C$40,$E$44:GZ45,2,0)+7),"")</f>
        <v/>
      </c>
      <c r="HB45" s="61" t="str">
        <f>IFERROR(IFERROR((MID($C$39,HB44,1)+HA45),HLOOKUP(HB44-$C$40,$E$44:HA45,2,0)+7),"")</f>
        <v/>
      </c>
      <c r="HC45" s="61" t="str">
        <f>IFERROR(IFERROR((MID($C$39,HC44,1)+HB45),HLOOKUP(HC44-$C$40,$E$44:HB45,2,0)+7),"")</f>
        <v/>
      </c>
      <c r="HD45" s="61" t="str">
        <f>IFERROR(IFERROR((MID($C$39,HD44,1)+HC45),HLOOKUP(HD44-$C$40,$E$44:HC45,2,0)+7),"")</f>
        <v/>
      </c>
      <c r="HE45" s="61" t="str">
        <f>IFERROR(IFERROR((MID($C$39,HE44,1)+HD45),HLOOKUP(HE44-$C$40,$E$44:HD45,2,0)+7),"")</f>
        <v/>
      </c>
      <c r="HF45" s="61" t="str">
        <f>IFERROR(IFERROR((MID($C$39,HF44,1)+HE45),HLOOKUP(HF44-$C$40,$E$44:HE45,2,0)+7),"")</f>
        <v/>
      </c>
      <c r="HG45" s="61" t="str">
        <f>IFERROR(IFERROR((MID($C$39,HG44,1)+HF45),HLOOKUP(HG44-$C$40,$E$44:HF45,2,0)+7),"")</f>
        <v/>
      </c>
      <c r="HH45" s="61" t="str">
        <f>IFERROR(IFERROR((MID($C$39,HH44,1)+HG45),HLOOKUP(HH44-$C$40,$E$44:HG45,2,0)+7),"")</f>
        <v/>
      </c>
      <c r="HI45" s="61" t="str">
        <f>IFERROR(IFERROR((MID($C$39,HI44,1)+HH45),HLOOKUP(HI44-$C$40,$E$44:HH45,2,0)+7),"")</f>
        <v/>
      </c>
      <c r="HJ45" s="61" t="str">
        <f>IFERROR(IFERROR((MID($C$39,HJ44,1)+HI45),HLOOKUP(HJ44-$C$40,$E$44:HI45,2,0)+7),"")</f>
        <v/>
      </c>
      <c r="HK45" s="61" t="str">
        <f>IFERROR(IFERROR((MID($C$39,HK44,1)+HJ45),HLOOKUP(HK44-$C$40,$E$44:HJ45,2,0)+7),"")</f>
        <v/>
      </c>
      <c r="HL45" s="61" t="str">
        <f>IFERROR(IFERROR((MID($C$39,HL44,1)+HK45),HLOOKUP(HL44-$C$40,$E$44:HK45,2,0)+7),"")</f>
        <v/>
      </c>
      <c r="HM45" s="61" t="str">
        <f>IFERROR(IFERROR((MID($C$39,HM44,1)+HL45),HLOOKUP(HM44-$C$40,$E$44:HL45,2,0)+7),"")</f>
        <v/>
      </c>
      <c r="HN45" s="61" t="str">
        <f>IFERROR(IFERROR((MID($C$39,HN44,1)+HM45),HLOOKUP(HN44-$C$40,$E$44:HM45,2,0)+7),"")</f>
        <v/>
      </c>
      <c r="HO45" s="61" t="str">
        <f>IFERROR(IFERROR((MID($C$39,HO44,1)+HN45),HLOOKUP(HO44-$C$40,$E$44:HN45,2,0)+7),"")</f>
        <v/>
      </c>
      <c r="HP45" s="61" t="str">
        <f>IFERROR(IFERROR((MID($C$39,HP44,1)+HO45),HLOOKUP(HP44-$C$40,$E$44:HO45,2,0)+7),"")</f>
        <v/>
      </c>
      <c r="HQ45" s="61" t="str">
        <f>IFERROR(IFERROR((MID($C$39,HQ44,1)+HP45),HLOOKUP(HQ44-$C$40,$E$44:HP45,2,0)+7),"")</f>
        <v/>
      </c>
      <c r="HR45" s="61" t="str">
        <f>IFERROR(IFERROR((MID($C$39,HR44,1)+HQ45),HLOOKUP(HR44-$C$40,$E$44:HQ45,2,0)+7),"")</f>
        <v/>
      </c>
      <c r="HS45" s="61" t="str">
        <f>IFERROR(IFERROR((MID($C$39,HS44,1)+HR45),HLOOKUP(HS44-$C$40,$E$44:HR45,2,0)+7),"")</f>
        <v/>
      </c>
      <c r="HT45" s="61" t="str">
        <f>IFERROR(IFERROR((MID($C$39,HT44,1)+HS45),HLOOKUP(HT44-$C$40,$E$44:HS45,2,0)+7),"")</f>
        <v/>
      </c>
      <c r="HU45" s="61" t="str">
        <f>IFERROR(IFERROR((MID($C$39,HU44,1)+HT45),HLOOKUP(HU44-$C$40,$E$44:HT45,2,0)+7),"")</f>
        <v/>
      </c>
      <c r="HV45" s="61" t="str">
        <f>IFERROR(IFERROR((MID($C$39,HV44,1)+HU45),HLOOKUP(HV44-$C$40,$E$44:HU45,2,0)+7),"")</f>
        <v/>
      </c>
      <c r="HW45" s="61" t="str">
        <f>IFERROR(IFERROR((MID($C$39,HW44,1)+HV45),HLOOKUP(HW44-$C$40,$E$44:HV45,2,0)+7),"")</f>
        <v/>
      </c>
      <c r="HX45" s="61" t="str">
        <f>IFERROR(IFERROR((MID($C$39,HX44,1)+HW45),HLOOKUP(HX44-$C$40,$E$44:HW45,2,0)+7),"")</f>
        <v/>
      </c>
      <c r="HY45" s="61" t="str">
        <f>IFERROR(IFERROR((MID($C$39,HY44,1)+HX45),HLOOKUP(HY44-$C$40,$E$44:HX45,2,0)+7),"")</f>
        <v/>
      </c>
      <c r="HZ45" s="61" t="str">
        <f>IFERROR(IFERROR((MID($C$39,HZ44,1)+HY45),HLOOKUP(HZ44-$C$40,$E$44:HY45,2,0)+7),"")</f>
        <v/>
      </c>
      <c r="IA45" s="61" t="str">
        <f>IFERROR(IFERROR((MID($C$39,IA44,1)+HZ45),HLOOKUP(IA44-$C$40,$E$44:HZ45,2,0)+7),"")</f>
        <v/>
      </c>
      <c r="IB45" s="61" t="str">
        <f>IFERROR(IFERROR((MID($C$39,IB44,1)+IA45),HLOOKUP(IB44-$C$40,$E$44:IA45,2,0)+7),"")</f>
        <v/>
      </c>
      <c r="IC45" s="61" t="str">
        <f>IFERROR(IFERROR((MID($C$39,IC44,1)+IB45),HLOOKUP(IC44-$C$40,$E$44:IB45,2,0)+7),"")</f>
        <v/>
      </c>
      <c r="ID45" s="61" t="str">
        <f>IFERROR(IFERROR((MID($C$39,ID44,1)+IC45),HLOOKUP(ID44-$C$40,$E$44:IC45,2,0)+7),"")</f>
        <v/>
      </c>
      <c r="IE45" s="61" t="str">
        <f>IFERROR(IFERROR((MID($C$39,IE44,1)+ID45),HLOOKUP(IE44-$C$40,$E$44:ID45,2,0)+7),"")</f>
        <v/>
      </c>
      <c r="IF45" s="61" t="str">
        <f>IFERROR(IFERROR((MID($C$39,IF44,1)+IE45),HLOOKUP(IF44-$C$40,$E$44:IE45,2,0)+7),"")</f>
        <v/>
      </c>
      <c r="IG45" s="61" t="str">
        <f>IFERROR(IFERROR((MID($C$39,IG44,1)+IF45),HLOOKUP(IG44-$C$40,$E$44:IF45,2,0)+7),"")</f>
        <v/>
      </c>
      <c r="IH45" s="61" t="str">
        <f>IFERROR(IFERROR((MID($C$39,IH44,1)+IG45),HLOOKUP(IH44-$C$40,$E$44:IG45,2,0)+7),"")</f>
        <v/>
      </c>
      <c r="II45" s="61" t="str">
        <f>IFERROR(IFERROR((MID($C$39,II44,1)+IH45),HLOOKUP(II44-$C$40,$E$44:IH45,2,0)+7),"")</f>
        <v/>
      </c>
      <c r="IJ45" s="61" t="str">
        <f>IFERROR(IFERROR((MID($C$39,IJ44,1)+II45),HLOOKUP(IJ44-$C$40,$E$44:II45,2,0)+7),"")</f>
        <v/>
      </c>
      <c r="IK45" s="61" t="str">
        <f>IFERROR(IFERROR((MID($C$39,IK44,1)+IJ45),HLOOKUP(IK44-$C$40,$E$44:IJ45,2,0)+7),"")</f>
        <v/>
      </c>
      <c r="IL45" s="61" t="str">
        <f>IFERROR(IFERROR((MID($C$39,IL44,1)+IK45),HLOOKUP(IL44-$C$40,$E$44:IK45,2,0)+7),"")</f>
        <v/>
      </c>
      <c r="IM45" s="61" t="str">
        <f>IFERROR(IFERROR((MID($C$39,IM44,1)+IL45),HLOOKUP(IM44-$C$40,$E$44:IL45,2,0)+7),"")</f>
        <v/>
      </c>
      <c r="IN45" s="61" t="str">
        <f>IFERROR(IFERROR((MID($C$39,IN44,1)+IM45),HLOOKUP(IN44-$C$40,$E$44:IM45,2,0)+7),"")</f>
        <v/>
      </c>
      <c r="IO45" s="61" t="str">
        <f>IFERROR(IFERROR((MID($C$39,IO44,1)+IN45),HLOOKUP(IO44-$C$40,$E$44:IN45,2,0)+7),"")</f>
        <v/>
      </c>
      <c r="IP45" s="61" t="str">
        <f>IFERROR(IFERROR((MID($C$39,IP44,1)+IO45),HLOOKUP(IP44-$C$40,$E$44:IO45,2,0)+7),"")</f>
        <v/>
      </c>
      <c r="IQ45" s="61" t="str">
        <f>IFERROR(IFERROR((MID($C$39,IQ44,1)+IP45),HLOOKUP(IQ44-$C$40,$E$44:IP45,2,0)+7),"")</f>
        <v/>
      </c>
      <c r="IR45" s="61" t="str">
        <f>IFERROR(IFERROR((MID($C$39,IR44,1)+IQ45),HLOOKUP(IR44-$C$40,$E$44:IQ45,2,0)+7),"")</f>
        <v/>
      </c>
      <c r="IS45" s="61" t="str">
        <f>IFERROR(IFERROR((MID($C$39,IS44,1)+IR45),HLOOKUP(IS44-$C$40,$E$44:IR45,2,0)+7),"")</f>
        <v/>
      </c>
      <c r="IT45" s="61" t="str">
        <f>IFERROR(IFERROR((MID($C$39,IT44,1)+IS45),HLOOKUP(IT44-$C$40,$E$44:IS45,2,0)+7),"")</f>
        <v/>
      </c>
      <c r="IU45" s="61" t="str">
        <f>IFERROR(IFERROR((MID($C$39,IU44,1)+IT45),HLOOKUP(IU44-$C$40,$E$44:IT45,2,0)+7),"")</f>
        <v/>
      </c>
      <c r="IV45" s="61" t="str">
        <f>IFERROR(IFERROR((MID($C$39,IV44,1)+IU45),HLOOKUP(IV44-$C$40,$E$44:IU45,2,0)+7),"")</f>
        <v/>
      </c>
      <c r="IW45" s="61" t="str">
        <f>IFERROR(IFERROR((MID($C$39,IW44,1)+IV45),HLOOKUP(IW44-$C$40,$E$44:IV45,2,0)+7),"")</f>
        <v/>
      </c>
      <c r="IX45" s="61" t="str">
        <f>IFERROR(IFERROR((MID($C$39,IX44,1)+IW45),HLOOKUP(IX44-$C$40,$E$44:IW45,2,0)+7),"")</f>
        <v/>
      </c>
      <c r="IY45" s="61" t="str">
        <f>IFERROR(IFERROR((MID($C$39,IY44,1)+IX45),HLOOKUP(IY44-$C$40,$E$44:IX45,2,0)+7),"")</f>
        <v/>
      </c>
      <c r="IZ45" s="61" t="str">
        <f>IFERROR(IFERROR((MID($C$39,IZ44,1)+IY45),HLOOKUP(IZ44-$C$40,$E$44:IY45,2,0)+7),"")</f>
        <v/>
      </c>
      <c r="JA45" s="61" t="str">
        <f>IFERROR(IFERROR((MID($C$39,JA44,1)+IZ45),HLOOKUP(JA44-$C$40,$E$44:IZ45,2,0)+7),"")</f>
        <v/>
      </c>
      <c r="JB45" s="61" t="str">
        <f>IFERROR(IFERROR((MID($C$39,JB44,1)+JA45),HLOOKUP(JB44-$C$40,$E$44:JA45,2,0)+7),"")</f>
        <v/>
      </c>
      <c r="JC45" s="61" t="str">
        <f>IFERROR(IFERROR((MID($C$39,JC44,1)+JB45),HLOOKUP(JC44-$C$40,$E$44:JB45,2,0)+7),"")</f>
        <v/>
      </c>
      <c r="JD45" s="61" t="str">
        <f>IFERROR(IFERROR((MID($C$39,JD44,1)+JC45),HLOOKUP(JD44-$C$40,$E$44:JC45,2,0)+7),"")</f>
        <v/>
      </c>
      <c r="JE45" s="61" t="str">
        <f>IFERROR(IFERROR((MID($C$39,JE44,1)+JD45),HLOOKUP(JE44-$C$40,$E$44:JD45,2,0)+7),"")</f>
        <v/>
      </c>
      <c r="JF45" s="61" t="str">
        <f>IFERROR(IFERROR((MID($C$39,JF44,1)+JE45),HLOOKUP(JF44-$C$40,$E$44:JE45,2,0)+7),"")</f>
        <v/>
      </c>
      <c r="JG45" s="61" t="str">
        <f>IFERROR(IFERROR((MID($C$39,JG44,1)+JF45),HLOOKUP(JG44-$C$40,$E$44:JF45,2,0)+7),"")</f>
        <v/>
      </c>
      <c r="JH45" s="61" t="str">
        <f>IFERROR(IFERROR((MID($C$39,JH44,1)+JG45),HLOOKUP(JH44-$C$40,$E$44:JG45,2,0)+7),"")</f>
        <v/>
      </c>
      <c r="JI45" s="61" t="str">
        <f>IFERROR(IFERROR((MID($C$39,JI44,1)+JH45),HLOOKUP(JI44-$C$40,$E$44:JH45,2,0)+7),"")</f>
        <v/>
      </c>
      <c r="JJ45" s="61" t="str">
        <f>IFERROR(IFERROR((MID($C$39,JJ44,1)+JI45),HLOOKUP(JJ44-$C$40,$E$44:JI45,2,0)+7),"")</f>
        <v/>
      </c>
      <c r="JK45" s="61" t="str">
        <f>IFERROR(IFERROR((MID($C$39,JK44,1)+JJ45),HLOOKUP(JK44-$C$40,$E$44:JJ45,2,0)+7),"")</f>
        <v/>
      </c>
      <c r="JL45" s="61" t="str">
        <f>IFERROR(IFERROR((MID($C$39,JL44,1)+JK45),HLOOKUP(JL44-$C$40,$E$44:JK45,2,0)+7),"")</f>
        <v/>
      </c>
      <c r="JM45" s="61" t="str">
        <f>IFERROR(IFERROR((MID($C$39,JM44,1)+JL45),HLOOKUP(JM44-$C$40,$E$44:JL45,2,0)+7),"")</f>
        <v/>
      </c>
      <c r="JN45" s="61" t="str">
        <f>IFERROR(IFERROR((MID($C$39,JN44,1)+JM45),HLOOKUP(JN44-$C$40,$E$44:JM45,2,0)+7),"")</f>
        <v/>
      </c>
      <c r="JO45" s="61" t="str">
        <f>IFERROR(IFERROR((MID($C$39,JO44,1)+JN45),HLOOKUP(JO44-$C$40,$E$44:JN45,2,0)+7),"")</f>
        <v/>
      </c>
      <c r="JP45" s="61" t="str">
        <f>IFERROR(IFERROR((MID($C$39,JP44,1)+JO45),HLOOKUP(JP44-$C$40,$E$44:JO45,2,0)+7),"")</f>
        <v/>
      </c>
      <c r="JQ45" s="61" t="str">
        <f>IFERROR(IFERROR((MID($C$39,JQ44,1)+JP45),HLOOKUP(JQ44-$C$40,$E$44:JP45,2,0)+7),"")</f>
        <v/>
      </c>
      <c r="JR45" s="61" t="str">
        <f>IFERROR(IFERROR((MID($C$39,JR44,1)+JQ45),HLOOKUP(JR44-$C$40,$E$44:JQ45,2,0)+7),"")</f>
        <v/>
      </c>
      <c r="JS45" s="61" t="str">
        <f>IFERROR(IFERROR((MID($C$39,JS44,1)+JR45),HLOOKUP(JS44-$C$40,$E$44:JR45,2,0)+7),"")</f>
        <v/>
      </c>
      <c r="JT45" s="61" t="str">
        <f>IFERROR(IFERROR((MID($C$39,JT44,1)+JS45),HLOOKUP(JT44-$C$40,$E$44:JS45,2,0)+7),"")</f>
        <v/>
      </c>
      <c r="JU45" s="61" t="str">
        <f>IFERROR(IFERROR((MID($C$39,JU44,1)+JT45),HLOOKUP(JU44-$C$40,$E$44:JT45,2,0)+7),"")</f>
        <v/>
      </c>
      <c r="JV45" s="61" t="str">
        <f>IFERROR(IFERROR((MID($C$39,JV44,1)+JU45),HLOOKUP(JV44-$C$40,$E$44:JU45,2,0)+7),"")</f>
        <v/>
      </c>
      <c r="JW45" s="61" t="str">
        <f>IFERROR(IFERROR((MID($C$39,JW44,1)+JV45),HLOOKUP(JW44-$C$40,$E$44:JV45,2,0)+7),"")</f>
        <v/>
      </c>
      <c r="JX45" s="61" t="str">
        <f>IFERROR(IFERROR((MID($C$39,JX44,1)+JW45),HLOOKUP(JX44-$C$40,$E$44:JW45,2,0)+7),"")</f>
        <v/>
      </c>
      <c r="JY45" s="61" t="str">
        <f>IFERROR(IFERROR((MID($C$39,JY44,1)+JX45),HLOOKUP(JY44-$C$40,$E$44:JX45,2,0)+7),"")</f>
        <v/>
      </c>
      <c r="JZ45" s="61" t="str">
        <f>IFERROR(IFERROR((MID($C$39,JZ44,1)+JY45),HLOOKUP(JZ44-$C$40,$E$44:JY45,2,0)+7),"")</f>
        <v/>
      </c>
      <c r="KA45" s="61" t="str">
        <f>IFERROR(IFERROR((MID($C$39,KA44,1)+JZ45),HLOOKUP(KA44-$C$40,$E$44:JZ45,2,0)+7),"")</f>
        <v/>
      </c>
      <c r="KB45" s="61" t="str">
        <f>IFERROR(IFERROR((MID($C$39,KB44,1)+KA45),HLOOKUP(KB44-$C$40,$E$44:KA45,2,0)+7),"")</f>
        <v/>
      </c>
      <c r="KC45" s="61" t="str">
        <f>IFERROR(IFERROR((MID($C$39,KC44,1)+KB45),HLOOKUP(KC44-$C$40,$E$44:KB45,2,0)+7),"")</f>
        <v/>
      </c>
      <c r="KD45" s="61" t="str">
        <f>IFERROR(IFERROR((MID($C$39,KD44,1)+KC45),HLOOKUP(KD44-$C$40,$E$44:KC45,2,0)+7),"")</f>
        <v/>
      </c>
      <c r="KE45" s="61" t="str">
        <f>IFERROR(IFERROR((MID($C$39,KE44,1)+KD45),HLOOKUP(KE44-$C$40,$E$44:KD45,2,0)+7),"")</f>
        <v/>
      </c>
      <c r="KF45" s="61" t="str">
        <f>IFERROR(IFERROR((MID($C$39,KF44,1)+KE45),HLOOKUP(KF44-$C$40,$E$44:KE45,2,0)+7),"")</f>
        <v/>
      </c>
      <c r="KG45" s="61" t="str">
        <f>IFERROR(IFERROR((MID($C$39,KG44,1)+KF45),HLOOKUP(KG44-$C$40,$E$44:KF45,2,0)+7),"")</f>
        <v/>
      </c>
      <c r="KH45" s="61" t="str">
        <f>IFERROR(IFERROR((MID($C$39,KH44,1)+KG45),HLOOKUP(KH44-$C$40,$E$44:KG45,2,0)+7),"")</f>
        <v/>
      </c>
      <c r="KI45" s="61" t="str">
        <f>IFERROR(IFERROR((MID($C$39,KI44,1)+KH45),HLOOKUP(KI44-$C$40,$E$44:KH45,2,0)+7),"")</f>
        <v/>
      </c>
      <c r="KJ45" s="61" t="str">
        <f>IFERROR(IFERROR((MID($C$39,KJ44,1)+KI45),HLOOKUP(KJ44-$C$40,$E$44:KI45,2,0)+7),"")</f>
        <v/>
      </c>
      <c r="KK45" s="61" t="str">
        <f>IFERROR(IFERROR((MID($C$39,KK44,1)+KJ45),HLOOKUP(KK44-$C$40,$E$44:KJ45,2,0)+7),"")</f>
        <v/>
      </c>
      <c r="KL45" s="61" t="str">
        <f>IFERROR(IFERROR((MID($C$39,KL44,1)+KK45),HLOOKUP(KL44-$C$40,$E$44:KK45,2,0)+7),"")</f>
        <v/>
      </c>
      <c r="KM45" s="61" t="str">
        <f>IFERROR(IFERROR((MID($C$39,KM44,1)+KL45),HLOOKUP(KM44-$C$40,$E$44:KL45,2,0)+7),"")</f>
        <v/>
      </c>
      <c r="KN45" s="61" t="str">
        <f>IFERROR(IFERROR((MID($C$39,KN44,1)+KM45),HLOOKUP(KN44-$C$40,$E$44:KM45,2,0)+7),"")</f>
        <v/>
      </c>
      <c r="KO45" s="61" t="str">
        <f>IFERROR(IFERROR((MID($C$39,KO44,1)+KN45),HLOOKUP(KO44-$C$40,$E$44:KN45,2,0)+7),"")</f>
        <v/>
      </c>
      <c r="KP45" s="61" t="str">
        <f>IFERROR(IFERROR((MID($C$39,KP44,1)+KO45),HLOOKUP(KP44-$C$40,$E$44:KO45,2,0)+7),"")</f>
        <v/>
      </c>
      <c r="KQ45" s="61" t="str">
        <f>IFERROR(IFERROR((MID($C$39,KQ44,1)+KP45),HLOOKUP(KQ44-$C$40,$E$44:KP45,2,0)+7),"")</f>
        <v/>
      </c>
      <c r="KR45" s="61" t="str">
        <f>IFERROR(IFERROR((MID($C$39,KR44,1)+KQ45),HLOOKUP(KR44-$C$40,$E$44:KQ45,2,0)+7),"")</f>
        <v/>
      </c>
      <c r="KS45" s="61" t="str">
        <f>IFERROR(IFERROR((MID($C$39,KS44,1)+KR45),HLOOKUP(KS44-$C$40,$E$44:KR45,2,0)+7),"")</f>
        <v/>
      </c>
      <c r="KT45" s="61" t="str">
        <f>IFERROR(IFERROR((MID($C$39,KT44,1)+KS45),HLOOKUP(KT44-$C$40,$E$44:KS45,2,0)+7),"")</f>
        <v/>
      </c>
      <c r="KU45" s="61" t="str">
        <f>IFERROR(IFERROR((MID($C$39,KU44,1)+KT45),HLOOKUP(KU44-$C$40,$E$44:KT45,2,0)+7),"")</f>
        <v/>
      </c>
      <c r="KV45" s="61" t="str">
        <f>IFERROR(IFERROR((MID($C$39,KV44,1)+KU45),HLOOKUP(KV44-$C$40,$E$44:KU45,2,0)+7),"")</f>
        <v/>
      </c>
      <c r="KW45" s="61" t="str">
        <f>IFERROR(IFERROR((MID($C$39,KW44,1)+KV45),HLOOKUP(KW44-$C$40,$E$44:KV45,2,0)+7),"")</f>
        <v/>
      </c>
      <c r="KX45" s="61" t="str">
        <f>IFERROR(IFERROR((MID($C$39,KX44,1)+KW45),HLOOKUP(KX44-$C$40,$E$44:KW45,2,0)+7),"")</f>
        <v/>
      </c>
      <c r="KY45" s="61" t="str">
        <f>IFERROR(IFERROR((MID($C$39,KY44,1)+KX45),HLOOKUP(KY44-$C$40,$E$44:KX45,2,0)+7),"")</f>
        <v/>
      </c>
      <c r="KZ45" s="61" t="str">
        <f>IFERROR(IFERROR((MID($C$39,KZ44,1)+KY45),HLOOKUP(KZ44-$C$40,$E$44:KY45,2,0)+7),"")</f>
        <v/>
      </c>
      <c r="LA45" s="61" t="str">
        <f>IFERROR(IFERROR((MID($C$39,LA44,1)+KZ45),HLOOKUP(LA44-$C$40,$E$44:KZ45,2,0)+7),"")</f>
        <v/>
      </c>
      <c r="LB45" s="61" t="str">
        <f>IFERROR(IFERROR((MID($C$39,LB44,1)+LA45),HLOOKUP(LB44-$C$40,$E$44:LA45,2,0)+7),"")</f>
        <v/>
      </c>
      <c r="LC45" s="61" t="str">
        <f>IFERROR(IFERROR((MID($C$39,LC44,1)+LB45),HLOOKUP(LC44-$C$40,$E$44:LB45,2,0)+7),"")</f>
        <v/>
      </c>
      <c r="LD45" s="61" t="str">
        <f>IFERROR(IFERROR((MID($C$39,LD44,1)+LC45),HLOOKUP(LD44-$C$40,$E$44:LC45,2,0)+7),"")</f>
        <v/>
      </c>
      <c r="LE45" s="61" t="str">
        <f>IFERROR(IFERROR((MID($C$39,LE44,1)+LD45),HLOOKUP(LE44-$C$40,$E$44:LD45,2,0)+7),"")</f>
        <v/>
      </c>
      <c r="LF45" s="61" t="str">
        <f>IFERROR(IFERROR((MID($C$39,LF44,1)+LE45),HLOOKUP(LF44-$C$40,$E$44:LE45,2,0)+7),"")</f>
        <v/>
      </c>
      <c r="LG45" s="61" t="str">
        <f>IFERROR(IFERROR((MID($C$39,LG44,1)+LF45),HLOOKUP(LG44-$C$40,$E$44:LF45,2,0)+7),"")</f>
        <v/>
      </c>
      <c r="LH45" s="61" t="str">
        <f>IFERROR(IFERROR((MID($C$39,LH44,1)+LG45),HLOOKUP(LH44-$C$40,$E$44:LG45,2,0)+7),"")</f>
        <v/>
      </c>
    </row>
    <row r="46" spans="2:320" ht="14.4" thickBot="1" x14ac:dyDescent="0.35">
      <c r="B46" s="191" t="s">
        <v>28</v>
      </c>
      <c r="C46" s="192"/>
      <c r="F46" s="3"/>
    </row>
    <row r="47" spans="2:320" x14ac:dyDescent="0.3">
      <c r="B47" s="193" t="s">
        <v>20</v>
      </c>
      <c r="C47" s="194"/>
      <c r="D47" s="62">
        <f>HLOOKUP($C$45,$E$44:LH47,4,0)</f>
        <v>0</v>
      </c>
      <c r="E47" s="63">
        <f>IFERROR(HLOOKUP(E$45,'C.C.'!4:6,3,0),"")</f>
        <v>0</v>
      </c>
      <c r="F47" s="64">
        <f>IFERROR(HLOOKUP(F$45,'C.C.'!4:6,3,0),"")</f>
        <v>4.5662100456621009E-2</v>
      </c>
      <c r="G47" s="64">
        <f>IFERROR(HLOOKUP(G$45,'C.C.'!4:6,3,0),"")</f>
        <v>0.10273972602739727</v>
      </c>
      <c r="H47" s="64">
        <f>IFERROR(HLOOKUP(H$45,'C.C.'!4:6,3,0),"")</f>
        <v>0.15981735159817351</v>
      </c>
      <c r="I47" s="64">
        <f>IFERROR(HLOOKUP(I$45,'C.C.'!4:6,3,0),"")</f>
        <v>0.20547945205479454</v>
      </c>
      <c r="J47" s="64">
        <f>IFERROR(HLOOKUP(J$45,'C.C.'!4:6,3,0),"")</f>
        <v>0.28538812785388129</v>
      </c>
      <c r="K47" s="64">
        <f>IFERROR(HLOOKUP(K$45,'C.C.'!4:6,3,0),"")</f>
        <v>0.3995433789954338</v>
      </c>
      <c r="L47" s="64">
        <f>IFERROR(HLOOKUP(L$45,'C.C.'!4:6,3,0),"")</f>
        <v>0.46803652968036535</v>
      </c>
      <c r="M47" s="64">
        <f>IFERROR(HLOOKUP(M$45,'C.C.'!4:6,3,0),"")</f>
        <v>0.58219178082191791</v>
      </c>
      <c r="N47" s="64">
        <f>IFERROR(HLOOKUP(N$45,'C.C.'!4:6,3,0),"")</f>
        <v>0.71461187214611899</v>
      </c>
      <c r="O47" s="64">
        <f>IFERROR(HLOOKUP(O$45,'C.C.'!4:6,3,0),"")</f>
        <v>0.7716894977168951</v>
      </c>
      <c r="P47" s="64">
        <f>IFERROR(HLOOKUP(P$45,'C.C.'!4:6,3,0),"")</f>
        <v>0.82876712328767121</v>
      </c>
      <c r="Q47" s="64">
        <f>IFERROR(HLOOKUP(Q$45,'C.C.'!4:6,3,0),"")</f>
        <v>0.88584474885844755</v>
      </c>
      <c r="R47" s="64">
        <f>IFERROR(HLOOKUP(R$45,'C.C.'!4:6,3,0),"")</f>
        <v>0.94292237442922389</v>
      </c>
      <c r="S47" s="64">
        <f>IFERROR(HLOOKUP(S$45,'C.C.'!4:6,3,0),"")</f>
        <v>1.0000000000000002</v>
      </c>
      <c r="T47" s="64">
        <f>IFERROR(HLOOKUP(T$45,'C.C.'!4:6,3,0),"")</f>
        <v>1</v>
      </c>
      <c r="U47" s="64">
        <f>IFERROR(HLOOKUP(U$45,'C.C.'!4:6,3,0),"")</f>
        <v>1</v>
      </c>
      <c r="V47" s="64">
        <f>IFERROR(HLOOKUP(V$45,'C.C.'!4:6,3,0),"")</f>
        <v>1</v>
      </c>
      <c r="W47" s="64">
        <f>IFERROR(HLOOKUP(W$45,'C.C.'!4:6,3,0),"")</f>
        <v>1</v>
      </c>
      <c r="X47" s="64">
        <f>IFERROR(HLOOKUP(X$45,'C.C.'!4:6,3,0),"")</f>
        <v>1</v>
      </c>
      <c r="Y47" s="64" t="str">
        <f>IFERROR(HLOOKUP(Y$45,'C.C.'!4:6,3,0),"")</f>
        <v/>
      </c>
      <c r="Z47" s="64" t="str">
        <f>IFERROR(HLOOKUP(Z$45,'C.C.'!4:6,3,0),"")</f>
        <v/>
      </c>
      <c r="AA47" s="64" t="str">
        <f>IFERROR(HLOOKUP(AA$45,'C.C.'!4:6,3,0),"")</f>
        <v/>
      </c>
      <c r="AB47" s="64" t="str">
        <f>IFERROR(HLOOKUP(AB$45,'C.C.'!4:6,3,0),"")</f>
        <v/>
      </c>
      <c r="AC47" s="64" t="str">
        <f>IFERROR(HLOOKUP(AC$45,'C.C.'!4:6,3,0),"")</f>
        <v/>
      </c>
      <c r="AD47" s="64" t="str">
        <f>IFERROR(HLOOKUP(AD$45,'C.C.'!4:6,3,0),"")</f>
        <v/>
      </c>
      <c r="AE47" s="64" t="str">
        <f>IFERROR(HLOOKUP(AE$45,'C.C.'!4:6,3,0),"")</f>
        <v/>
      </c>
      <c r="AF47" s="64" t="str">
        <f>IFERROR(HLOOKUP(AF$45,'C.C.'!4:6,3,0),"")</f>
        <v/>
      </c>
      <c r="AG47" s="64" t="str">
        <f>IFERROR(HLOOKUP(AG$45,'C.C.'!4:6,3,0),"")</f>
        <v/>
      </c>
      <c r="AH47" s="64" t="str">
        <f>IFERROR(HLOOKUP(AH$45,'C.C.'!4:6,3,0),"")</f>
        <v/>
      </c>
      <c r="AI47" s="64" t="str">
        <f>IFERROR(HLOOKUP(AI$45,'C.C.'!4:6,3,0),"")</f>
        <v/>
      </c>
      <c r="AJ47" s="64" t="str">
        <f>IFERROR(HLOOKUP(AJ$45,'C.C.'!4:6,3,0),"")</f>
        <v/>
      </c>
      <c r="AK47" s="64" t="str">
        <f>IFERROR(HLOOKUP(AK$45,'C.C.'!4:6,3,0),"")</f>
        <v/>
      </c>
      <c r="AL47" s="64" t="str">
        <f>IFERROR(HLOOKUP(AL$45,'C.C.'!4:6,3,0),"")</f>
        <v/>
      </c>
      <c r="AM47" s="64" t="str">
        <f>IFERROR(HLOOKUP(AM$45,'C.C.'!4:6,3,0),"")</f>
        <v/>
      </c>
      <c r="AN47" s="64" t="str">
        <f>IFERROR(HLOOKUP(AN$45,'C.C.'!4:6,3,0),"")</f>
        <v/>
      </c>
      <c r="AO47" s="64" t="str">
        <f>IFERROR(HLOOKUP(AO$45,'C.C.'!4:6,3,0),"")</f>
        <v/>
      </c>
      <c r="AP47" s="64" t="str">
        <f>IFERROR(HLOOKUP(AP$45,'C.C.'!4:6,3,0),"")</f>
        <v/>
      </c>
      <c r="AQ47" s="64" t="str">
        <f>IFERROR(HLOOKUP(AQ$45,'C.C.'!4:6,3,0),"")</f>
        <v/>
      </c>
      <c r="AR47" s="64" t="str">
        <f>IFERROR(HLOOKUP(AR$45,'C.C.'!4:6,3,0),"")</f>
        <v/>
      </c>
      <c r="AS47" s="64" t="str">
        <f>IFERROR(HLOOKUP(AS$45,'C.C.'!4:6,3,0),"")</f>
        <v/>
      </c>
      <c r="AT47" s="64" t="str">
        <f>IFERROR(HLOOKUP(AT$45,'C.C.'!4:6,3,0),"")</f>
        <v/>
      </c>
      <c r="AU47" s="64" t="str">
        <f>IFERROR(HLOOKUP(AU$45,'C.C.'!4:6,3,0),"")</f>
        <v/>
      </c>
      <c r="AV47" s="64" t="str">
        <f>IFERROR(HLOOKUP(AV$45,'C.C.'!4:6,3,0),"")</f>
        <v/>
      </c>
      <c r="AW47" s="64" t="str">
        <f>IFERROR(HLOOKUP(AW$45,'C.C.'!4:6,3,0),"")</f>
        <v/>
      </c>
      <c r="AX47" s="64" t="str">
        <f>IFERROR(HLOOKUP(AX$45,'C.C.'!4:6,3,0),"")</f>
        <v/>
      </c>
      <c r="AY47" s="64" t="str">
        <f>IFERROR(HLOOKUP(AY$45,'C.C.'!4:6,3,0),"")</f>
        <v/>
      </c>
      <c r="AZ47" s="64" t="str">
        <f>IFERROR(HLOOKUP(AZ$45,'C.C.'!4:6,3,0),"")</f>
        <v/>
      </c>
      <c r="BA47" s="64" t="str">
        <f>IFERROR(HLOOKUP(BA$45,'C.C.'!4:6,3,0),"")</f>
        <v/>
      </c>
      <c r="BB47" s="64" t="str">
        <f>IFERROR(HLOOKUP(BB$45,'C.C.'!4:6,3,0),"")</f>
        <v/>
      </c>
      <c r="BC47" s="64" t="str">
        <f>IFERROR(HLOOKUP(BC$45,'C.C.'!4:6,3,0),"")</f>
        <v/>
      </c>
      <c r="BD47" s="64" t="str">
        <f>IFERROR(HLOOKUP(BD$45,'C.C.'!4:6,3,0),"")</f>
        <v/>
      </c>
      <c r="BE47" s="64" t="str">
        <f>IFERROR(HLOOKUP(BE$45,'C.C.'!4:6,3,0),"")</f>
        <v/>
      </c>
      <c r="BF47" s="64" t="str">
        <f>IFERROR(HLOOKUP(BF$45,'C.C.'!4:6,3,0),"")</f>
        <v/>
      </c>
      <c r="BG47" s="64" t="str">
        <f>IFERROR(HLOOKUP(BG$45,'C.C.'!4:6,3,0),"")</f>
        <v/>
      </c>
      <c r="BH47" s="64" t="str">
        <f>IFERROR(HLOOKUP(BH$45,'C.C.'!4:6,3,0),"")</f>
        <v/>
      </c>
      <c r="BI47" s="64" t="str">
        <f>IFERROR(HLOOKUP(BI$45,'C.C.'!4:6,3,0),"")</f>
        <v/>
      </c>
      <c r="BJ47" s="64" t="str">
        <f>IFERROR(HLOOKUP(BJ$45,'C.C.'!4:6,3,0),"")</f>
        <v/>
      </c>
      <c r="BK47" s="64" t="str">
        <f>IFERROR(HLOOKUP(BK$45,'C.C.'!4:6,3,0),"")</f>
        <v/>
      </c>
      <c r="BL47" s="64" t="str">
        <f>IFERROR(HLOOKUP(BL$45,'C.C.'!4:6,3,0),"")</f>
        <v/>
      </c>
      <c r="BM47" s="64" t="str">
        <f>IFERROR(HLOOKUP(BM$45,'C.C.'!4:6,3,0),"")</f>
        <v/>
      </c>
      <c r="BN47" s="64" t="str">
        <f>IFERROR(HLOOKUP(BN$45,'C.C.'!4:6,3,0),"")</f>
        <v/>
      </c>
      <c r="BO47" s="64" t="str">
        <f>IFERROR(HLOOKUP(BO$45,'C.C.'!4:6,3,0),"")</f>
        <v/>
      </c>
      <c r="BP47" s="64" t="str">
        <f>IFERROR(HLOOKUP(BP$45,'C.C.'!4:6,3,0),"")</f>
        <v/>
      </c>
      <c r="BQ47" s="64" t="str">
        <f>IFERROR(HLOOKUP(BQ$45,'C.C.'!4:6,3,0),"")</f>
        <v/>
      </c>
      <c r="BR47" s="64" t="str">
        <f>IFERROR(HLOOKUP(BR$45,'C.C.'!4:6,3,0),"")</f>
        <v/>
      </c>
      <c r="BS47" s="64" t="str">
        <f>IFERROR(HLOOKUP(BS$45,'C.C.'!4:6,3,0),"")</f>
        <v/>
      </c>
      <c r="BT47" s="64" t="str">
        <f>IFERROR(HLOOKUP(BT$45,'C.C.'!4:6,3,0),"")</f>
        <v/>
      </c>
      <c r="BU47" s="64" t="str">
        <f>IFERROR(HLOOKUP(BU$45,'C.C.'!4:6,3,0),"")</f>
        <v/>
      </c>
      <c r="BV47" s="64" t="str">
        <f>IFERROR(HLOOKUP(BV$45,'C.C.'!4:6,3,0),"")</f>
        <v/>
      </c>
      <c r="BW47" s="64" t="str">
        <f>IFERROR(HLOOKUP(BW$45,'C.C.'!4:6,3,0),"")</f>
        <v/>
      </c>
      <c r="BX47" s="64" t="str">
        <f>IFERROR(HLOOKUP(BX$45,'C.C.'!4:6,3,0),"")</f>
        <v/>
      </c>
      <c r="BY47" s="64" t="str">
        <f>IFERROR(HLOOKUP(BY$45,'C.C.'!4:6,3,0),"")</f>
        <v/>
      </c>
      <c r="BZ47" s="64" t="str">
        <f>IFERROR(HLOOKUP(BZ$45,'C.C.'!4:6,3,0),"")</f>
        <v/>
      </c>
      <c r="CA47" s="64" t="str">
        <f>IFERROR(HLOOKUP(CA$45,'C.C.'!4:6,3,0),"")</f>
        <v/>
      </c>
      <c r="CB47" s="64" t="str">
        <f>IFERROR(HLOOKUP(CB$45,'C.C.'!4:6,3,0),"")</f>
        <v/>
      </c>
      <c r="CC47" s="64" t="str">
        <f>IFERROR(HLOOKUP(CC$45,'C.C.'!4:6,3,0),"")</f>
        <v/>
      </c>
      <c r="CD47" s="64" t="str">
        <f>IFERROR(HLOOKUP(CD$45,'C.C.'!4:6,3,0),"")</f>
        <v/>
      </c>
      <c r="CE47" s="64" t="str">
        <f>IFERROR(HLOOKUP(CE$45,'C.C.'!4:6,3,0),"")</f>
        <v/>
      </c>
      <c r="CF47" s="64" t="str">
        <f>IFERROR(HLOOKUP(CF$45,'C.C.'!4:6,3,0),"")</f>
        <v/>
      </c>
      <c r="CG47" s="64" t="str">
        <f>IFERROR(HLOOKUP(CG$45,'C.C.'!4:6,3,0),"")</f>
        <v/>
      </c>
      <c r="CH47" s="64" t="str">
        <f>IFERROR(HLOOKUP(CH$45,'C.C.'!4:6,3,0),"")</f>
        <v/>
      </c>
      <c r="CI47" s="64" t="str">
        <f>IFERROR(HLOOKUP(CI$45,'C.C.'!4:6,3,0),"")</f>
        <v/>
      </c>
      <c r="CJ47" s="64" t="str">
        <f>IFERROR(HLOOKUP(CJ$45,'C.C.'!4:6,3,0),"")</f>
        <v/>
      </c>
      <c r="CK47" s="64" t="str">
        <f>IFERROR(HLOOKUP(CK$45,'C.C.'!4:6,3,0),"")</f>
        <v/>
      </c>
      <c r="CL47" s="64" t="str">
        <f>IFERROR(HLOOKUP(CL$45,'C.C.'!4:6,3,0),"")</f>
        <v/>
      </c>
      <c r="CM47" s="64" t="str">
        <f>IFERROR(HLOOKUP(CM$45,'C.C.'!4:6,3,0),"")</f>
        <v/>
      </c>
      <c r="CN47" s="64" t="str">
        <f>IFERROR(HLOOKUP(CN$45,'C.C.'!4:6,3,0),"")</f>
        <v/>
      </c>
      <c r="CO47" s="64" t="str">
        <f>IFERROR(HLOOKUP(CO$45,'C.C.'!4:6,3,0),"")</f>
        <v/>
      </c>
      <c r="CP47" s="64" t="str">
        <f>IFERROR(HLOOKUP(CP$45,'C.C.'!4:6,3,0),"")</f>
        <v/>
      </c>
      <c r="CQ47" s="64" t="str">
        <f>IFERROR(HLOOKUP(CQ$45,'C.C.'!4:6,3,0),"")</f>
        <v/>
      </c>
      <c r="CR47" s="64" t="str">
        <f>IFERROR(HLOOKUP(CR$45,'C.C.'!4:6,3,0),"")</f>
        <v/>
      </c>
      <c r="CS47" s="64" t="str">
        <f>IFERROR(HLOOKUP(CS$45,'C.C.'!4:6,3,0),"")</f>
        <v/>
      </c>
      <c r="CT47" s="64" t="str">
        <f>IFERROR(HLOOKUP(CT$45,'C.C.'!4:6,3,0),"")</f>
        <v/>
      </c>
      <c r="CU47" s="64" t="str">
        <f>IFERROR(HLOOKUP(CU$45,'C.C.'!4:6,3,0),"")</f>
        <v/>
      </c>
      <c r="CV47" s="64" t="str">
        <f>IFERROR(HLOOKUP(CV$45,'C.C.'!4:6,3,0),"")</f>
        <v/>
      </c>
      <c r="CW47" s="64" t="str">
        <f>IFERROR(HLOOKUP(CW$45,'C.C.'!4:6,3,0),"")</f>
        <v/>
      </c>
      <c r="CX47" s="64" t="str">
        <f>IFERROR(HLOOKUP(CX$45,'C.C.'!4:6,3,0),"")</f>
        <v/>
      </c>
      <c r="CY47" s="64" t="str">
        <f>IFERROR(HLOOKUP(CY$45,'C.C.'!4:6,3,0),"")</f>
        <v/>
      </c>
      <c r="CZ47" s="64" t="str">
        <f>IFERROR(HLOOKUP(CZ$45,'C.C.'!4:6,3,0),"")</f>
        <v/>
      </c>
      <c r="DA47" s="64" t="str">
        <f>IFERROR(HLOOKUP(DA$45,'C.C.'!4:6,3,0),"")</f>
        <v/>
      </c>
      <c r="DB47" s="64" t="str">
        <f>IFERROR(HLOOKUP(DB$45,'C.C.'!4:6,3,0),"")</f>
        <v/>
      </c>
      <c r="DC47" s="64" t="str">
        <f>IFERROR(HLOOKUP(DC$45,'C.C.'!4:6,3,0),"")</f>
        <v/>
      </c>
      <c r="DD47" s="64" t="str">
        <f>IFERROR(HLOOKUP(DD$45,'C.C.'!4:6,3,0),"")</f>
        <v/>
      </c>
      <c r="DE47" s="64" t="str">
        <f>IFERROR(HLOOKUP(DE$45,'C.C.'!4:6,3,0),"")</f>
        <v/>
      </c>
      <c r="DF47" s="64" t="str">
        <f>IFERROR(HLOOKUP(DF$45,'C.C.'!4:6,3,0),"")</f>
        <v/>
      </c>
      <c r="DG47" s="64" t="str">
        <f>IFERROR(HLOOKUP(DG$45,'C.C.'!4:6,3,0),"")</f>
        <v/>
      </c>
      <c r="DH47" s="64" t="str">
        <f>IFERROR(HLOOKUP(DH$45,'C.C.'!4:6,3,0),"")</f>
        <v/>
      </c>
      <c r="DI47" s="64" t="str">
        <f>IFERROR(HLOOKUP(DI$45,'C.C.'!4:6,3,0),"")</f>
        <v/>
      </c>
      <c r="DJ47" s="64" t="str">
        <f>IFERROR(HLOOKUP(DJ$45,'C.C.'!4:6,3,0),"")</f>
        <v/>
      </c>
      <c r="DK47" s="64" t="str">
        <f>IFERROR(HLOOKUP(DK$45,'C.C.'!4:6,3,0),"")</f>
        <v/>
      </c>
      <c r="DL47" s="64" t="str">
        <f>IFERROR(HLOOKUP(DL$45,'C.C.'!4:6,3,0),"")</f>
        <v/>
      </c>
      <c r="DM47" s="64" t="str">
        <f>IFERROR(HLOOKUP(DM$45,'C.C.'!4:6,3,0),"")</f>
        <v/>
      </c>
      <c r="DN47" s="64" t="str">
        <f>IFERROR(HLOOKUP(DN$45,'C.C.'!4:6,3,0),"")</f>
        <v/>
      </c>
      <c r="DO47" s="64" t="str">
        <f>IFERROR(HLOOKUP(DO$45,'C.C.'!4:6,3,0),"")</f>
        <v/>
      </c>
      <c r="DP47" s="64" t="str">
        <f>IFERROR(HLOOKUP(DP$45,'C.C.'!4:6,3,0),"")</f>
        <v/>
      </c>
      <c r="DQ47" s="64" t="str">
        <f>IFERROR(HLOOKUP(DQ$45,'C.C.'!4:6,3,0),"")</f>
        <v/>
      </c>
      <c r="DR47" s="64" t="str">
        <f>IFERROR(HLOOKUP(DR$45,'C.C.'!4:6,3,0),"")</f>
        <v/>
      </c>
      <c r="DS47" s="64" t="str">
        <f>IFERROR(HLOOKUP(DS$45,'C.C.'!4:6,3,0),"")</f>
        <v/>
      </c>
      <c r="DT47" s="64" t="str">
        <f>IFERROR(HLOOKUP(DT$45,'C.C.'!4:6,3,0),"")</f>
        <v/>
      </c>
      <c r="DU47" s="64" t="str">
        <f>IFERROR(HLOOKUP(DU$45,'C.C.'!4:6,3,0),"")</f>
        <v/>
      </c>
      <c r="DV47" s="64" t="str">
        <f>IFERROR(HLOOKUP(DV$45,'C.C.'!4:6,3,0),"")</f>
        <v/>
      </c>
      <c r="DW47" s="64" t="str">
        <f>IFERROR(HLOOKUP(DW$45,'C.C.'!4:6,3,0),"")</f>
        <v/>
      </c>
      <c r="DX47" s="64" t="str">
        <f>IFERROR(HLOOKUP(DX$45,'C.C.'!4:6,3,0),"")</f>
        <v/>
      </c>
      <c r="DY47" s="64" t="str">
        <f>IFERROR(HLOOKUP(DY$45,'C.C.'!4:6,3,0),"")</f>
        <v/>
      </c>
      <c r="DZ47" s="64" t="str">
        <f>IFERROR(HLOOKUP(DZ$45,'C.C.'!4:6,3,0),"")</f>
        <v/>
      </c>
      <c r="EA47" s="64" t="str">
        <f>IFERROR(HLOOKUP(EA$45,'C.C.'!4:6,3,0),"")</f>
        <v/>
      </c>
      <c r="EB47" s="64" t="str">
        <f>IFERROR(HLOOKUP(EB$45,'C.C.'!4:6,3,0),"")</f>
        <v/>
      </c>
      <c r="EC47" s="64" t="str">
        <f>IFERROR(HLOOKUP(EC$45,'C.C.'!4:6,3,0),"")</f>
        <v/>
      </c>
      <c r="ED47" s="64" t="str">
        <f>IFERROR(HLOOKUP(ED$45,'C.C.'!4:6,3,0),"")</f>
        <v/>
      </c>
      <c r="EE47" s="64" t="str">
        <f>IFERROR(HLOOKUP(EE$45,'C.C.'!4:6,3,0),"")</f>
        <v/>
      </c>
      <c r="EF47" s="64" t="str">
        <f>IFERROR(HLOOKUP(EF$45,'C.C.'!4:6,3,0),"")</f>
        <v/>
      </c>
      <c r="EG47" s="64" t="str">
        <f>IFERROR(HLOOKUP(EG$45,'C.C.'!4:6,3,0),"")</f>
        <v/>
      </c>
      <c r="EH47" s="64" t="str">
        <f>IFERROR(HLOOKUP(EH$45,'C.C.'!4:6,3,0),"")</f>
        <v/>
      </c>
      <c r="EI47" s="64" t="str">
        <f>IFERROR(HLOOKUP(EI$45,'C.C.'!4:6,3,0),"")</f>
        <v/>
      </c>
      <c r="EJ47" s="64" t="str">
        <f>IFERROR(HLOOKUP(EJ$45,'C.C.'!4:6,3,0),"")</f>
        <v/>
      </c>
      <c r="EK47" s="64" t="str">
        <f>IFERROR(HLOOKUP(EK$45,'C.C.'!4:6,3,0),"")</f>
        <v/>
      </c>
      <c r="EL47" s="64" t="str">
        <f>IFERROR(HLOOKUP(EL$45,'C.C.'!4:6,3,0),"")</f>
        <v/>
      </c>
      <c r="EM47" s="64" t="str">
        <f>IFERROR(HLOOKUP(EM$45,'C.C.'!4:6,3,0),"")</f>
        <v/>
      </c>
      <c r="EN47" s="64" t="str">
        <f>IFERROR(HLOOKUP(EN$45,'C.C.'!4:6,3,0),"")</f>
        <v/>
      </c>
      <c r="EO47" s="64" t="str">
        <f>IFERROR(HLOOKUP(EO$45,'C.C.'!4:6,3,0),"")</f>
        <v/>
      </c>
      <c r="EP47" s="64" t="str">
        <f>IFERROR(HLOOKUP(EP$45,'C.C.'!4:6,3,0),"")</f>
        <v/>
      </c>
      <c r="EQ47" s="64" t="str">
        <f>IFERROR(HLOOKUP(EQ$45,'C.C.'!4:6,3,0),"")</f>
        <v/>
      </c>
      <c r="ER47" s="64" t="str">
        <f>IFERROR(HLOOKUP(ER$45,'C.C.'!4:6,3,0),"")</f>
        <v/>
      </c>
      <c r="ES47" s="64" t="str">
        <f>IFERROR(HLOOKUP(ES$45,'C.C.'!4:6,3,0),"")</f>
        <v/>
      </c>
      <c r="ET47" s="64" t="str">
        <f>IFERROR(HLOOKUP(ET$45,'C.C.'!4:6,3,0),"")</f>
        <v/>
      </c>
      <c r="EU47" s="64" t="str">
        <f>IFERROR(HLOOKUP(EU$45,'C.C.'!4:6,3,0),"")</f>
        <v/>
      </c>
      <c r="EV47" s="64" t="str">
        <f>IFERROR(HLOOKUP(EV$45,'C.C.'!4:6,3,0),"")</f>
        <v/>
      </c>
      <c r="EW47" s="64" t="str">
        <f>IFERROR(HLOOKUP(EW$45,'C.C.'!4:6,3,0),"")</f>
        <v/>
      </c>
      <c r="EX47" s="64" t="str">
        <f>IFERROR(HLOOKUP(EX$45,'C.C.'!4:6,3,0),"")</f>
        <v/>
      </c>
      <c r="EY47" s="64" t="str">
        <f>IFERROR(HLOOKUP(EY$45,'C.C.'!4:6,3,0),"")</f>
        <v/>
      </c>
      <c r="EZ47" s="64" t="str">
        <f>IFERROR(HLOOKUP(EZ$45,'C.C.'!4:6,3,0),"")</f>
        <v/>
      </c>
      <c r="FA47" s="64" t="str">
        <f>IFERROR(HLOOKUP(FA$45,'C.C.'!4:6,3,0),"")</f>
        <v/>
      </c>
      <c r="FB47" s="64" t="str">
        <f>IFERROR(HLOOKUP(FB$45,'C.C.'!4:6,3,0),"")</f>
        <v/>
      </c>
      <c r="FC47" s="64" t="str">
        <f>IFERROR(HLOOKUP(FC$45,'C.C.'!4:6,3,0),"")</f>
        <v/>
      </c>
      <c r="FD47" s="64" t="str">
        <f>IFERROR(HLOOKUP(FD$45,'C.C.'!4:6,3,0),"")</f>
        <v/>
      </c>
      <c r="FE47" s="64" t="str">
        <f>IFERROR(HLOOKUP(FE$45,'C.C.'!4:6,3,0),"")</f>
        <v/>
      </c>
      <c r="FF47" s="64" t="str">
        <f>IFERROR(HLOOKUP(FF$45,'C.C.'!4:6,3,0),"")</f>
        <v/>
      </c>
      <c r="FG47" s="64" t="str">
        <f>IFERROR(HLOOKUP(FG$45,'C.C.'!4:6,3,0),"")</f>
        <v/>
      </c>
      <c r="FH47" s="64" t="str">
        <f>IFERROR(HLOOKUP(FH$45,'C.C.'!4:6,3,0),"")</f>
        <v/>
      </c>
      <c r="FI47" s="64" t="str">
        <f>IFERROR(HLOOKUP(FI$45,'C.C.'!4:6,3,0),"")</f>
        <v/>
      </c>
      <c r="FJ47" s="64" t="str">
        <f>IFERROR(HLOOKUP(FJ$45,'C.C.'!4:6,3,0),"")</f>
        <v/>
      </c>
      <c r="FK47" s="64" t="str">
        <f>IFERROR(HLOOKUP(FK$45,'C.C.'!4:6,3,0),"")</f>
        <v/>
      </c>
      <c r="FL47" s="64" t="str">
        <f>IFERROR(HLOOKUP(FL$45,'C.C.'!4:6,3,0),"")</f>
        <v/>
      </c>
      <c r="FM47" s="64" t="str">
        <f>IFERROR(HLOOKUP(FM$45,'C.C.'!4:6,3,0),"")</f>
        <v/>
      </c>
      <c r="FN47" s="64" t="str">
        <f>IFERROR(HLOOKUP(FN$45,'C.C.'!4:6,3,0),"")</f>
        <v/>
      </c>
      <c r="FO47" s="64" t="str">
        <f>IFERROR(HLOOKUP(FO$45,'C.C.'!4:6,3,0),"")</f>
        <v/>
      </c>
      <c r="FP47" s="64" t="str">
        <f>IFERROR(HLOOKUP(FP$45,'C.C.'!4:6,3,0),"")</f>
        <v/>
      </c>
      <c r="FQ47" s="64" t="str">
        <f>IFERROR(HLOOKUP(FQ$45,'C.C.'!4:6,3,0),"")</f>
        <v/>
      </c>
      <c r="FR47" s="64" t="str">
        <f>IFERROR(HLOOKUP(FR$45,'C.C.'!4:6,3,0),"")</f>
        <v/>
      </c>
      <c r="FS47" s="64" t="str">
        <f>IFERROR(HLOOKUP(FS$45,'C.C.'!4:6,3,0),"")</f>
        <v/>
      </c>
      <c r="FT47" s="64" t="str">
        <f>IFERROR(HLOOKUP(FT$45,'C.C.'!4:6,3,0),"")</f>
        <v/>
      </c>
      <c r="FU47" s="64" t="str">
        <f>IFERROR(HLOOKUP(FU$45,'C.C.'!4:6,3,0),"")</f>
        <v/>
      </c>
      <c r="FV47" s="64" t="str">
        <f>IFERROR(HLOOKUP(FV$45,'C.C.'!4:6,3,0),"")</f>
        <v/>
      </c>
      <c r="FW47" s="64" t="str">
        <f>IFERROR(HLOOKUP(FW$45,'C.C.'!4:6,3,0),"")</f>
        <v/>
      </c>
      <c r="FX47" s="64" t="str">
        <f>IFERROR(HLOOKUP(FX$45,'C.C.'!4:6,3,0),"")</f>
        <v/>
      </c>
      <c r="FY47" s="64" t="str">
        <f>IFERROR(HLOOKUP(FY$45,'C.C.'!4:6,3,0),"")</f>
        <v/>
      </c>
      <c r="FZ47" s="64" t="str">
        <f>IFERROR(HLOOKUP(FZ$45,'C.C.'!4:6,3,0),"")</f>
        <v/>
      </c>
      <c r="GA47" s="64" t="str">
        <f>IFERROR(HLOOKUP(GA$45,'C.C.'!4:6,3,0),"")</f>
        <v/>
      </c>
      <c r="GB47" s="64" t="str">
        <f>IFERROR(HLOOKUP(GB$45,'C.C.'!4:6,3,0),"")</f>
        <v/>
      </c>
      <c r="GC47" s="64" t="str">
        <f>IFERROR(HLOOKUP(GC$45,'C.C.'!4:6,3,0),"")</f>
        <v/>
      </c>
      <c r="GD47" s="64" t="str">
        <f>IFERROR(HLOOKUP(GD$45,'C.C.'!4:6,3,0),"")</f>
        <v/>
      </c>
      <c r="GE47" s="64" t="str">
        <f>IFERROR(HLOOKUP(GE$45,'C.C.'!4:6,3,0),"")</f>
        <v/>
      </c>
      <c r="GF47" s="64" t="str">
        <f>IFERROR(HLOOKUP(GF$45,'C.C.'!4:6,3,0),"")</f>
        <v/>
      </c>
      <c r="GG47" s="64" t="str">
        <f>IFERROR(HLOOKUP(GG$45,'C.C.'!4:6,3,0),"")</f>
        <v/>
      </c>
      <c r="GH47" s="64" t="str">
        <f>IFERROR(HLOOKUP(GH$45,'C.C.'!4:6,3,0),"")</f>
        <v/>
      </c>
      <c r="GI47" s="64" t="str">
        <f>IFERROR(HLOOKUP(GI$45,'C.C.'!4:6,3,0),"")</f>
        <v/>
      </c>
      <c r="GJ47" s="64" t="str">
        <f>IFERROR(HLOOKUP(GJ$45,'C.C.'!4:6,3,0),"")</f>
        <v/>
      </c>
      <c r="GK47" s="64" t="str">
        <f>IFERROR(HLOOKUP(GK$45,'C.C.'!4:6,3,0),"")</f>
        <v/>
      </c>
      <c r="GL47" s="64" t="str">
        <f>IFERROR(HLOOKUP(GL$45,'C.C.'!4:6,3,0),"")</f>
        <v/>
      </c>
      <c r="GM47" s="64" t="str">
        <f>IFERROR(HLOOKUP(GM$45,'C.C.'!4:6,3,0),"")</f>
        <v/>
      </c>
      <c r="GN47" s="64" t="str">
        <f>IFERROR(HLOOKUP(GN$45,'C.C.'!4:6,3,0),"")</f>
        <v/>
      </c>
      <c r="GO47" s="64" t="str">
        <f>IFERROR(HLOOKUP(GO$45,'C.C.'!4:6,3,0),"")</f>
        <v/>
      </c>
      <c r="GP47" s="64" t="str">
        <f>IFERROR(HLOOKUP(GP$45,'C.C.'!4:6,3,0),"")</f>
        <v/>
      </c>
      <c r="GQ47" s="64" t="str">
        <f>IFERROR(HLOOKUP(GQ$45,'C.C.'!4:6,3,0),"")</f>
        <v/>
      </c>
      <c r="GR47" s="64" t="str">
        <f>IFERROR(HLOOKUP(GR$45,'C.C.'!4:6,3,0),"")</f>
        <v/>
      </c>
      <c r="GS47" s="64" t="str">
        <f>IFERROR(HLOOKUP(GS$45,'C.C.'!4:6,3,0),"")</f>
        <v/>
      </c>
      <c r="GT47" s="64" t="str">
        <f>IFERROR(HLOOKUP(GT$45,'C.C.'!4:6,3,0),"")</f>
        <v/>
      </c>
      <c r="GU47" s="64" t="str">
        <f>IFERROR(HLOOKUP(GU$45,'C.C.'!4:6,3,0),"")</f>
        <v/>
      </c>
      <c r="GV47" s="64" t="str">
        <f>IFERROR(HLOOKUP(GV$45,'C.C.'!4:6,3,0),"")</f>
        <v/>
      </c>
      <c r="GW47" s="64" t="str">
        <f>IFERROR(HLOOKUP(GW$45,'C.C.'!4:6,3,0),"")</f>
        <v/>
      </c>
      <c r="GX47" s="64" t="str">
        <f>IFERROR(HLOOKUP(GX$45,'C.C.'!4:6,3,0),"")</f>
        <v/>
      </c>
      <c r="GY47" s="64" t="str">
        <f>IFERROR(HLOOKUP(GY$45,'C.C.'!4:6,3,0),"")</f>
        <v/>
      </c>
      <c r="GZ47" s="64" t="str">
        <f>IFERROR(HLOOKUP(GZ$45,'C.C.'!4:6,3,0),"")</f>
        <v/>
      </c>
      <c r="HA47" s="64" t="str">
        <f>IFERROR(HLOOKUP(HA$45,'C.C.'!4:6,3,0),"")</f>
        <v/>
      </c>
      <c r="HB47" s="64" t="str">
        <f>IFERROR(HLOOKUP(HB$45,'C.C.'!4:6,3,0),"")</f>
        <v/>
      </c>
      <c r="HC47" s="64" t="str">
        <f>IFERROR(HLOOKUP(HC$45,'C.C.'!4:6,3,0),"")</f>
        <v/>
      </c>
      <c r="HD47" s="64" t="str">
        <f>IFERROR(HLOOKUP(HD$45,'C.C.'!4:6,3,0),"")</f>
        <v/>
      </c>
      <c r="HE47" s="64" t="str">
        <f>IFERROR(HLOOKUP(HE$45,'C.C.'!4:6,3,0),"")</f>
        <v/>
      </c>
      <c r="HF47" s="64" t="str">
        <f>IFERROR(HLOOKUP(HF$45,'C.C.'!4:6,3,0),"")</f>
        <v/>
      </c>
      <c r="HG47" s="64" t="str">
        <f>IFERROR(HLOOKUP(HG$45,'C.C.'!4:6,3,0),"")</f>
        <v/>
      </c>
      <c r="HH47" s="64" t="str">
        <f>IFERROR(HLOOKUP(HH$45,'C.C.'!4:6,3,0),"")</f>
        <v/>
      </c>
      <c r="HI47" s="64" t="str">
        <f>IFERROR(HLOOKUP(HI$45,'C.C.'!4:6,3,0),"")</f>
        <v/>
      </c>
      <c r="HJ47" s="64" t="str">
        <f>IFERROR(HLOOKUP(HJ$45,'C.C.'!4:6,3,0),"")</f>
        <v/>
      </c>
      <c r="HK47" s="64" t="str">
        <f>IFERROR(HLOOKUP(HK$45,'C.C.'!4:6,3,0),"")</f>
        <v/>
      </c>
      <c r="HL47" s="64" t="str">
        <f>IFERROR(HLOOKUP(HL$45,'C.C.'!4:6,3,0),"")</f>
        <v/>
      </c>
      <c r="HM47" s="64" t="str">
        <f>IFERROR(HLOOKUP(HM$45,'C.C.'!4:6,3,0),"")</f>
        <v/>
      </c>
      <c r="HN47" s="64" t="str">
        <f>IFERROR(HLOOKUP(HN$45,'C.C.'!4:6,3,0),"")</f>
        <v/>
      </c>
      <c r="HO47" s="64" t="str">
        <f>IFERROR(HLOOKUP(HO$45,'C.C.'!4:6,3,0),"")</f>
        <v/>
      </c>
      <c r="HP47" s="64" t="str">
        <f>IFERROR(HLOOKUP(HP$45,'C.C.'!4:6,3,0),"")</f>
        <v/>
      </c>
      <c r="HQ47" s="64" t="str">
        <f>IFERROR(HLOOKUP(HQ$45,'C.C.'!4:6,3,0),"")</f>
        <v/>
      </c>
      <c r="HR47" s="64" t="str">
        <f>IFERROR(HLOOKUP(HR$45,'C.C.'!4:6,3,0),"")</f>
        <v/>
      </c>
      <c r="HS47" s="64" t="str">
        <f>IFERROR(HLOOKUP(HS$45,'C.C.'!4:6,3,0),"")</f>
        <v/>
      </c>
      <c r="HT47" s="64" t="str">
        <f>IFERROR(HLOOKUP(HT$45,'C.C.'!4:6,3,0),"")</f>
        <v/>
      </c>
      <c r="HU47" s="64" t="str">
        <f>IFERROR(HLOOKUP(HU$45,'C.C.'!4:6,3,0),"")</f>
        <v/>
      </c>
      <c r="HV47" s="64" t="str">
        <f>IFERROR(HLOOKUP(HV$45,'C.C.'!4:6,3,0),"")</f>
        <v/>
      </c>
      <c r="HW47" s="64" t="str">
        <f>IFERROR(HLOOKUP(HW$45,'C.C.'!4:6,3,0),"")</f>
        <v/>
      </c>
      <c r="HX47" s="64" t="str">
        <f>IFERROR(HLOOKUP(HX$45,'C.C.'!4:6,3,0),"")</f>
        <v/>
      </c>
      <c r="HY47" s="64" t="str">
        <f>IFERROR(HLOOKUP(HY$45,'C.C.'!4:6,3,0),"")</f>
        <v/>
      </c>
      <c r="HZ47" s="64" t="str">
        <f>IFERROR(HLOOKUP(HZ$45,'C.C.'!4:6,3,0),"")</f>
        <v/>
      </c>
      <c r="IA47" s="64" t="str">
        <f>IFERROR(HLOOKUP(IA$45,'C.C.'!4:6,3,0),"")</f>
        <v/>
      </c>
      <c r="IB47" s="64" t="str">
        <f>IFERROR(HLOOKUP(IB$45,'C.C.'!4:6,3,0),"")</f>
        <v/>
      </c>
      <c r="IC47" s="64" t="str">
        <f>IFERROR(HLOOKUP(IC$45,'C.C.'!4:6,3,0),"")</f>
        <v/>
      </c>
      <c r="ID47" s="64" t="str">
        <f>IFERROR(HLOOKUP(ID$45,'C.C.'!4:6,3,0),"")</f>
        <v/>
      </c>
      <c r="IE47" s="64" t="str">
        <f>IFERROR(HLOOKUP(IE$45,'C.C.'!4:6,3,0),"")</f>
        <v/>
      </c>
      <c r="IF47" s="64" t="str">
        <f>IFERROR(HLOOKUP(IF$45,'C.C.'!4:6,3,0),"")</f>
        <v/>
      </c>
      <c r="IG47" s="64" t="str">
        <f>IFERROR(HLOOKUP(IG$45,'C.C.'!4:6,3,0),"")</f>
        <v/>
      </c>
      <c r="IH47" s="64" t="str">
        <f>IFERROR(HLOOKUP(IH$45,'C.C.'!4:6,3,0),"")</f>
        <v/>
      </c>
      <c r="II47" s="64" t="str">
        <f>IFERROR(HLOOKUP(II$45,'C.C.'!4:6,3,0),"")</f>
        <v/>
      </c>
      <c r="IJ47" s="64" t="str">
        <f>IFERROR(HLOOKUP(IJ$45,'C.C.'!4:6,3,0),"")</f>
        <v/>
      </c>
      <c r="IK47" s="64" t="str">
        <f>IFERROR(HLOOKUP(IK$45,'C.C.'!4:6,3,0),"")</f>
        <v/>
      </c>
      <c r="IL47" s="64" t="str">
        <f>IFERROR(HLOOKUP(IL$45,'C.C.'!4:6,3,0),"")</f>
        <v/>
      </c>
      <c r="IM47" s="64" t="str">
        <f>IFERROR(HLOOKUP(IM$45,'C.C.'!4:6,3,0),"")</f>
        <v/>
      </c>
      <c r="IN47" s="64" t="str">
        <f>IFERROR(HLOOKUP(IN$45,'C.C.'!4:6,3,0),"")</f>
        <v/>
      </c>
      <c r="IO47" s="64" t="str">
        <f>IFERROR(HLOOKUP(IO$45,'C.C.'!4:6,3,0),"")</f>
        <v/>
      </c>
      <c r="IP47" s="64" t="str">
        <f>IFERROR(HLOOKUP(IP$45,'C.C.'!4:6,3,0),"")</f>
        <v/>
      </c>
      <c r="IQ47" s="64" t="str">
        <f>IFERROR(HLOOKUP(IQ$45,'C.C.'!4:6,3,0),"")</f>
        <v/>
      </c>
      <c r="IR47" s="64" t="str">
        <f>IFERROR(HLOOKUP(IR$45,'C.C.'!4:6,3,0),"")</f>
        <v/>
      </c>
      <c r="IS47" s="64" t="str">
        <f>IFERROR(HLOOKUP(IS$45,'C.C.'!4:6,3,0),"")</f>
        <v/>
      </c>
      <c r="IT47" s="64" t="str">
        <f>IFERROR(HLOOKUP(IT$45,'C.C.'!4:6,3,0),"")</f>
        <v/>
      </c>
      <c r="IU47" s="64" t="str">
        <f>IFERROR(HLOOKUP(IU$45,'C.C.'!4:6,3,0),"")</f>
        <v/>
      </c>
      <c r="IV47" s="64" t="str">
        <f>IFERROR(HLOOKUP(IV$45,'C.C.'!4:6,3,0),"")</f>
        <v/>
      </c>
      <c r="IW47" s="64" t="str">
        <f>IFERROR(HLOOKUP(IW$45,'C.C.'!4:6,3,0),"")</f>
        <v/>
      </c>
      <c r="IX47" s="64" t="str">
        <f>IFERROR(HLOOKUP(IX$45,'C.C.'!4:6,3,0),"")</f>
        <v/>
      </c>
      <c r="IY47" s="64" t="str">
        <f>IFERROR(HLOOKUP(IY$45,'C.C.'!4:6,3,0),"")</f>
        <v/>
      </c>
      <c r="IZ47" s="64" t="str">
        <f>IFERROR(HLOOKUP(IZ$45,'C.C.'!4:6,3,0),"")</f>
        <v/>
      </c>
      <c r="JA47" s="64" t="str">
        <f>IFERROR(HLOOKUP(JA$45,'C.C.'!4:6,3,0),"")</f>
        <v/>
      </c>
      <c r="JB47" s="64" t="str">
        <f>IFERROR(HLOOKUP(JB$45,'C.C.'!4:6,3,0),"")</f>
        <v/>
      </c>
      <c r="JC47" s="64" t="str">
        <f>IFERROR(HLOOKUP(JC$45,'C.C.'!4:6,3,0),"")</f>
        <v/>
      </c>
      <c r="JD47" s="64" t="str">
        <f>IFERROR(HLOOKUP(JD$45,'C.C.'!4:6,3,0),"")</f>
        <v/>
      </c>
      <c r="JE47" s="64" t="str">
        <f>IFERROR(HLOOKUP(JE$45,'C.C.'!4:6,3,0),"")</f>
        <v/>
      </c>
      <c r="JF47" s="64" t="str">
        <f>IFERROR(HLOOKUP(JF$45,'C.C.'!4:6,3,0),"")</f>
        <v/>
      </c>
      <c r="JG47" s="64" t="str">
        <f>IFERROR(HLOOKUP(JG$45,'C.C.'!4:6,3,0),"")</f>
        <v/>
      </c>
      <c r="JH47" s="64" t="str">
        <f>IFERROR(HLOOKUP(JH$45,'C.C.'!4:6,3,0),"")</f>
        <v/>
      </c>
      <c r="JI47" s="64" t="str">
        <f>IFERROR(HLOOKUP(JI$45,'C.C.'!4:6,3,0),"")</f>
        <v/>
      </c>
      <c r="JJ47" s="64" t="str">
        <f>IFERROR(HLOOKUP(JJ$45,'C.C.'!4:6,3,0),"")</f>
        <v/>
      </c>
      <c r="JK47" s="64" t="str">
        <f>IFERROR(HLOOKUP(JK$45,'C.C.'!4:6,3,0),"")</f>
        <v/>
      </c>
      <c r="JL47" s="64" t="str">
        <f>IFERROR(HLOOKUP(JL$45,'C.C.'!4:6,3,0),"")</f>
        <v/>
      </c>
      <c r="JM47" s="64" t="str">
        <f>IFERROR(HLOOKUP(JM$45,'C.C.'!4:6,3,0),"")</f>
        <v/>
      </c>
      <c r="JN47" s="64" t="str">
        <f>IFERROR(HLOOKUP(JN$45,'C.C.'!4:6,3,0),"")</f>
        <v/>
      </c>
      <c r="JO47" s="64" t="str">
        <f>IFERROR(HLOOKUP(JO$45,'C.C.'!4:6,3,0),"")</f>
        <v/>
      </c>
      <c r="JP47" s="64" t="str">
        <f>IFERROR(HLOOKUP(JP$45,'C.C.'!4:6,3,0),"")</f>
        <v/>
      </c>
      <c r="JQ47" s="64" t="str">
        <f>IFERROR(HLOOKUP(JQ$45,'C.C.'!4:6,3,0),"")</f>
        <v/>
      </c>
      <c r="JR47" s="64" t="str">
        <f>IFERROR(HLOOKUP(JR$45,'C.C.'!4:6,3,0),"")</f>
        <v/>
      </c>
      <c r="JS47" s="64" t="str">
        <f>IFERROR(HLOOKUP(JS$45,'C.C.'!4:6,3,0),"")</f>
        <v/>
      </c>
      <c r="JT47" s="64" t="str">
        <f>IFERROR(HLOOKUP(JT$45,'C.C.'!4:6,3,0),"")</f>
        <v/>
      </c>
      <c r="JU47" s="64" t="str">
        <f>IFERROR(HLOOKUP(JU$45,'C.C.'!4:6,3,0),"")</f>
        <v/>
      </c>
      <c r="JV47" s="64" t="str">
        <f>IFERROR(HLOOKUP(JV$45,'C.C.'!4:6,3,0),"")</f>
        <v/>
      </c>
      <c r="JW47" s="64" t="str">
        <f>IFERROR(HLOOKUP(JW$45,'C.C.'!4:6,3,0),"")</f>
        <v/>
      </c>
      <c r="JX47" s="64" t="str">
        <f>IFERROR(HLOOKUP(JX$45,'C.C.'!4:6,3,0),"")</f>
        <v/>
      </c>
      <c r="JY47" s="64" t="str">
        <f>IFERROR(HLOOKUP(JY$45,'C.C.'!4:6,3,0),"")</f>
        <v/>
      </c>
      <c r="JZ47" s="64" t="str">
        <f>IFERROR(HLOOKUP(JZ$45,'C.C.'!4:6,3,0),"")</f>
        <v/>
      </c>
      <c r="KA47" s="64" t="str">
        <f>IFERROR(HLOOKUP(KA$45,'C.C.'!4:6,3,0),"")</f>
        <v/>
      </c>
      <c r="KB47" s="64" t="str">
        <f>IFERROR(HLOOKUP(KB$45,'C.C.'!4:6,3,0),"")</f>
        <v/>
      </c>
      <c r="KC47" s="64" t="str">
        <f>IFERROR(HLOOKUP(KC$45,'C.C.'!4:6,3,0),"")</f>
        <v/>
      </c>
      <c r="KD47" s="64" t="str">
        <f>IFERROR(HLOOKUP(KD$45,'C.C.'!4:6,3,0),"")</f>
        <v/>
      </c>
      <c r="KE47" s="64" t="str">
        <f>IFERROR(HLOOKUP(KE$45,'C.C.'!4:6,3,0),"")</f>
        <v/>
      </c>
      <c r="KF47" s="64" t="str">
        <f>IFERROR(HLOOKUP(KF$45,'C.C.'!4:6,3,0),"")</f>
        <v/>
      </c>
      <c r="KG47" s="64" t="str">
        <f>IFERROR(HLOOKUP(KG$45,'C.C.'!4:6,3,0),"")</f>
        <v/>
      </c>
      <c r="KH47" s="64" t="str">
        <f>IFERROR(HLOOKUP(KH$45,'C.C.'!4:6,3,0),"")</f>
        <v/>
      </c>
      <c r="KI47" s="64" t="str">
        <f>IFERROR(HLOOKUP(KI$45,'C.C.'!4:6,3,0),"")</f>
        <v/>
      </c>
      <c r="KJ47" s="64" t="str">
        <f>IFERROR(HLOOKUP(KJ$45,'C.C.'!4:6,3,0),"")</f>
        <v/>
      </c>
      <c r="KK47" s="64" t="str">
        <f>IFERROR(HLOOKUP(KK$45,'C.C.'!4:6,3,0),"")</f>
        <v/>
      </c>
      <c r="KL47" s="64" t="str">
        <f>IFERROR(HLOOKUP(KL$45,'C.C.'!4:6,3,0),"")</f>
        <v/>
      </c>
      <c r="KM47" s="64" t="str">
        <f>IFERROR(HLOOKUP(KM$45,'C.C.'!4:6,3,0),"")</f>
        <v/>
      </c>
      <c r="KN47" s="64" t="str">
        <f>IFERROR(HLOOKUP(KN$45,'C.C.'!4:6,3,0),"")</f>
        <v/>
      </c>
      <c r="KO47" s="64" t="str">
        <f>IFERROR(HLOOKUP(KO$45,'C.C.'!4:6,3,0),"")</f>
        <v/>
      </c>
      <c r="KP47" s="64" t="str">
        <f>IFERROR(HLOOKUP(KP$45,'C.C.'!4:6,3,0),"")</f>
        <v/>
      </c>
      <c r="KQ47" s="64" t="str">
        <f>IFERROR(HLOOKUP(KQ$45,'C.C.'!4:6,3,0),"")</f>
        <v/>
      </c>
      <c r="KR47" s="64" t="str">
        <f>IFERROR(HLOOKUP(KR$45,'C.C.'!4:6,3,0),"")</f>
        <v/>
      </c>
      <c r="KS47" s="64" t="str">
        <f>IFERROR(HLOOKUP(KS$45,'C.C.'!4:6,3,0),"")</f>
        <v/>
      </c>
      <c r="KT47" s="64" t="str">
        <f>IFERROR(HLOOKUP(KT$45,'C.C.'!4:6,3,0),"")</f>
        <v/>
      </c>
      <c r="KU47" s="64" t="str">
        <f>IFERROR(HLOOKUP(KU$45,'C.C.'!4:6,3,0),"")</f>
        <v/>
      </c>
      <c r="KV47" s="64" t="str">
        <f>IFERROR(HLOOKUP(KV$45,'C.C.'!4:6,3,0),"")</f>
        <v/>
      </c>
      <c r="KW47" s="64" t="str">
        <f>IFERROR(HLOOKUP(KW$45,'C.C.'!4:6,3,0),"")</f>
        <v/>
      </c>
      <c r="KX47" s="64" t="str">
        <f>IFERROR(HLOOKUP(KX$45,'C.C.'!4:6,3,0),"")</f>
        <v/>
      </c>
      <c r="KY47" s="64" t="str">
        <f>IFERROR(HLOOKUP(KY$45,'C.C.'!4:6,3,0),"")</f>
        <v/>
      </c>
      <c r="KZ47" s="64" t="str">
        <f>IFERROR(HLOOKUP(KZ$45,'C.C.'!4:6,3,0),"")</f>
        <v/>
      </c>
      <c r="LA47" s="64" t="str">
        <f>IFERROR(HLOOKUP(LA$45,'C.C.'!4:6,3,0),"")</f>
        <v/>
      </c>
      <c r="LB47" s="64" t="str">
        <f>IFERROR(HLOOKUP(LB$45,'C.C.'!4:6,3,0),"")</f>
        <v/>
      </c>
      <c r="LC47" s="64" t="str">
        <f>IFERROR(HLOOKUP(LC$45,'C.C.'!4:6,3,0),"")</f>
        <v/>
      </c>
      <c r="LD47" s="64" t="str">
        <f>IFERROR(HLOOKUP(LD$45,'C.C.'!4:6,3,0),"")</f>
        <v/>
      </c>
      <c r="LE47" s="64" t="str">
        <f>IFERROR(HLOOKUP(LE$45,'C.C.'!4:6,3,0),"")</f>
        <v/>
      </c>
      <c r="LF47" s="64" t="str">
        <f>IFERROR(HLOOKUP(LF$45,'C.C.'!4:6,3,0),"")</f>
        <v/>
      </c>
      <c r="LG47" s="64" t="str">
        <f>IFERROR(HLOOKUP(LG$45,'C.C.'!4:6,3,0),"")</f>
        <v/>
      </c>
      <c r="LH47" s="64" t="str">
        <f>IFERROR(HLOOKUP(LH$45,'C.C.'!4:6,3,0),"")</f>
        <v/>
      </c>
    </row>
    <row r="48" spans="2:320" x14ac:dyDescent="0.3">
      <c r="B48" s="197" t="s">
        <v>21</v>
      </c>
      <c r="C48" s="198"/>
      <c r="D48" s="65">
        <f>HLOOKUP($C$45,$E$44:LH48,5,0)</f>
        <v>0</v>
      </c>
      <c r="E48" s="63">
        <f>IFERROR(IF(E44&lt;=$C$45,HLOOKUP(E$45,'C.C.'!4:6,3,0),0),0)</f>
        <v>0</v>
      </c>
      <c r="F48" s="64" t="str">
        <f>IFERROR(IF(F44&lt;=$C$45,HLOOKUP(F$45,'C.C.'!4:6,3,0),""),"")</f>
        <v/>
      </c>
      <c r="G48" s="64" t="str">
        <f>IFERROR(IF(G44&lt;=$C$45,HLOOKUP(G$45,'C.C.'!4:6,3,0),""),"")</f>
        <v/>
      </c>
      <c r="H48" s="64" t="str">
        <f>IFERROR(IF(H44&lt;=$C$45,HLOOKUP(H$45,'C.C.'!4:6,3,0),""),"")</f>
        <v/>
      </c>
      <c r="I48" s="64" t="str">
        <f>IFERROR(IF(I44&lt;=$C$45,HLOOKUP(I$45,'C.C.'!4:6,3,0),""),"")</f>
        <v/>
      </c>
      <c r="J48" s="64" t="str">
        <f>IFERROR(IF(J44&lt;=$C$45,HLOOKUP(J$45,'C.C.'!4:6,3,0),""),"")</f>
        <v/>
      </c>
      <c r="K48" s="64" t="str">
        <f>IFERROR(IF(K44&lt;=$C$45,HLOOKUP(K$45,'C.C.'!4:6,3,0),""),"")</f>
        <v/>
      </c>
      <c r="L48" s="64" t="str">
        <f>IFERROR(IF(L44&lt;=$C$45,HLOOKUP(L$45,'C.C.'!4:6,3,0),""),"")</f>
        <v/>
      </c>
      <c r="M48" s="64" t="str">
        <f>IFERROR(IF(M44&lt;=$C$45,HLOOKUP(M$45,'C.C.'!4:6,3,0),""),"")</f>
        <v/>
      </c>
      <c r="N48" s="64" t="str">
        <f>IFERROR(IF(N44&lt;=$C$45,HLOOKUP(N$45,'C.C.'!4:6,3,0),""),"")</f>
        <v/>
      </c>
      <c r="O48" s="64" t="str">
        <f>IFERROR(IF(O44&lt;=$C$45,HLOOKUP(O$45,'C.C.'!4:6,3,0),""),"")</f>
        <v/>
      </c>
      <c r="P48" s="64" t="str">
        <f>IFERROR(IF(P44&lt;=$C$45,HLOOKUP(P$45,'C.C.'!4:6,3,0),""),"")</f>
        <v/>
      </c>
      <c r="Q48" s="64" t="str">
        <f>IFERROR(IF(Q44&lt;=$C$45,HLOOKUP(Q$45,'C.C.'!4:6,3,0),""),"")</f>
        <v/>
      </c>
      <c r="R48" s="64" t="str">
        <f>IFERROR(IF(R44&lt;=$C$45,HLOOKUP(R$45,'C.C.'!4:6,3,0),""),"")</f>
        <v/>
      </c>
      <c r="S48" s="64" t="str">
        <f>IFERROR(IF(S44&lt;=$C$45,HLOOKUP(S$45,'C.C.'!4:6,3,0),""),"")</f>
        <v/>
      </c>
      <c r="T48" s="64" t="str">
        <f>IFERROR(IF(T44&lt;=$C$45,HLOOKUP(T$45,'C.C.'!4:6,3,0),""),"")</f>
        <v/>
      </c>
      <c r="U48" s="64" t="str">
        <f>IFERROR(IF(U44&lt;=$C$45,HLOOKUP(U$45,'C.C.'!4:6,3,0),""),"")</f>
        <v/>
      </c>
      <c r="V48" s="64" t="str">
        <f>IFERROR(IF(V44&lt;=$C$45,HLOOKUP(V$45,'C.C.'!4:6,3,0),""),"")</f>
        <v/>
      </c>
      <c r="W48" s="64" t="str">
        <f>IFERROR(IF(W44&lt;=$C$45,HLOOKUP(W$45,'C.C.'!4:6,3,0),""),"")</f>
        <v/>
      </c>
      <c r="X48" s="64" t="str">
        <f>IFERROR(IF(X44&lt;=$C$45,HLOOKUP(X$45,'C.C.'!4:6,3,0),""),"")</f>
        <v/>
      </c>
      <c r="Y48" s="64" t="str">
        <f>IFERROR(IF(Y44&lt;=$C$45,HLOOKUP(Y$45,'C.C.'!4:6,3,0),""),"")</f>
        <v/>
      </c>
      <c r="Z48" s="64" t="str">
        <f>IFERROR(IF(Z44&lt;=$C$45,HLOOKUP(Z$45,'C.C.'!4:6,3,0),""),"")</f>
        <v/>
      </c>
      <c r="AA48" s="64" t="str">
        <f>IFERROR(IF(AA44&lt;=$C$45,HLOOKUP(AA$45,'C.C.'!4:6,3,0),""),"")</f>
        <v/>
      </c>
      <c r="AB48" s="64" t="str">
        <f>IFERROR(IF(AB44&lt;=$C$45,HLOOKUP(AB$45,'C.C.'!4:6,3,0),""),"")</f>
        <v/>
      </c>
      <c r="AC48" s="64" t="str">
        <f>IFERROR(IF(AC44&lt;=$C$45,HLOOKUP(AC$45,'C.C.'!4:6,3,0),""),"")</f>
        <v/>
      </c>
      <c r="AD48" s="64" t="str">
        <f>IFERROR(IF(AD44&lt;=$C$45,HLOOKUP(AD$45,'C.C.'!4:6,3,0),""),"")</f>
        <v/>
      </c>
      <c r="AE48" s="64" t="str">
        <f>IFERROR(IF(AE44&lt;=$C$45,HLOOKUP(AE$45,'C.C.'!4:6,3,0),""),"")</f>
        <v/>
      </c>
      <c r="AF48" s="64" t="str">
        <f>IFERROR(IF(AF44&lt;=$C$45,HLOOKUP(AF$45,'C.C.'!4:6,3,0),""),"")</f>
        <v/>
      </c>
      <c r="AG48" s="64" t="str">
        <f>IFERROR(IF(AG44&lt;=$C$45,HLOOKUP(AG$45,'C.C.'!4:6,3,0),""),"")</f>
        <v/>
      </c>
      <c r="AH48" s="64" t="str">
        <f>IFERROR(IF(AH44&lt;=$C$45,HLOOKUP(AH$45,'C.C.'!4:6,3,0),""),"")</f>
        <v/>
      </c>
      <c r="AI48" s="64" t="str">
        <f>IFERROR(IF(AI44&lt;=$C$45,HLOOKUP(AI$45,'C.C.'!4:6,3,0),""),"")</f>
        <v/>
      </c>
      <c r="AJ48" s="64" t="str">
        <f>IFERROR(IF(AJ44&lt;=$C$45,HLOOKUP(AJ$45,'C.C.'!4:6,3,0),""),"")</f>
        <v/>
      </c>
      <c r="AK48" s="64" t="str">
        <f>IFERROR(IF(AK44&lt;=$C$45,HLOOKUP(AK$45,'C.C.'!4:6,3,0),""),"")</f>
        <v/>
      </c>
      <c r="AL48" s="64" t="str">
        <f>IFERROR(IF(AL44&lt;=$C$45,HLOOKUP(AL$45,'C.C.'!4:6,3,0),""),"")</f>
        <v/>
      </c>
      <c r="AM48" s="64" t="str">
        <f>IFERROR(IF(AM44&lt;=$C$45,HLOOKUP(AM$45,'C.C.'!4:6,3,0),""),"")</f>
        <v/>
      </c>
      <c r="AN48" s="64" t="str">
        <f>IFERROR(IF(AN44&lt;=$C$45,HLOOKUP(AN$45,'C.C.'!4:6,3,0),""),"")</f>
        <v/>
      </c>
      <c r="AO48" s="64" t="str">
        <f>IFERROR(IF(AO44&lt;=$C$45,HLOOKUP(AO$45,'C.C.'!4:6,3,0),""),"")</f>
        <v/>
      </c>
      <c r="AP48" s="64" t="str">
        <f>IFERROR(IF(AP44&lt;=$C$45,HLOOKUP(AP$45,'C.C.'!4:6,3,0),""),"")</f>
        <v/>
      </c>
      <c r="AQ48" s="64" t="str">
        <f>IFERROR(IF(AQ44&lt;=$C$45,HLOOKUP(AQ$45,'C.C.'!4:6,3,0),""),"")</f>
        <v/>
      </c>
      <c r="AR48" s="64" t="str">
        <f>IFERROR(IF(AR44&lt;=$C$45,HLOOKUP(AR$45,'C.C.'!4:6,3,0),""),"")</f>
        <v/>
      </c>
      <c r="AS48" s="64" t="str">
        <f>IFERROR(IF(AS44&lt;=$C$45,HLOOKUP(AS$45,'C.C.'!4:6,3,0),""),"")</f>
        <v/>
      </c>
      <c r="AT48" s="64" t="str">
        <f>IFERROR(IF(AT44&lt;=$C$45,HLOOKUP(AT$45,'C.C.'!4:6,3,0),""),"")</f>
        <v/>
      </c>
      <c r="AU48" s="64" t="str">
        <f>IFERROR(IF(AU44&lt;=$C$45,HLOOKUP(AU$45,'C.C.'!4:6,3,0),""),"")</f>
        <v/>
      </c>
      <c r="AV48" s="64" t="str">
        <f>IFERROR(IF(AV44&lt;=$C$45,HLOOKUP(AV$45,'C.C.'!4:6,3,0),""),"")</f>
        <v/>
      </c>
      <c r="AW48" s="64" t="str">
        <f>IFERROR(IF(AW44&lt;=$C$45,HLOOKUP(AW$45,'C.C.'!4:6,3,0),""),"")</f>
        <v/>
      </c>
      <c r="AX48" s="64" t="str">
        <f>IFERROR(IF(AX44&lt;=$C$45,HLOOKUP(AX$45,'C.C.'!4:6,3,0),""),"")</f>
        <v/>
      </c>
      <c r="AY48" s="64" t="str">
        <f>IFERROR(IF(AY44&lt;=$C$45,HLOOKUP(AY$45,'C.C.'!4:6,3,0),""),"")</f>
        <v/>
      </c>
      <c r="AZ48" s="64" t="str">
        <f>IFERROR(IF(AZ44&lt;=$C$45,HLOOKUP(AZ$45,'C.C.'!4:6,3,0),""),"")</f>
        <v/>
      </c>
      <c r="BA48" s="64" t="str">
        <f>IFERROR(IF(BA44&lt;=$C$45,HLOOKUP(BA$45,'C.C.'!4:6,3,0),""),"")</f>
        <v/>
      </c>
      <c r="BB48" s="64" t="str">
        <f>IFERROR(IF(BB44&lt;=$C$45,HLOOKUP(BB$45,'C.C.'!4:6,3,0),""),"")</f>
        <v/>
      </c>
      <c r="BC48" s="64" t="str">
        <f>IFERROR(IF(BC44&lt;=$C$45,HLOOKUP(BC$45,'C.C.'!4:6,3,0),""),"")</f>
        <v/>
      </c>
      <c r="BD48" s="64" t="str">
        <f>IFERROR(IF(BD44&lt;=$C$45,HLOOKUP(BD$45,'C.C.'!4:6,3,0),""),"")</f>
        <v/>
      </c>
      <c r="BE48" s="64" t="str">
        <f>IFERROR(IF(BE44&lt;=$C$45,HLOOKUP(BE$45,'C.C.'!4:6,3,0),""),"")</f>
        <v/>
      </c>
      <c r="BF48" s="64" t="str">
        <f>IFERROR(IF(BF44&lt;=$C$45,HLOOKUP(BF$45,'C.C.'!4:6,3,0),""),"")</f>
        <v/>
      </c>
      <c r="BG48" s="64" t="str">
        <f>IFERROR(IF(BG44&lt;=$C$45,HLOOKUP(BG$45,'C.C.'!4:6,3,0),""),"")</f>
        <v/>
      </c>
      <c r="BH48" s="64" t="str">
        <f>IFERROR(IF(BH44&lt;=$C$45,HLOOKUP(BH$45,'C.C.'!4:6,3,0),""),"")</f>
        <v/>
      </c>
      <c r="BI48" s="64" t="str">
        <f>IFERROR(IF(BI44&lt;=$C$45,HLOOKUP(BI$45,'C.C.'!4:6,3,0),""),"")</f>
        <v/>
      </c>
      <c r="BJ48" s="64" t="str">
        <f>IFERROR(IF(BJ44&lt;=$C$45,HLOOKUP(BJ$45,'C.C.'!4:6,3,0),""),"")</f>
        <v/>
      </c>
      <c r="BK48" s="64" t="str">
        <f>IFERROR(IF(BK44&lt;=$C$45,HLOOKUP(BK$45,'C.C.'!4:6,3,0),""),"")</f>
        <v/>
      </c>
      <c r="BL48" s="64" t="str">
        <f>IFERROR(IF(BL44&lt;=$C$45,HLOOKUP(BL$45,'C.C.'!4:6,3,0),""),"")</f>
        <v/>
      </c>
      <c r="BM48" s="64" t="str">
        <f>IFERROR(IF(BM44&lt;=$C$45,HLOOKUP(BM$45,'C.C.'!4:6,3,0),""),"")</f>
        <v/>
      </c>
      <c r="BN48" s="64" t="str">
        <f>IFERROR(IF(BN44&lt;=$C$45,HLOOKUP(BN$45,'C.C.'!4:6,3,0),""),"")</f>
        <v/>
      </c>
      <c r="BO48" s="64" t="str">
        <f>IFERROR(IF(BO44&lt;=$C$45,HLOOKUP(BO$45,'C.C.'!4:6,3,0),""),"")</f>
        <v/>
      </c>
      <c r="BP48" s="64" t="str">
        <f>IFERROR(IF(BP44&lt;=$C$45,HLOOKUP(BP$45,'C.C.'!4:6,3,0),""),"")</f>
        <v/>
      </c>
      <c r="BQ48" s="64" t="str">
        <f>IFERROR(IF(BQ44&lt;=$C$45,HLOOKUP(BQ$45,'C.C.'!4:6,3,0),""),"")</f>
        <v/>
      </c>
      <c r="BR48" s="64" t="str">
        <f>IFERROR(IF(BR44&lt;=$C$45,HLOOKUP(BR$45,'C.C.'!4:6,3,0),""),"")</f>
        <v/>
      </c>
      <c r="BS48" s="64" t="str">
        <f>IFERROR(IF(BS44&lt;=$C$45,HLOOKUP(BS$45,'C.C.'!4:6,3,0),""),"")</f>
        <v/>
      </c>
      <c r="BT48" s="64" t="str">
        <f>IFERROR(IF(BT44&lt;=$C$45,HLOOKUP(BT$45,'C.C.'!4:6,3,0),""),"")</f>
        <v/>
      </c>
      <c r="BU48" s="64" t="str">
        <f>IFERROR(IF(BU44&lt;=$C$45,HLOOKUP(BU$45,'C.C.'!4:6,3,0),""),"")</f>
        <v/>
      </c>
      <c r="BV48" s="64" t="str">
        <f>IFERROR(IF(BV44&lt;=$C$45,HLOOKUP(BV$45,'C.C.'!4:6,3,0),""),"")</f>
        <v/>
      </c>
      <c r="BW48" s="64" t="str">
        <f>IFERROR(IF(BW44&lt;=$C$45,HLOOKUP(BW$45,'C.C.'!4:6,3,0),""),"")</f>
        <v/>
      </c>
      <c r="BX48" s="64" t="str">
        <f>IFERROR(IF(BX44&lt;=$C$45,HLOOKUP(BX$45,'C.C.'!4:6,3,0),""),"")</f>
        <v/>
      </c>
      <c r="BY48" s="64" t="str">
        <f>IFERROR(IF(BY44&lt;=$C$45,HLOOKUP(BY$45,'C.C.'!4:6,3,0),""),"")</f>
        <v/>
      </c>
      <c r="BZ48" s="64" t="str">
        <f>IFERROR(IF(BZ44&lt;=$C$45,HLOOKUP(BZ$45,'C.C.'!4:6,3,0),""),"")</f>
        <v/>
      </c>
      <c r="CA48" s="64" t="str">
        <f>IFERROR(IF(CA44&lt;=$C$45,HLOOKUP(CA$45,'C.C.'!4:6,3,0),""),"")</f>
        <v/>
      </c>
      <c r="CB48" s="64" t="str">
        <f>IFERROR(IF(CB44&lt;=$C$45,HLOOKUP(CB$45,'C.C.'!4:6,3,0),""),"")</f>
        <v/>
      </c>
      <c r="CC48" s="64" t="str">
        <f>IFERROR(IF(CC44&lt;=$C$45,HLOOKUP(CC$45,'C.C.'!4:6,3,0),""),"")</f>
        <v/>
      </c>
      <c r="CD48" s="64" t="str">
        <f>IFERROR(IF(CD44&lt;=$C$45,HLOOKUP(CD$45,'C.C.'!4:6,3,0),""),"")</f>
        <v/>
      </c>
      <c r="CE48" s="64" t="str">
        <f>IFERROR(IF(CE44&lt;=$C$45,HLOOKUP(CE$45,'C.C.'!4:6,3,0),""),"")</f>
        <v/>
      </c>
      <c r="CF48" s="64" t="str">
        <f>IFERROR(IF(CF44&lt;=$C$45,HLOOKUP(CF$45,'C.C.'!4:6,3,0),""),"")</f>
        <v/>
      </c>
      <c r="CG48" s="64" t="str">
        <f>IFERROR(IF(CG44&lt;=$C$45,HLOOKUP(CG$45,'C.C.'!4:6,3,0),""),"")</f>
        <v/>
      </c>
      <c r="CH48" s="64" t="str">
        <f>IFERROR(IF(CH44&lt;=$C$45,HLOOKUP(CH$45,'C.C.'!4:6,3,0),""),"")</f>
        <v/>
      </c>
      <c r="CI48" s="64" t="str">
        <f>IFERROR(IF(CI44&lt;=$C$45,HLOOKUP(CI$45,'C.C.'!4:6,3,0),""),"")</f>
        <v/>
      </c>
      <c r="CJ48" s="64" t="str">
        <f>IFERROR(IF(CJ44&lt;=$C$45,HLOOKUP(CJ$45,'C.C.'!4:6,3,0),""),"")</f>
        <v/>
      </c>
      <c r="CK48" s="64" t="str">
        <f>IFERROR(IF(CK44&lt;=$C$45,HLOOKUP(CK$45,'C.C.'!4:6,3,0),""),"")</f>
        <v/>
      </c>
      <c r="CL48" s="64" t="str">
        <f>IFERROR(IF(CL44&lt;=$C$45,HLOOKUP(CL$45,'C.C.'!4:6,3,0),""),"")</f>
        <v/>
      </c>
      <c r="CM48" s="64" t="str">
        <f>IFERROR(IF(CM44&lt;=$C$45,HLOOKUP(CM$45,'C.C.'!4:6,3,0),""),"")</f>
        <v/>
      </c>
      <c r="CN48" s="64" t="str">
        <f>IFERROR(IF(CN44&lt;=$C$45,HLOOKUP(CN$45,'C.C.'!4:6,3,0),""),"")</f>
        <v/>
      </c>
      <c r="CO48" s="64" t="str">
        <f>IFERROR(IF(CO44&lt;=$C$45,HLOOKUP(CO$45,'C.C.'!4:6,3,0),""),"")</f>
        <v/>
      </c>
      <c r="CP48" s="64" t="str">
        <f>IFERROR(IF(CP44&lt;=$C$45,HLOOKUP(CP$45,'C.C.'!4:6,3,0),""),"")</f>
        <v/>
      </c>
      <c r="CQ48" s="64" t="str">
        <f>IFERROR(IF(CQ44&lt;=$C$45,HLOOKUP(CQ$45,'C.C.'!4:6,3,0),""),"")</f>
        <v/>
      </c>
      <c r="CR48" s="64" t="str">
        <f>IFERROR(IF(CR44&lt;=$C$45,HLOOKUP(CR$45,'C.C.'!4:6,3,0),""),"")</f>
        <v/>
      </c>
      <c r="CS48" s="64" t="str">
        <f>IFERROR(IF(CS44&lt;=$C$45,HLOOKUP(CS$45,'C.C.'!4:6,3,0),""),"")</f>
        <v/>
      </c>
      <c r="CT48" s="64" t="str">
        <f>IFERROR(IF(CT44&lt;=$C$45,HLOOKUP(CT$45,'C.C.'!4:6,3,0),""),"")</f>
        <v/>
      </c>
      <c r="CU48" s="64" t="str">
        <f>IFERROR(IF(CU44&lt;=$C$45,HLOOKUP(CU$45,'C.C.'!4:6,3,0),""),"")</f>
        <v/>
      </c>
      <c r="CV48" s="64" t="str">
        <f>IFERROR(IF(CV44&lt;=$C$45,HLOOKUP(CV$45,'C.C.'!4:6,3,0),""),"")</f>
        <v/>
      </c>
      <c r="CW48" s="64" t="str">
        <f>IFERROR(IF(CW44&lt;=$C$45,HLOOKUP(CW$45,'C.C.'!4:6,3,0),""),"")</f>
        <v/>
      </c>
      <c r="CX48" s="64" t="str">
        <f>IFERROR(IF(CX44&lt;=$C$45,HLOOKUP(CX$45,'C.C.'!4:6,3,0),""),"")</f>
        <v/>
      </c>
      <c r="CY48" s="64" t="str">
        <f>IFERROR(IF(CY44&lt;=$C$45,HLOOKUP(CY$45,'C.C.'!4:6,3,0),""),"")</f>
        <v/>
      </c>
      <c r="CZ48" s="64" t="str">
        <f>IFERROR(IF(CZ44&lt;=$C$45,HLOOKUP(CZ$45,'C.C.'!4:6,3,0),""),"")</f>
        <v/>
      </c>
      <c r="DA48" s="64" t="str">
        <f>IFERROR(IF(DA44&lt;=$C$45,HLOOKUP(DA$45,'C.C.'!4:6,3,0),""),"")</f>
        <v/>
      </c>
      <c r="DB48" s="64" t="str">
        <f>IFERROR(IF(DB44&lt;=$C$45,HLOOKUP(DB$45,'C.C.'!4:6,3,0),""),"")</f>
        <v/>
      </c>
      <c r="DC48" s="64" t="str">
        <f>IFERROR(IF(DC44&lt;=$C$45,HLOOKUP(DC$45,'C.C.'!4:6,3,0),""),"")</f>
        <v/>
      </c>
      <c r="DD48" s="64" t="str">
        <f>IFERROR(IF(DD44&lt;=$C$45,HLOOKUP(DD$45,'C.C.'!4:6,3,0),""),"")</f>
        <v/>
      </c>
      <c r="DE48" s="64" t="str">
        <f>IFERROR(IF(DE44&lt;=$C$45,HLOOKUP(DE$45,'C.C.'!4:6,3,0),""),"")</f>
        <v/>
      </c>
      <c r="DF48" s="64" t="str">
        <f>IFERROR(IF(DF44&lt;=$C$45,HLOOKUP(DF$45,'C.C.'!4:6,3,0),""),"")</f>
        <v/>
      </c>
      <c r="DG48" s="64" t="str">
        <f>IFERROR(IF(DG44&lt;=$C$45,HLOOKUP(DG$45,'C.C.'!4:6,3,0),""),"")</f>
        <v/>
      </c>
      <c r="DH48" s="64" t="str">
        <f>IFERROR(IF(DH44&lt;=$C$45,HLOOKUP(DH$45,'C.C.'!4:6,3,0),""),"")</f>
        <v/>
      </c>
      <c r="DI48" s="64" t="str">
        <f>IFERROR(IF(DI44&lt;=$C$45,HLOOKUP(DI$45,'C.C.'!4:6,3,0),""),"")</f>
        <v/>
      </c>
      <c r="DJ48" s="64" t="str">
        <f>IFERROR(IF(DJ44&lt;=$C$45,HLOOKUP(DJ$45,'C.C.'!4:6,3,0),""),"")</f>
        <v/>
      </c>
      <c r="DK48" s="64" t="str">
        <f>IFERROR(IF(DK44&lt;=$C$45,HLOOKUP(DK$45,'C.C.'!4:6,3,0),""),"")</f>
        <v/>
      </c>
      <c r="DL48" s="64" t="str">
        <f>IFERROR(IF(DL44&lt;=$C$45,HLOOKUP(DL$45,'C.C.'!4:6,3,0),""),"")</f>
        <v/>
      </c>
      <c r="DM48" s="64" t="str">
        <f>IFERROR(IF(DM44&lt;=$C$45,HLOOKUP(DM$45,'C.C.'!4:6,3,0),""),"")</f>
        <v/>
      </c>
      <c r="DN48" s="64" t="str">
        <f>IFERROR(IF(DN44&lt;=$C$45,HLOOKUP(DN$45,'C.C.'!4:6,3,0),""),"")</f>
        <v/>
      </c>
      <c r="DO48" s="64" t="str">
        <f>IFERROR(IF(DO44&lt;=$C$45,HLOOKUP(DO$45,'C.C.'!4:6,3,0),""),"")</f>
        <v/>
      </c>
      <c r="DP48" s="64" t="str">
        <f>IFERROR(IF(DP44&lt;=$C$45,HLOOKUP(DP$45,'C.C.'!4:6,3,0),""),"")</f>
        <v/>
      </c>
      <c r="DQ48" s="64" t="str">
        <f>IFERROR(IF(DQ44&lt;=$C$45,HLOOKUP(DQ$45,'C.C.'!4:6,3,0),""),"")</f>
        <v/>
      </c>
      <c r="DR48" s="64" t="str">
        <f>IFERROR(IF(DR44&lt;=$C$45,HLOOKUP(DR$45,'C.C.'!4:6,3,0),""),"")</f>
        <v/>
      </c>
      <c r="DS48" s="64" t="str">
        <f>IFERROR(IF(DS44&lt;=$C$45,HLOOKUP(DS$45,'C.C.'!4:6,3,0),""),"")</f>
        <v/>
      </c>
      <c r="DT48" s="64" t="str">
        <f>IFERROR(IF(DT44&lt;=$C$45,HLOOKUP(DT$45,'C.C.'!4:6,3,0),""),"")</f>
        <v/>
      </c>
      <c r="DU48" s="64" t="str">
        <f>IFERROR(IF(DU44&lt;=$C$45,HLOOKUP(DU$45,'C.C.'!4:6,3,0),""),"")</f>
        <v/>
      </c>
      <c r="DV48" s="64" t="str">
        <f>IFERROR(IF(DV44&lt;=$C$45,HLOOKUP(DV$45,'C.C.'!4:6,3,0),""),"")</f>
        <v/>
      </c>
      <c r="DW48" s="64" t="str">
        <f>IFERROR(IF(DW44&lt;=$C$45,HLOOKUP(DW$45,'C.C.'!4:6,3,0),""),"")</f>
        <v/>
      </c>
      <c r="DX48" s="64" t="str">
        <f>IFERROR(IF(DX44&lt;=$C$45,HLOOKUP(DX$45,'C.C.'!4:6,3,0),""),"")</f>
        <v/>
      </c>
      <c r="DY48" s="64" t="str">
        <f>IFERROR(IF(DY44&lt;=$C$45,HLOOKUP(DY$45,'C.C.'!4:6,3,0),""),"")</f>
        <v/>
      </c>
      <c r="DZ48" s="64" t="str">
        <f>IFERROR(IF(DZ44&lt;=$C$45,HLOOKUP(DZ$45,'C.C.'!4:6,3,0),""),"")</f>
        <v/>
      </c>
      <c r="EA48" s="64" t="str">
        <f>IFERROR(IF(EA44&lt;=$C$45,HLOOKUP(EA$45,'C.C.'!4:6,3,0),""),"")</f>
        <v/>
      </c>
      <c r="EB48" s="64" t="str">
        <f>IFERROR(IF(EB44&lt;=$C$45,HLOOKUP(EB$45,'C.C.'!4:6,3,0),""),"")</f>
        <v/>
      </c>
      <c r="EC48" s="64" t="str">
        <f>IFERROR(IF(EC44&lt;=$C$45,HLOOKUP(EC$45,'C.C.'!4:6,3,0),""),"")</f>
        <v/>
      </c>
      <c r="ED48" s="64" t="str">
        <f>IFERROR(IF(ED44&lt;=$C$45,HLOOKUP(ED$45,'C.C.'!4:6,3,0),""),"")</f>
        <v/>
      </c>
      <c r="EE48" s="64" t="str">
        <f>IFERROR(IF(EE44&lt;=$C$45,HLOOKUP(EE$45,'C.C.'!4:6,3,0),""),"")</f>
        <v/>
      </c>
      <c r="EF48" s="64" t="str">
        <f>IFERROR(IF(EF44&lt;=$C$45,HLOOKUP(EF$45,'C.C.'!4:6,3,0),""),"")</f>
        <v/>
      </c>
      <c r="EG48" s="64" t="str">
        <f>IFERROR(IF(EG44&lt;=$C$45,HLOOKUP(EG$45,'C.C.'!4:6,3,0),""),"")</f>
        <v/>
      </c>
      <c r="EH48" s="64" t="str">
        <f>IFERROR(IF(EH44&lt;=$C$45,HLOOKUP(EH$45,'C.C.'!4:6,3,0),""),"")</f>
        <v/>
      </c>
      <c r="EI48" s="64" t="str">
        <f>IFERROR(IF(EI44&lt;=$C$45,HLOOKUP(EI$45,'C.C.'!4:6,3,0),""),"")</f>
        <v/>
      </c>
      <c r="EJ48" s="64" t="str">
        <f>IFERROR(IF(EJ44&lt;=$C$45,HLOOKUP(EJ$45,'C.C.'!4:6,3,0),""),"")</f>
        <v/>
      </c>
      <c r="EK48" s="64" t="str">
        <f>IFERROR(IF(EK44&lt;=$C$45,HLOOKUP(EK$45,'C.C.'!4:6,3,0),""),"")</f>
        <v/>
      </c>
      <c r="EL48" s="64" t="str">
        <f>IFERROR(IF(EL44&lt;=$C$45,HLOOKUP(EL$45,'C.C.'!4:6,3,0),""),"")</f>
        <v/>
      </c>
      <c r="EM48" s="64" t="str">
        <f>IFERROR(IF(EM44&lt;=$C$45,HLOOKUP(EM$45,'C.C.'!4:6,3,0),""),"")</f>
        <v/>
      </c>
      <c r="EN48" s="64" t="str">
        <f>IFERROR(IF(EN44&lt;=$C$45,HLOOKUP(EN$45,'C.C.'!4:6,3,0),""),"")</f>
        <v/>
      </c>
      <c r="EO48" s="64" t="str">
        <f>IFERROR(IF(EO44&lt;=$C$45,HLOOKUP(EO$45,'C.C.'!4:6,3,0),""),"")</f>
        <v/>
      </c>
      <c r="EP48" s="64" t="str">
        <f>IFERROR(IF(EP44&lt;=$C$45,HLOOKUP(EP$45,'C.C.'!4:6,3,0),""),"")</f>
        <v/>
      </c>
      <c r="EQ48" s="64" t="str">
        <f>IFERROR(IF(EQ44&lt;=$C$45,HLOOKUP(EQ$45,'C.C.'!4:6,3,0),""),"")</f>
        <v/>
      </c>
      <c r="ER48" s="64" t="str">
        <f>IFERROR(IF(ER44&lt;=$C$45,HLOOKUP(ER$45,'C.C.'!4:6,3,0),""),"")</f>
        <v/>
      </c>
      <c r="ES48" s="64" t="str">
        <f>IFERROR(IF(ES44&lt;=$C$45,HLOOKUP(ES$45,'C.C.'!4:6,3,0),""),"")</f>
        <v/>
      </c>
      <c r="ET48" s="64" t="str">
        <f>IFERROR(IF(ET44&lt;=$C$45,HLOOKUP(ET$45,'C.C.'!4:6,3,0),""),"")</f>
        <v/>
      </c>
      <c r="EU48" s="64" t="str">
        <f>IFERROR(IF(EU44&lt;=$C$45,HLOOKUP(EU$45,'C.C.'!4:6,3,0),""),"")</f>
        <v/>
      </c>
      <c r="EV48" s="64" t="str">
        <f>IFERROR(IF(EV44&lt;=$C$45,HLOOKUP(EV$45,'C.C.'!4:6,3,0),""),"")</f>
        <v/>
      </c>
      <c r="EW48" s="64" t="str">
        <f>IFERROR(IF(EW44&lt;=$C$45,HLOOKUP(EW$45,'C.C.'!4:6,3,0),""),"")</f>
        <v/>
      </c>
      <c r="EX48" s="64" t="str">
        <f>IFERROR(IF(EX44&lt;=$C$45,HLOOKUP(EX$45,'C.C.'!4:6,3,0),""),"")</f>
        <v/>
      </c>
      <c r="EY48" s="64" t="str">
        <f>IFERROR(IF(EY44&lt;=$C$45,HLOOKUP(EY$45,'C.C.'!4:6,3,0),""),"")</f>
        <v/>
      </c>
      <c r="EZ48" s="64" t="str">
        <f>IFERROR(IF(EZ44&lt;=$C$45,HLOOKUP(EZ$45,'C.C.'!4:6,3,0),""),"")</f>
        <v/>
      </c>
      <c r="FA48" s="64" t="str">
        <f>IFERROR(IF(FA44&lt;=$C$45,HLOOKUP(FA$45,'C.C.'!4:6,3,0),""),"")</f>
        <v/>
      </c>
      <c r="FB48" s="64" t="str">
        <f>IFERROR(IF(FB44&lt;=$C$45,HLOOKUP(FB$45,'C.C.'!4:6,3,0),""),"")</f>
        <v/>
      </c>
      <c r="FC48" s="64" t="str">
        <f>IFERROR(IF(FC44&lt;=$C$45,HLOOKUP(FC$45,'C.C.'!4:6,3,0),""),"")</f>
        <v/>
      </c>
      <c r="FD48" s="64" t="str">
        <f>IFERROR(IF(FD44&lt;=$C$45,HLOOKUP(FD$45,'C.C.'!4:6,3,0),""),"")</f>
        <v/>
      </c>
      <c r="FE48" s="64" t="str">
        <f>IFERROR(IF(FE44&lt;=$C$45,HLOOKUP(FE$45,'C.C.'!4:6,3,0),""),"")</f>
        <v/>
      </c>
      <c r="FF48" s="64" t="str">
        <f>IFERROR(IF(FF44&lt;=$C$45,HLOOKUP(FF$45,'C.C.'!4:6,3,0),""),"")</f>
        <v/>
      </c>
      <c r="FG48" s="64" t="str">
        <f>IFERROR(IF(FG44&lt;=$C$45,HLOOKUP(FG$45,'C.C.'!4:6,3,0),""),"")</f>
        <v/>
      </c>
      <c r="FH48" s="64" t="str">
        <f>IFERROR(IF(FH44&lt;=$C$45,HLOOKUP(FH$45,'C.C.'!4:6,3,0),""),"")</f>
        <v/>
      </c>
      <c r="FI48" s="64" t="str">
        <f>IFERROR(IF(FI44&lt;=$C$45,HLOOKUP(FI$45,'C.C.'!4:6,3,0),""),"")</f>
        <v/>
      </c>
      <c r="FJ48" s="64" t="str">
        <f>IFERROR(IF(FJ44&lt;=$C$45,HLOOKUP(FJ$45,'C.C.'!4:6,3,0),""),"")</f>
        <v/>
      </c>
      <c r="FK48" s="64" t="str">
        <f>IFERROR(IF(FK44&lt;=$C$45,HLOOKUP(FK$45,'C.C.'!4:6,3,0),""),"")</f>
        <v/>
      </c>
      <c r="FL48" s="64" t="str">
        <f>IFERROR(IF(FL44&lt;=$C$45,HLOOKUP(FL$45,'C.C.'!4:6,3,0),""),"")</f>
        <v/>
      </c>
      <c r="FM48" s="64" t="str">
        <f>IFERROR(IF(FM44&lt;=$C$45,HLOOKUP(FM$45,'C.C.'!4:6,3,0),""),"")</f>
        <v/>
      </c>
      <c r="FN48" s="64" t="str">
        <f>IFERROR(IF(FN44&lt;=$C$45,HLOOKUP(FN$45,'C.C.'!4:6,3,0),""),"")</f>
        <v/>
      </c>
      <c r="FO48" s="64" t="str">
        <f>IFERROR(IF(FO44&lt;=$C$45,HLOOKUP(FO$45,'C.C.'!4:6,3,0),""),"")</f>
        <v/>
      </c>
      <c r="FP48" s="64" t="str">
        <f>IFERROR(IF(FP44&lt;=$C$45,HLOOKUP(FP$45,'C.C.'!4:6,3,0),""),"")</f>
        <v/>
      </c>
      <c r="FQ48" s="64" t="str">
        <f>IFERROR(IF(FQ44&lt;=$C$45,HLOOKUP(FQ$45,'C.C.'!4:6,3,0),""),"")</f>
        <v/>
      </c>
      <c r="FR48" s="64" t="str">
        <f>IFERROR(IF(FR44&lt;=$C$45,HLOOKUP(FR$45,'C.C.'!4:6,3,0),""),"")</f>
        <v/>
      </c>
      <c r="FS48" s="64" t="str">
        <f>IFERROR(IF(FS44&lt;=$C$45,HLOOKUP(FS$45,'C.C.'!4:6,3,0),""),"")</f>
        <v/>
      </c>
      <c r="FT48" s="64" t="str">
        <f>IFERROR(IF(FT44&lt;=$C$45,HLOOKUP(FT$45,'C.C.'!4:6,3,0),""),"")</f>
        <v/>
      </c>
      <c r="FU48" s="64" t="str">
        <f>IFERROR(IF(FU44&lt;=$C$45,HLOOKUP(FU$45,'C.C.'!4:6,3,0),""),"")</f>
        <v/>
      </c>
      <c r="FV48" s="64" t="str">
        <f>IFERROR(IF(FV44&lt;=$C$45,HLOOKUP(FV$45,'C.C.'!4:6,3,0),""),"")</f>
        <v/>
      </c>
      <c r="FW48" s="64" t="str">
        <f>IFERROR(IF(FW44&lt;=$C$45,HLOOKUP(FW$45,'C.C.'!4:6,3,0),""),"")</f>
        <v/>
      </c>
      <c r="FX48" s="64" t="str">
        <f>IFERROR(IF(FX44&lt;=$C$45,HLOOKUP(FX$45,'C.C.'!4:6,3,0),""),"")</f>
        <v/>
      </c>
      <c r="FY48" s="64" t="str">
        <f>IFERROR(IF(FY44&lt;=$C$45,HLOOKUP(FY$45,'C.C.'!4:6,3,0),""),"")</f>
        <v/>
      </c>
      <c r="FZ48" s="64" t="str">
        <f>IFERROR(IF(FZ44&lt;=$C$45,HLOOKUP(FZ$45,'C.C.'!4:6,3,0),""),"")</f>
        <v/>
      </c>
      <c r="GA48" s="64" t="str">
        <f>IFERROR(IF(GA44&lt;=$C$45,HLOOKUP(GA$45,'C.C.'!4:6,3,0),""),"")</f>
        <v/>
      </c>
      <c r="GB48" s="64" t="str">
        <f>IFERROR(IF(GB44&lt;=$C$45,HLOOKUP(GB$45,'C.C.'!4:6,3,0),""),"")</f>
        <v/>
      </c>
      <c r="GC48" s="64" t="str">
        <f>IFERROR(IF(GC44&lt;=$C$45,HLOOKUP(GC$45,'C.C.'!4:6,3,0),""),"")</f>
        <v/>
      </c>
      <c r="GD48" s="64" t="str">
        <f>IFERROR(IF(GD44&lt;=$C$45,HLOOKUP(GD$45,'C.C.'!4:6,3,0),""),"")</f>
        <v/>
      </c>
      <c r="GE48" s="64" t="str">
        <f>IFERROR(IF(GE44&lt;=$C$45,HLOOKUP(GE$45,'C.C.'!4:6,3,0),""),"")</f>
        <v/>
      </c>
      <c r="GF48" s="64" t="str">
        <f>IFERROR(IF(GF44&lt;=$C$45,HLOOKUP(GF$45,'C.C.'!4:6,3,0),""),"")</f>
        <v/>
      </c>
      <c r="GG48" s="64" t="str">
        <f>IFERROR(IF(GG44&lt;=$C$45,HLOOKUP(GG$45,'C.C.'!4:6,3,0),""),"")</f>
        <v/>
      </c>
      <c r="GH48" s="64" t="str">
        <f>IFERROR(IF(GH44&lt;=$C$45,HLOOKUP(GH$45,'C.C.'!4:6,3,0),""),"")</f>
        <v/>
      </c>
      <c r="GI48" s="64" t="str">
        <f>IFERROR(IF(GI44&lt;=$C$45,HLOOKUP(GI$45,'C.C.'!4:6,3,0),""),"")</f>
        <v/>
      </c>
      <c r="GJ48" s="64" t="str">
        <f>IFERROR(IF(GJ44&lt;=$C$45,HLOOKUP(GJ$45,'C.C.'!4:6,3,0),""),"")</f>
        <v/>
      </c>
      <c r="GK48" s="64" t="str">
        <f>IFERROR(IF(GK44&lt;=$C$45,HLOOKUP(GK$45,'C.C.'!4:6,3,0),""),"")</f>
        <v/>
      </c>
      <c r="GL48" s="64" t="str">
        <f>IFERROR(IF(GL44&lt;=$C$45,HLOOKUP(GL$45,'C.C.'!4:6,3,0),""),"")</f>
        <v/>
      </c>
      <c r="GM48" s="64" t="str">
        <f>IFERROR(IF(GM44&lt;=$C$45,HLOOKUP(GM$45,'C.C.'!4:6,3,0),""),"")</f>
        <v/>
      </c>
      <c r="GN48" s="64" t="str">
        <f>IFERROR(IF(GN44&lt;=$C$45,HLOOKUP(GN$45,'C.C.'!4:6,3,0),""),"")</f>
        <v/>
      </c>
      <c r="GO48" s="64" t="str">
        <f>IFERROR(IF(GO44&lt;=$C$45,HLOOKUP(GO$45,'C.C.'!4:6,3,0),""),"")</f>
        <v/>
      </c>
      <c r="GP48" s="64" t="str">
        <f>IFERROR(IF(GP44&lt;=$C$45,HLOOKUP(GP$45,'C.C.'!4:6,3,0),""),"")</f>
        <v/>
      </c>
      <c r="GQ48" s="64" t="str">
        <f>IFERROR(IF(GQ44&lt;=$C$45,HLOOKUP(GQ$45,'C.C.'!4:6,3,0),""),"")</f>
        <v/>
      </c>
      <c r="GR48" s="64" t="str">
        <f>IFERROR(IF(GR44&lt;=$C$45,HLOOKUP(GR$45,'C.C.'!4:6,3,0),""),"")</f>
        <v/>
      </c>
      <c r="GS48" s="64" t="str">
        <f>IFERROR(IF(GS44&lt;=$C$45,HLOOKUP(GS$45,'C.C.'!4:6,3,0),""),"")</f>
        <v/>
      </c>
      <c r="GT48" s="64" t="str">
        <f>IFERROR(IF(GT44&lt;=$C$45,HLOOKUP(GT$45,'C.C.'!4:6,3,0),""),"")</f>
        <v/>
      </c>
      <c r="GU48" s="64" t="str">
        <f>IFERROR(IF(GU44&lt;=$C$45,HLOOKUP(GU$45,'C.C.'!4:6,3,0),""),"")</f>
        <v/>
      </c>
      <c r="GV48" s="64" t="str">
        <f>IFERROR(IF(GV44&lt;=$C$45,HLOOKUP(GV$45,'C.C.'!4:6,3,0),""),"")</f>
        <v/>
      </c>
      <c r="GW48" s="64" t="str">
        <f>IFERROR(IF(GW44&lt;=$C$45,HLOOKUP(GW$45,'C.C.'!4:6,3,0),""),"")</f>
        <v/>
      </c>
      <c r="GX48" s="64" t="str">
        <f>IFERROR(IF(GX44&lt;=$C$45,HLOOKUP(GX$45,'C.C.'!4:6,3,0),""),"")</f>
        <v/>
      </c>
      <c r="GY48" s="64" t="str">
        <f>IFERROR(IF(GY44&lt;=$C$45,HLOOKUP(GY$45,'C.C.'!4:6,3,0),""),"")</f>
        <v/>
      </c>
      <c r="GZ48" s="64" t="str">
        <f>IFERROR(IF(GZ44&lt;=$C$45,HLOOKUP(GZ$45,'C.C.'!4:6,3,0),""),"")</f>
        <v/>
      </c>
      <c r="HA48" s="64" t="str">
        <f>IFERROR(IF(HA44&lt;=$C$45,HLOOKUP(HA$45,'C.C.'!4:6,3,0),""),"")</f>
        <v/>
      </c>
      <c r="HB48" s="64" t="str">
        <f>IFERROR(IF(HB44&lt;=$C$45,HLOOKUP(HB$45,'C.C.'!4:6,3,0),""),"")</f>
        <v/>
      </c>
      <c r="HC48" s="64" t="str">
        <f>IFERROR(IF(HC44&lt;=$C$45,HLOOKUP(HC$45,'C.C.'!4:6,3,0),""),"")</f>
        <v/>
      </c>
      <c r="HD48" s="64" t="str">
        <f>IFERROR(IF(HD44&lt;=$C$45,HLOOKUP(HD$45,'C.C.'!4:6,3,0),""),"")</f>
        <v/>
      </c>
      <c r="HE48" s="64" t="str">
        <f>IFERROR(IF(HE44&lt;=$C$45,HLOOKUP(HE$45,'C.C.'!4:6,3,0),""),"")</f>
        <v/>
      </c>
      <c r="HF48" s="64" t="str">
        <f>IFERROR(IF(HF44&lt;=$C$45,HLOOKUP(HF$45,'C.C.'!4:6,3,0),""),"")</f>
        <v/>
      </c>
      <c r="HG48" s="64" t="str">
        <f>IFERROR(IF(HG44&lt;=$C$45,HLOOKUP(HG$45,'C.C.'!4:6,3,0),""),"")</f>
        <v/>
      </c>
      <c r="HH48" s="64" t="str">
        <f>IFERROR(IF(HH44&lt;=$C$45,HLOOKUP(HH$45,'C.C.'!4:6,3,0),""),"")</f>
        <v/>
      </c>
      <c r="HI48" s="64" t="str">
        <f>IFERROR(IF(HI44&lt;=$C$45,HLOOKUP(HI$45,'C.C.'!4:6,3,0),""),"")</f>
        <v/>
      </c>
      <c r="HJ48" s="64" t="str">
        <f>IFERROR(IF(HJ44&lt;=$C$45,HLOOKUP(HJ$45,'C.C.'!4:6,3,0),""),"")</f>
        <v/>
      </c>
      <c r="HK48" s="64" t="str">
        <f>IFERROR(IF(HK44&lt;=$C$45,HLOOKUP(HK$45,'C.C.'!4:6,3,0),""),"")</f>
        <v/>
      </c>
      <c r="HL48" s="64" t="str">
        <f>IFERROR(IF(HL44&lt;=$C$45,HLOOKUP(HL$45,'C.C.'!4:6,3,0),""),"")</f>
        <v/>
      </c>
      <c r="HM48" s="64" t="str">
        <f>IFERROR(IF(HM44&lt;=$C$45,HLOOKUP(HM$45,'C.C.'!4:6,3,0),""),"")</f>
        <v/>
      </c>
      <c r="HN48" s="64" t="str">
        <f>IFERROR(IF(HN44&lt;=$C$45,HLOOKUP(HN$45,'C.C.'!4:6,3,0),""),"")</f>
        <v/>
      </c>
      <c r="HO48" s="64" t="str">
        <f>IFERROR(IF(HO44&lt;=$C$45,HLOOKUP(HO$45,'C.C.'!4:6,3,0),""),"")</f>
        <v/>
      </c>
      <c r="HP48" s="64" t="str">
        <f>IFERROR(IF(HP44&lt;=$C$45,HLOOKUP(HP$45,'C.C.'!4:6,3,0),""),"")</f>
        <v/>
      </c>
      <c r="HQ48" s="64" t="str">
        <f>IFERROR(IF(HQ44&lt;=$C$45,HLOOKUP(HQ$45,'C.C.'!4:6,3,0),""),"")</f>
        <v/>
      </c>
      <c r="HR48" s="64" t="str">
        <f>IFERROR(IF(HR44&lt;=$C$45,HLOOKUP(HR$45,'C.C.'!4:6,3,0),""),"")</f>
        <v/>
      </c>
      <c r="HS48" s="64" t="str">
        <f>IFERROR(IF(HS44&lt;=$C$45,HLOOKUP(HS$45,'C.C.'!4:6,3,0),""),"")</f>
        <v/>
      </c>
      <c r="HT48" s="64" t="str">
        <f>IFERROR(IF(HT44&lt;=$C$45,HLOOKUP(HT$45,'C.C.'!4:6,3,0),""),"")</f>
        <v/>
      </c>
      <c r="HU48" s="64" t="str">
        <f>IFERROR(IF(HU44&lt;=$C$45,HLOOKUP(HU$45,'C.C.'!4:6,3,0),""),"")</f>
        <v/>
      </c>
      <c r="HV48" s="64" t="str">
        <f>IFERROR(IF(HV44&lt;=$C$45,HLOOKUP(HV$45,'C.C.'!4:6,3,0),""),"")</f>
        <v/>
      </c>
      <c r="HW48" s="64" t="str">
        <f>IFERROR(IF(HW44&lt;=$C$45,HLOOKUP(HW$45,'C.C.'!4:6,3,0),""),"")</f>
        <v/>
      </c>
      <c r="HX48" s="64" t="str">
        <f>IFERROR(IF(HX44&lt;=$C$45,HLOOKUP(HX$45,'C.C.'!4:6,3,0),""),"")</f>
        <v/>
      </c>
      <c r="HY48" s="64" t="str">
        <f>IFERROR(IF(HY44&lt;=$C$45,HLOOKUP(HY$45,'C.C.'!4:6,3,0),""),"")</f>
        <v/>
      </c>
      <c r="HZ48" s="64" t="str">
        <f>IFERROR(IF(HZ44&lt;=$C$45,HLOOKUP(HZ$45,'C.C.'!4:6,3,0),""),"")</f>
        <v/>
      </c>
      <c r="IA48" s="64" t="str">
        <f>IFERROR(IF(IA44&lt;=$C$45,HLOOKUP(IA$45,'C.C.'!4:6,3,0),""),"")</f>
        <v/>
      </c>
      <c r="IB48" s="64" t="str">
        <f>IFERROR(IF(IB44&lt;=$C$45,HLOOKUP(IB$45,'C.C.'!4:6,3,0),""),"")</f>
        <v/>
      </c>
      <c r="IC48" s="64" t="str">
        <f>IFERROR(IF(IC44&lt;=$C$45,HLOOKUP(IC$45,'C.C.'!4:6,3,0),""),"")</f>
        <v/>
      </c>
      <c r="ID48" s="64" t="str">
        <f>IFERROR(IF(ID44&lt;=$C$45,HLOOKUP(ID$45,'C.C.'!4:6,3,0),""),"")</f>
        <v/>
      </c>
      <c r="IE48" s="64" t="str">
        <f>IFERROR(IF(IE44&lt;=$C$45,HLOOKUP(IE$45,'C.C.'!4:6,3,0),""),"")</f>
        <v/>
      </c>
      <c r="IF48" s="64" t="str">
        <f>IFERROR(IF(IF44&lt;=$C$45,HLOOKUP(IF$45,'C.C.'!4:6,3,0),""),"")</f>
        <v/>
      </c>
      <c r="IG48" s="64" t="str">
        <f>IFERROR(IF(IG44&lt;=$C$45,HLOOKUP(IG$45,'C.C.'!4:6,3,0),""),"")</f>
        <v/>
      </c>
      <c r="IH48" s="64" t="str">
        <f>IFERROR(IF(IH44&lt;=$C$45,HLOOKUP(IH$45,'C.C.'!4:6,3,0),""),"")</f>
        <v/>
      </c>
      <c r="II48" s="64" t="str">
        <f>IFERROR(IF(II44&lt;=$C$45,HLOOKUP(II$45,'C.C.'!4:6,3,0),""),"")</f>
        <v/>
      </c>
      <c r="IJ48" s="64" t="str">
        <f>IFERROR(IF(IJ44&lt;=$C$45,HLOOKUP(IJ$45,'C.C.'!4:6,3,0),""),"")</f>
        <v/>
      </c>
      <c r="IK48" s="64" t="str">
        <f>IFERROR(IF(IK44&lt;=$C$45,HLOOKUP(IK$45,'C.C.'!4:6,3,0),""),"")</f>
        <v/>
      </c>
      <c r="IL48" s="64" t="str">
        <f>IFERROR(IF(IL44&lt;=$C$45,HLOOKUP(IL$45,'C.C.'!4:6,3,0),""),"")</f>
        <v/>
      </c>
      <c r="IM48" s="64" t="str">
        <f>IFERROR(IF(IM44&lt;=$C$45,HLOOKUP(IM$45,'C.C.'!4:6,3,0),""),"")</f>
        <v/>
      </c>
      <c r="IN48" s="64" t="str">
        <f>IFERROR(IF(IN44&lt;=$C$45,HLOOKUP(IN$45,'C.C.'!4:6,3,0),""),"")</f>
        <v/>
      </c>
      <c r="IO48" s="64" t="str">
        <f>IFERROR(IF(IO44&lt;=$C$45,HLOOKUP(IO$45,'C.C.'!4:6,3,0),""),"")</f>
        <v/>
      </c>
      <c r="IP48" s="64" t="str">
        <f>IFERROR(IF(IP44&lt;=$C$45,HLOOKUP(IP$45,'C.C.'!4:6,3,0),""),"")</f>
        <v/>
      </c>
      <c r="IQ48" s="64" t="str">
        <f>IFERROR(IF(IQ44&lt;=$C$45,HLOOKUP(IQ$45,'C.C.'!4:6,3,0),""),"")</f>
        <v/>
      </c>
      <c r="IR48" s="64" t="str">
        <f>IFERROR(IF(IR44&lt;=$C$45,HLOOKUP(IR$45,'C.C.'!4:6,3,0),""),"")</f>
        <v/>
      </c>
      <c r="IS48" s="64" t="str">
        <f>IFERROR(IF(IS44&lt;=$C$45,HLOOKUP(IS$45,'C.C.'!4:6,3,0),""),"")</f>
        <v/>
      </c>
      <c r="IT48" s="64" t="str">
        <f>IFERROR(IF(IT44&lt;=$C$45,HLOOKUP(IT$45,'C.C.'!4:6,3,0),""),"")</f>
        <v/>
      </c>
      <c r="IU48" s="64" t="str">
        <f>IFERROR(IF(IU44&lt;=$C$45,HLOOKUP(IU$45,'C.C.'!4:6,3,0),""),"")</f>
        <v/>
      </c>
      <c r="IV48" s="64" t="str">
        <f>IFERROR(IF(IV44&lt;=$C$45,HLOOKUP(IV$45,'C.C.'!4:6,3,0),""),"")</f>
        <v/>
      </c>
      <c r="IW48" s="64" t="str">
        <f>IFERROR(IF(IW44&lt;=$C$45,HLOOKUP(IW$45,'C.C.'!4:6,3,0),""),"")</f>
        <v/>
      </c>
      <c r="IX48" s="64" t="str">
        <f>IFERROR(IF(IX44&lt;=$C$45,HLOOKUP(IX$45,'C.C.'!4:6,3,0),""),"")</f>
        <v/>
      </c>
      <c r="IY48" s="64" t="str">
        <f>IFERROR(IF(IY44&lt;=$C$45,HLOOKUP(IY$45,'C.C.'!4:6,3,0),""),"")</f>
        <v/>
      </c>
      <c r="IZ48" s="64" t="str">
        <f>IFERROR(IF(IZ44&lt;=$C$45,HLOOKUP(IZ$45,'C.C.'!4:6,3,0),""),"")</f>
        <v/>
      </c>
      <c r="JA48" s="64" t="str">
        <f>IFERROR(IF(JA44&lt;=$C$45,HLOOKUP(JA$45,'C.C.'!4:6,3,0),""),"")</f>
        <v/>
      </c>
      <c r="JB48" s="64" t="str">
        <f>IFERROR(IF(JB44&lt;=$C$45,HLOOKUP(JB$45,'C.C.'!4:6,3,0),""),"")</f>
        <v/>
      </c>
      <c r="JC48" s="64" t="str">
        <f>IFERROR(IF(JC44&lt;=$C$45,HLOOKUP(JC$45,'C.C.'!4:6,3,0),""),"")</f>
        <v/>
      </c>
      <c r="JD48" s="64" t="str">
        <f>IFERROR(IF(JD44&lt;=$C$45,HLOOKUP(JD$45,'C.C.'!4:6,3,0),""),"")</f>
        <v/>
      </c>
      <c r="JE48" s="64" t="str">
        <f>IFERROR(IF(JE44&lt;=$C$45,HLOOKUP(JE$45,'C.C.'!4:6,3,0),""),"")</f>
        <v/>
      </c>
      <c r="JF48" s="64" t="str">
        <f>IFERROR(IF(JF44&lt;=$C$45,HLOOKUP(JF$45,'C.C.'!4:6,3,0),""),"")</f>
        <v/>
      </c>
      <c r="JG48" s="64" t="str">
        <f>IFERROR(IF(JG44&lt;=$C$45,HLOOKUP(JG$45,'C.C.'!4:6,3,0),""),"")</f>
        <v/>
      </c>
      <c r="JH48" s="64" t="str">
        <f>IFERROR(IF(JH44&lt;=$C$45,HLOOKUP(JH$45,'C.C.'!4:6,3,0),""),"")</f>
        <v/>
      </c>
      <c r="JI48" s="64" t="str">
        <f>IFERROR(IF(JI44&lt;=$C$45,HLOOKUP(JI$45,'C.C.'!4:6,3,0),""),"")</f>
        <v/>
      </c>
      <c r="JJ48" s="64" t="str">
        <f>IFERROR(IF(JJ44&lt;=$C$45,HLOOKUP(JJ$45,'C.C.'!4:6,3,0),""),"")</f>
        <v/>
      </c>
      <c r="JK48" s="64" t="str">
        <f>IFERROR(IF(JK44&lt;=$C$45,HLOOKUP(JK$45,'C.C.'!4:6,3,0),""),"")</f>
        <v/>
      </c>
      <c r="JL48" s="64" t="str">
        <f>IFERROR(IF(JL44&lt;=$C$45,HLOOKUP(JL$45,'C.C.'!4:6,3,0),""),"")</f>
        <v/>
      </c>
      <c r="JM48" s="64" t="str">
        <f>IFERROR(IF(JM44&lt;=$C$45,HLOOKUP(JM$45,'C.C.'!4:6,3,0),""),"")</f>
        <v/>
      </c>
      <c r="JN48" s="64" t="str">
        <f>IFERROR(IF(JN44&lt;=$C$45,HLOOKUP(JN$45,'C.C.'!4:6,3,0),""),"")</f>
        <v/>
      </c>
      <c r="JO48" s="64" t="str">
        <f>IFERROR(IF(JO44&lt;=$C$45,HLOOKUP(JO$45,'C.C.'!4:6,3,0),""),"")</f>
        <v/>
      </c>
      <c r="JP48" s="64" t="str">
        <f>IFERROR(IF(JP44&lt;=$C$45,HLOOKUP(JP$45,'C.C.'!4:6,3,0),""),"")</f>
        <v/>
      </c>
      <c r="JQ48" s="64" t="str">
        <f>IFERROR(IF(JQ44&lt;=$C$45,HLOOKUP(JQ$45,'C.C.'!4:6,3,0),""),"")</f>
        <v/>
      </c>
      <c r="JR48" s="64" t="str">
        <f>IFERROR(IF(JR44&lt;=$C$45,HLOOKUP(JR$45,'C.C.'!4:6,3,0),""),"")</f>
        <v/>
      </c>
      <c r="JS48" s="64" t="str">
        <f>IFERROR(IF(JS44&lt;=$C$45,HLOOKUP(JS$45,'C.C.'!4:6,3,0),""),"")</f>
        <v/>
      </c>
      <c r="JT48" s="64" t="str">
        <f>IFERROR(IF(JT44&lt;=$C$45,HLOOKUP(JT$45,'C.C.'!4:6,3,0),""),"")</f>
        <v/>
      </c>
      <c r="JU48" s="64" t="str">
        <f>IFERROR(IF(JU44&lt;=$C$45,HLOOKUP(JU$45,'C.C.'!4:6,3,0),""),"")</f>
        <v/>
      </c>
      <c r="JV48" s="64" t="str">
        <f>IFERROR(IF(JV44&lt;=$C$45,HLOOKUP(JV$45,'C.C.'!4:6,3,0),""),"")</f>
        <v/>
      </c>
      <c r="JW48" s="64" t="str">
        <f>IFERROR(IF(JW44&lt;=$C$45,HLOOKUP(JW$45,'C.C.'!4:6,3,0),""),"")</f>
        <v/>
      </c>
      <c r="JX48" s="64" t="str">
        <f>IFERROR(IF(JX44&lt;=$C$45,HLOOKUP(JX$45,'C.C.'!4:6,3,0),""),"")</f>
        <v/>
      </c>
      <c r="JY48" s="64" t="str">
        <f>IFERROR(IF(JY44&lt;=$C$45,HLOOKUP(JY$45,'C.C.'!4:6,3,0),""),"")</f>
        <v/>
      </c>
      <c r="JZ48" s="64" t="str">
        <f>IFERROR(IF(JZ44&lt;=$C$45,HLOOKUP(JZ$45,'C.C.'!4:6,3,0),""),"")</f>
        <v/>
      </c>
      <c r="KA48" s="64" t="str">
        <f>IFERROR(IF(KA44&lt;=$C$45,HLOOKUP(KA$45,'C.C.'!4:6,3,0),""),"")</f>
        <v/>
      </c>
      <c r="KB48" s="64" t="str">
        <f>IFERROR(IF(KB44&lt;=$C$45,HLOOKUP(KB$45,'C.C.'!4:6,3,0),""),"")</f>
        <v/>
      </c>
      <c r="KC48" s="64" t="str">
        <f>IFERROR(IF(KC44&lt;=$C$45,HLOOKUP(KC$45,'C.C.'!4:6,3,0),""),"")</f>
        <v/>
      </c>
      <c r="KD48" s="64" t="str">
        <f>IFERROR(IF(KD44&lt;=$C$45,HLOOKUP(KD$45,'C.C.'!4:6,3,0),""),"")</f>
        <v/>
      </c>
      <c r="KE48" s="64" t="str">
        <f>IFERROR(IF(KE44&lt;=$C$45,HLOOKUP(KE$45,'C.C.'!4:6,3,0),""),"")</f>
        <v/>
      </c>
      <c r="KF48" s="64" t="str">
        <f>IFERROR(IF(KF44&lt;=$C$45,HLOOKUP(KF$45,'C.C.'!4:6,3,0),""),"")</f>
        <v/>
      </c>
      <c r="KG48" s="64" t="str">
        <f>IFERROR(IF(KG44&lt;=$C$45,HLOOKUP(KG$45,'C.C.'!4:6,3,0),""),"")</f>
        <v/>
      </c>
      <c r="KH48" s="64" t="str">
        <f>IFERROR(IF(KH44&lt;=$C$45,HLOOKUP(KH$45,'C.C.'!4:6,3,0),""),"")</f>
        <v/>
      </c>
      <c r="KI48" s="64" t="str">
        <f>IFERROR(IF(KI44&lt;=$C$45,HLOOKUP(KI$45,'C.C.'!4:6,3,0),""),"")</f>
        <v/>
      </c>
      <c r="KJ48" s="64" t="str">
        <f>IFERROR(IF(KJ44&lt;=$C$45,HLOOKUP(KJ$45,'C.C.'!4:6,3,0),""),"")</f>
        <v/>
      </c>
      <c r="KK48" s="64" t="str">
        <f>IFERROR(IF(KK44&lt;=$C$45,HLOOKUP(KK$45,'C.C.'!4:6,3,0),""),"")</f>
        <v/>
      </c>
      <c r="KL48" s="64" t="str">
        <f>IFERROR(IF(KL44&lt;=$C$45,HLOOKUP(KL$45,'C.C.'!4:6,3,0),""),"")</f>
        <v/>
      </c>
      <c r="KM48" s="64" t="str">
        <f>IFERROR(IF(KM44&lt;=$C$45,HLOOKUP(KM$45,'C.C.'!4:6,3,0),""),"")</f>
        <v/>
      </c>
      <c r="KN48" s="64" t="str">
        <f>IFERROR(IF(KN44&lt;=$C$45,HLOOKUP(KN$45,'C.C.'!4:6,3,0),""),"")</f>
        <v/>
      </c>
      <c r="KO48" s="64" t="str">
        <f>IFERROR(IF(KO44&lt;=$C$45,HLOOKUP(KO$45,'C.C.'!4:6,3,0),""),"")</f>
        <v/>
      </c>
      <c r="KP48" s="64" t="str">
        <f>IFERROR(IF(KP44&lt;=$C$45,HLOOKUP(KP$45,'C.C.'!4:6,3,0),""),"")</f>
        <v/>
      </c>
      <c r="KQ48" s="64" t="str">
        <f>IFERROR(IF(KQ44&lt;=$C$45,HLOOKUP(KQ$45,'C.C.'!4:6,3,0),""),"")</f>
        <v/>
      </c>
      <c r="KR48" s="64" t="str">
        <f>IFERROR(IF(KR44&lt;=$C$45,HLOOKUP(KR$45,'C.C.'!4:6,3,0),""),"")</f>
        <v/>
      </c>
      <c r="KS48" s="64" t="str">
        <f>IFERROR(IF(KS44&lt;=$C$45,HLOOKUP(KS$45,'C.C.'!4:6,3,0),""),"")</f>
        <v/>
      </c>
      <c r="KT48" s="64" t="str">
        <f>IFERROR(IF(KT44&lt;=$C$45,HLOOKUP(KT$45,'C.C.'!4:6,3,0),""),"")</f>
        <v/>
      </c>
      <c r="KU48" s="64" t="str">
        <f>IFERROR(IF(KU44&lt;=$C$45,HLOOKUP(KU$45,'C.C.'!4:6,3,0),""),"")</f>
        <v/>
      </c>
      <c r="KV48" s="64" t="str">
        <f>IFERROR(IF(KV44&lt;=$C$45,HLOOKUP(KV$45,'C.C.'!4:6,3,0),""),"")</f>
        <v/>
      </c>
      <c r="KW48" s="64" t="str">
        <f>IFERROR(IF(KW44&lt;=$C$45,HLOOKUP(KW$45,'C.C.'!4:6,3,0),""),"")</f>
        <v/>
      </c>
      <c r="KX48" s="64" t="str">
        <f>IFERROR(IF(KX44&lt;=$C$45,HLOOKUP(KX$45,'C.C.'!4:6,3,0),""),"")</f>
        <v/>
      </c>
      <c r="KY48" s="64" t="str">
        <f>IFERROR(IF(KY44&lt;=$C$45,HLOOKUP(KY$45,'C.C.'!4:6,3,0),""),"")</f>
        <v/>
      </c>
      <c r="KZ48" s="64" t="str">
        <f>IFERROR(IF(KZ44&lt;=$C$45,HLOOKUP(KZ$45,'C.C.'!4:6,3,0),""),"")</f>
        <v/>
      </c>
      <c r="LA48" s="64" t="str">
        <f>IFERROR(IF(LA44&lt;=$C$45,HLOOKUP(LA$45,'C.C.'!4:6,3,0),""),"")</f>
        <v/>
      </c>
      <c r="LB48" s="64" t="str">
        <f>IFERROR(IF(LB44&lt;=$C$45,HLOOKUP(LB$45,'C.C.'!4:6,3,0),""),"")</f>
        <v/>
      </c>
      <c r="LC48" s="64" t="str">
        <f>IFERROR(IF(LC44&lt;=$C$45,HLOOKUP(LC$45,'C.C.'!4:6,3,0),""),"")</f>
        <v/>
      </c>
      <c r="LD48" s="64" t="str">
        <f>IFERROR(IF(LD44&lt;=$C$45,HLOOKUP(LD$45,'C.C.'!4:6,3,0),""),"")</f>
        <v/>
      </c>
      <c r="LE48" s="64" t="str">
        <f>IFERROR(IF(LE44&lt;=$C$45,HLOOKUP(LE$45,'C.C.'!4:6,3,0),""),"")</f>
        <v/>
      </c>
      <c r="LF48" s="64" t="str">
        <f>IFERROR(IF(LF44&lt;=$C$45,HLOOKUP(LF$45,'C.C.'!4:6,3,0),""),"")</f>
        <v/>
      </c>
      <c r="LG48" s="64" t="str">
        <f>IFERROR(IF(LG44&lt;=$C$45,HLOOKUP(LG$45,'C.C.'!4:6,3,0),""),"")</f>
        <v/>
      </c>
      <c r="LH48" s="64" t="str">
        <f>IFERROR(IF(LH44&lt;=$C$45,HLOOKUP(LH$45,'C.C.'!4:6,3,0),""),"")</f>
        <v/>
      </c>
    </row>
    <row r="49" spans="2:320" ht="14.4" thickBot="1" x14ac:dyDescent="0.35">
      <c r="B49" s="195" t="s">
        <v>22</v>
      </c>
      <c r="C49" s="196"/>
      <c r="D49" s="66">
        <f>IFERROR(D48-D47,0)</f>
        <v>0</v>
      </c>
      <c r="E49" s="63">
        <f>IFERROR(E47-E48,"")</f>
        <v>0</v>
      </c>
      <c r="F49" s="64" t="str">
        <f t="shared" ref="F49" si="7">IFERROR(F47-F48,"")</f>
        <v/>
      </c>
      <c r="G49" s="63" t="str">
        <f t="shared" ref="G49:BR49" si="8">IFERROR(G47-G48,"")</f>
        <v/>
      </c>
      <c r="H49" s="63" t="str">
        <f t="shared" si="8"/>
        <v/>
      </c>
      <c r="I49" s="63" t="str">
        <f t="shared" si="8"/>
        <v/>
      </c>
      <c r="J49" s="63" t="str">
        <f t="shared" si="8"/>
        <v/>
      </c>
      <c r="K49" s="63" t="str">
        <f t="shared" si="8"/>
        <v/>
      </c>
      <c r="L49" s="63" t="str">
        <f t="shared" si="8"/>
        <v/>
      </c>
      <c r="M49" s="63" t="str">
        <f t="shared" si="8"/>
        <v/>
      </c>
      <c r="N49" s="63" t="str">
        <f t="shared" si="8"/>
        <v/>
      </c>
      <c r="O49" s="63" t="str">
        <f t="shared" si="8"/>
        <v/>
      </c>
      <c r="P49" s="63" t="str">
        <f t="shared" si="8"/>
        <v/>
      </c>
      <c r="Q49" s="63" t="str">
        <f t="shared" si="8"/>
        <v/>
      </c>
      <c r="R49" s="63" t="str">
        <f t="shared" si="8"/>
        <v/>
      </c>
      <c r="S49" s="63" t="str">
        <f t="shared" si="8"/>
        <v/>
      </c>
      <c r="T49" s="63" t="str">
        <f t="shared" si="8"/>
        <v/>
      </c>
      <c r="U49" s="63" t="str">
        <f t="shared" si="8"/>
        <v/>
      </c>
      <c r="V49" s="63" t="str">
        <f t="shared" si="8"/>
        <v/>
      </c>
      <c r="W49" s="63" t="str">
        <f t="shared" si="8"/>
        <v/>
      </c>
      <c r="X49" s="63" t="str">
        <f t="shared" si="8"/>
        <v/>
      </c>
      <c r="Y49" s="63" t="str">
        <f t="shared" si="8"/>
        <v/>
      </c>
      <c r="Z49" s="63" t="str">
        <f t="shared" si="8"/>
        <v/>
      </c>
      <c r="AA49" s="63" t="str">
        <f t="shared" si="8"/>
        <v/>
      </c>
      <c r="AB49" s="63" t="str">
        <f t="shared" si="8"/>
        <v/>
      </c>
      <c r="AC49" s="63" t="str">
        <f t="shared" si="8"/>
        <v/>
      </c>
      <c r="AD49" s="63" t="str">
        <f t="shared" si="8"/>
        <v/>
      </c>
      <c r="AE49" s="63" t="str">
        <f t="shared" si="8"/>
        <v/>
      </c>
      <c r="AF49" s="63" t="str">
        <f t="shared" si="8"/>
        <v/>
      </c>
      <c r="AG49" s="63" t="str">
        <f t="shared" si="8"/>
        <v/>
      </c>
      <c r="AH49" s="63" t="str">
        <f t="shared" si="8"/>
        <v/>
      </c>
      <c r="AI49" s="63" t="str">
        <f t="shared" si="8"/>
        <v/>
      </c>
      <c r="AJ49" s="63" t="str">
        <f t="shared" si="8"/>
        <v/>
      </c>
      <c r="AK49" s="63" t="str">
        <f t="shared" si="8"/>
        <v/>
      </c>
      <c r="AL49" s="63" t="str">
        <f t="shared" si="8"/>
        <v/>
      </c>
      <c r="AM49" s="63" t="str">
        <f t="shared" si="8"/>
        <v/>
      </c>
      <c r="AN49" s="63" t="str">
        <f t="shared" si="8"/>
        <v/>
      </c>
      <c r="AO49" s="63" t="str">
        <f t="shared" si="8"/>
        <v/>
      </c>
      <c r="AP49" s="63" t="str">
        <f t="shared" si="8"/>
        <v/>
      </c>
      <c r="AQ49" s="63" t="str">
        <f t="shared" si="8"/>
        <v/>
      </c>
      <c r="AR49" s="63" t="str">
        <f t="shared" si="8"/>
        <v/>
      </c>
      <c r="AS49" s="63" t="str">
        <f t="shared" si="8"/>
        <v/>
      </c>
      <c r="AT49" s="63" t="str">
        <f t="shared" si="8"/>
        <v/>
      </c>
      <c r="AU49" s="63" t="str">
        <f t="shared" si="8"/>
        <v/>
      </c>
      <c r="AV49" s="63" t="str">
        <f t="shared" si="8"/>
        <v/>
      </c>
      <c r="AW49" s="63" t="str">
        <f t="shared" si="8"/>
        <v/>
      </c>
      <c r="AX49" s="63" t="str">
        <f t="shared" si="8"/>
        <v/>
      </c>
      <c r="AY49" s="63" t="str">
        <f t="shared" si="8"/>
        <v/>
      </c>
      <c r="AZ49" s="63" t="str">
        <f t="shared" si="8"/>
        <v/>
      </c>
      <c r="BA49" s="63" t="str">
        <f t="shared" si="8"/>
        <v/>
      </c>
      <c r="BB49" s="63" t="str">
        <f t="shared" si="8"/>
        <v/>
      </c>
      <c r="BC49" s="63" t="str">
        <f t="shared" si="8"/>
        <v/>
      </c>
      <c r="BD49" s="63" t="str">
        <f t="shared" si="8"/>
        <v/>
      </c>
      <c r="BE49" s="63" t="str">
        <f t="shared" si="8"/>
        <v/>
      </c>
      <c r="BF49" s="63" t="str">
        <f t="shared" si="8"/>
        <v/>
      </c>
      <c r="BG49" s="63" t="str">
        <f t="shared" si="8"/>
        <v/>
      </c>
      <c r="BH49" s="63" t="str">
        <f t="shared" si="8"/>
        <v/>
      </c>
      <c r="BI49" s="63" t="str">
        <f t="shared" si="8"/>
        <v/>
      </c>
      <c r="BJ49" s="63" t="str">
        <f t="shared" si="8"/>
        <v/>
      </c>
      <c r="BK49" s="63" t="str">
        <f t="shared" si="8"/>
        <v/>
      </c>
      <c r="BL49" s="63" t="str">
        <f t="shared" si="8"/>
        <v/>
      </c>
      <c r="BM49" s="63" t="str">
        <f t="shared" si="8"/>
        <v/>
      </c>
      <c r="BN49" s="63" t="str">
        <f t="shared" si="8"/>
        <v/>
      </c>
      <c r="BO49" s="63" t="str">
        <f t="shared" si="8"/>
        <v/>
      </c>
      <c r="BP49" s="63" t="str">
        <f t="shared" si="8"/>
        <v/>
      </c>
      <c r="BQ49" s="63" t="str">
        <f t="shared" si="8"/>
        <v/>
      </c>
      <c r="BR49" s="63" t="str">
        <f t="shared" si="8"/>
        <v/>
      </c>
      <c r="BS49" s="63" t="str">
        <f t="shared" ref="BS49:ED49" si="9">IFERROR(BS47-BS48,"")</f>
        <v/>
      </c>
      <c r="BT49" s="63" t="str">
        <f t="shared" si="9"/>
        <v/>
      </c>
      <c r="BU49" s="63" t="str">
        <f t="shared" si="9"/>
        <v/>
      </c>
      <c r="BV49" s="63" t="str">
        <f t="shared" si="9"/>
        <v/>
      </c>
      <c r="BW49" s="63" t="str">
        <f t="shared" si="9"/>
        <v/>
      </c>
      <c r="BX49" s="63" t="str">
        <f t="shared" si="9"/>
        <v/>
      </c>
      <c r="BY49" s="63" t="str">
        <f t="shared" si="9"/>
        <v/>
      </c>
      <c r="BZ49" s="63" t="str">
        <f t="shared" si="9"/>
        <v/>
      </c>
      <c r="CA49" s="63" t="str">
        <f t="shared" si="9"/>
        <v/>
      </c>
      <c r="CB49" s="63" t="str">
        <f t="shared" si="9"/>
        <v/>
      </c>
      <c r="CC49" s="63" t="str">
        <f t="shared" si="9"/>
        <v/>
      </c>
      <c r="CD49" s="63" t="str">
        <f t="shared" si="9"/>
        <v/>
      </c>
      <c r="CE49" s="63" t="str">
        <f t="shared" si="9"/>
        <v/>
      </c>
      <c r="CF49" s="63" t="str">
        <f t="shared" si="9"/>
        <v/>
      </c>
      <c r="CG49" s="63" t="str">
        <f t="shared" si="9"/>
        <v/>
      </c>
      <c r="CH49" s="63" t="str">
        <f t="shared" si="9"/>
        <v/>
      </c>
      <c r="CI49" s="63" t="str">
        <f t="shared" si="9"/>
        <v/>
      </c>
      <c r="CJ49" s="63" t="str">
        <f t="shared" si="9"/>
        <v/>
      </c>
      <c r="CK49" s="63" t="str">
        <f t="shared" si="9"/>
        <v/>
      </c>
      <c r="CL49" s="63" t="str">
        <f t="shared" si="9"/>
        <v/>
      </c>
      <c r="CM49" s="63" t="str">
        <f t="shared" si="9"/>
        <v/>
      </c>
      <c r="CN49" s="63" t="str">
        <f t="shared" si="9"/>
        <v/>
      </c>
      <c r="CO49" s="63" t="str">
        <f t="shared" si="9"/>
        <v/>
      </c>
      <c r="CP49" s="63" t="str">
        <f t="shared" si="9"/>
        <v/>
      </c>
      <c r="CQ49" s="63" t="str">
        <f t="shared" si="9"/>
        <v/>
      </c>
      <c r="CR49" s="63" t="str">
        <f t="shared" si="9"/>
        <v/>
      </c>
      <c r="CS49" s="63" t="str">
        <f t="shared" si="9"/>
        <v/>
      </c>
      <c r="CT49" s="63" t="str">
        <f t="shared" si="9"/>
        <v/>
      </c>
      <c r="CU49" s="63" t="str">
        <f t="shared" si="9"/>
        <v/>
      </c>
      <c r="CV49" s="63" t="str">
        <f t="shared" si="9"/>
        <v/>
      </c>
      <c r="CW49" s="63" t="str">
        <f t="shared" si="9"/>
        <v/>
      </c>
      <c r="CX49" s="63" t="str">
        <f t="shared" si="9"/>
        <v/>
      </c>
      <c r="CY49" s="63" t="str">
        <f t="shared" si="9"/>
        <v/>
      </c>
      <c r="CZ49" s="63" t="str">
        <f t="shared" si="9"/>
        <v/>
      </c>
      <c r="DA49" s="63" t="str">
        <f t="shared" si="9"/>
        <v/>
      </c>
      <c r="DB49" s="63" t="str">
        <f t="shared" si="9"/>
        <v/>
      </c>
      <c r="DC49" s="63" t="str">
        <f t="shared" si="9"/>
        <v/>
      </c>
      <c r="DD49" s="63" t="str">
        <f t="shared" si="9"/>
        <v/>
      </c>
      <c r="DE49" s="63" t="str">
        <f t="shared" si="9"/>
        <v/>
      </c>
      <c r="DF49" s="63" t="str">
        <f t="shared" si="9"/>
        <v/>
      </c>
      <c r="DG49" s="63" t="str">
        <f t="shared" si="9"/>
        <v/>
      </c>
      <c r="DH49" s="63" t="str">
        <f t="shared" si="9"/>
        <v/>
      </c>
      <c r="DI49" s="63" t="str">
        <f t="shared" si="9"/>
        <v/>
      </c>
      <c r="DJ49" s="63" t="str">
        <f t="shared" si="9"/>
        <v/>
      </c>
      <c r="DK49" s="63" t="str">
        <f t="shared" si="9"/>
        <v/>
      </c>
      <c r="DL49" s="63" t="str">
        <f t="shared" si="9"/>
        <v/>
      </c>
      <c r="DM49" s="63" t="str">
        <f t="shared" si="9"/>
        <v/>
      </c>
      <c r="DN49" s="63" t="str">
        <f t="shared" si="9"/>
        <v/>
      </c>
      <c r="DO49" s="63" t="str">
        <f t="shared" si="9"/>
        <v/>
      </c>
      <c r="DP49" s="63" t="str">
        <f t="shared" si="9"/>
        <v/>
      </c>
      <c r="DQ49" s="63" t="str">
        <f t="shared" si="9"/>
        <v/>
      </c>
      <c r="DR49" s="63" t="str">
        <f t="shared" si="9"/>
        <v/>
      </c>
      <c r="DS49" s="63" t="str">
        <f t="shared" si="9"/>
        <v/>
      </c>
      <c r="DT49" s="63" t="str">
        <f t="shared" si="9"/>
        <v/>
      </c>
      <c r="DU49" s="63" t="str">
        <f t="shared" si="9"/>
        <v/>
      </c>
      <c r="DV49" s="63" t="str">
        <f t="shared" si="9"/>
        <v/>
      </c>
      <c r="DW49" s="63" t="str">
        <f t="shared" si="9"/>
        <v/>
      </c>
      <c r="DX49" s="63" t="str">
        <f t="shared" si="9"/>
        <v/>
      </c>
      <c r="DY49" s="63" t="str">
        <f t="shared" si="9"/>
        <v/>
      </c>
      <c r="DZ49" s="63" t="str">
        <f t="shared" si="9"/>
        <v/>
      </c>
      <c r="EA49" s="63" t="str">
        <f t="shared" si="9"/>
        <v/>
      </c>
      <c r="EB49" s="63" t="str">
        <f t="shared" si="9"/>
        <v/>
      </c>
      <c r="EC49" s="63" t="str">
        <f t="shared" si="9"/>
        <v/>
      </c>
      <c r="ED49" s="63" t="str">
        <f t="shared" si="9"/>
        <v/>
      </c>
      <c r="EE49" s="63" t="str">
        <f t="shared" ref="EE49:GP49" si="10">IFERROR(EE47-EE48,"")</f>
        <v/>
      </c>
      <c r="EF49" s="63" t="str">
        <f t="shared" si="10"/>
        <v/>
      </c>
      <c r="EG49" s="63" t="str">
        <f t="shared" si="10"/>
        <v/>
      </c>
      <c r="EH49" s="63" t="str">
        <f t="shared" si="10"/>
        <v/>
      </c>
      <c r="EI49" s="63" t="str">
        <f t="shared" si="10"/>
        <v/>
      </c>
      <c r="EJ49" s="63" t="str">
        <f t="shared" si="10"/>
        <v/>
      </c>
      <c r="EK49" s="63" t="str">
        <f t="shared" si="10"/>
        <v/>
      </c>
      <c r="EL49" s="63" t="str">
        <f t="shared" si="10"/>
        <v/>
      </c>
      <c r="EM49" s="63" t="str">
        <f t="shared" si="10"/>
        <v/>
      </c>
      <c r="EN49" s="63" t="str">
        <f t="shared" si="10"/>
        <v/>
      </c>
      <c r="EO49" s="63" t="str">
        <f t="shared" si="10"/>
        <v/>
      </c>
      <c r="EP49" s="63" t="str">
        <f t="shared" si="10"/>
        <v/>
      </c>
      <c r="EQ49" s="63" t="str">
        <f t="shared" si="10"/>
        <v/>
      </c>
      <c r="ER49" s="63" t="str">
        <f t="shared" si="10"/>
        <v/>
      </c>
      <c r="ES49" s="63" t="str">
        <f t="shared" si="10"/>
        <v/>
      </c>
      <c r="ET49" s="63" t="str">
        <f t="shared" si="10"/>
        <v/>
      </c>
      <c r="EU49" s="63" t="str">
        <f t="shared" si="10"/>
        <v/>
      </c>
      <c r="EV49" s="63" t="str">
        <f t="shared" si="10"/>
        <v/>
      </c>
      <c r="EW49" s="63" t="str">
        <f t="shared" si="10"/>
        <v/>
      </c>
      <c r="EX49" s="63" t="str">
        <f t="shared" si="10"/>
        <v/>
      </c>
      <c r="EY49" s="63" t="str">
        <f t="shared" si="10"/>
        <v/>
      </c>
      <c r="EZ49" s="63" t="str">
        <f t="shared" si="10"/>
        <v/>
      </c>
      <c r="FA49" s="63" t="str">
        <f t="shared" si="10"/>
        <v/>
      </c>
      <c r="FB49" s="63" t="str">
        <f t="shared" si="10"/>
        <v/>
      </c>
      <c r="FC49" s="63" t="str">
        <f t="shared" si="10"/>
        <v/>
      </c>
      <c r="FD49" s="63" t="str">
        <f t="shared" si="10"/>
        <v/>
      </c>
      <c r="FE49" s="63" t="str">
        <f t="shared" si="10"/>
        <v/>
      </c>
      <c r="FF49" s="63" t="str">
        <f t="shared" si="10"/>
        <v/>
      </c>
      <c r="FG49" s="63" t="str">
        <f t="shared" si="10"/>
        <v/>
      </c>
      <c r="FH49" s="63" t="str">
        <f t="shared" si="10"/>
        <v/>
      </c>
      <c r="FI49" s="63" t="str">
        <f t="shared" si="10"/>
        <v/>
      </c>
      <c r="FJ49" s="63" t="str">
        <f t="shared" si="10"/>
        <v/>
      </c>
      <c r="FK49" s="63" t="str">
        <f t="shared" si="10"/>
        <v/>
      </c>
      <c r="FL49" s="63" t="str">
        <f t="shared" si="10"/>
        <v/>
      </c>
      <c r="FM49" s="63" t="str">
        <f t="shared" si="10"/>
        <v/>
      </c>
      <c r="FN49" s="63" t="str">
        <f t="shared" si="10"/>
        <v/>
      </c>
      <c r="FO49" s="63" t="str">
        <f t="shared" si="10"/>
        <v/>
      </c>
      <c r="FP49" s="63" t="str">
        <f t="shared" si="10"/>
        <v/>
      </c>
      <c r="FQ49" s="63" t="str">
        <f t="shared" si="10"/>
        <v/>
      </c>
      <c r="FR49" s="63" t="str">
        <f t="shared" si="10"/>
        <v/>
      </c>
      <c r="FS49" s="63" t="str">
        <f t="shared" si="10"/>
        <v/>
      </c>
      <c r="FT49" s="63" t="str">
        <f t="shared" si="10"/>
        <v/>
      </c>
      <c r="FU49" s="63" t="str">
        <f t="shared" si="10"/>
        <v/>
      </c>
      <c r="FV49" s="63" t="str">
        <f t="shared" si="10"/>
        <v/>
      </c>
      <c r="FW49" s="63" t="str">
        <f t="shared" si="10"/>
        <v/>
      </c>
      <c r="FX49" s="63" t="str">
        <f t="shared" si="10"/>
        <v/>
      </c>
      <c r="FY49" s="63" t="str">
        <f t="shared" si="10"/>
        <v/>
      </c>
      <c r="FZ49" s="63" t="str">
        <f t="shared" si="10"/>
        <v/>
      </c>
      <c r="GA49" s="63" t="str">
        <f t="shared" si="10"/>
        <v/>
      </c>
      <c r="GB49" s="63" t="str">
        <f t="shared" si="10"/>
        <v/>
      </c>
      <c r="GC49" s="63" t="str">
        <f t="shared" si="10"/>
        <v/>
      </c>
      <c r="GD49" s="63" t="str">
        <f t="shared" si="10"/>
        <v/>
      </c>
      <c r="GE49" s="63" t="str">
        <f t="shared" si="10"/>
        <v/>
      </c>
      <c r="GF49" s="63" t="str">
        <f t="shared" si="10"/>
        <v/>
      </c>
      <c r="GG49" s="63" t="str">
        <f t="shared" si="10"/>
        <v/>
      </c>
      <c r="GH49" s="63" t="str">
        <f t="shared" si="10"/>
        <v/>
      </c>
      <c r="GI49" s="63" t="str">
        <f t="shared" si="10"/>
        <v/>
      </c>
      <c r="GJ49" s="63" t="str">
        <f t="shared" si="10"/>
        <v/>
      </c>
      <c r="GK49" s="63" t="str">
        <f t="shared" si="10"/>
        <v/>
      </c>
      <c r="GL49" s="63" t="str">
        <f t="shared" si="10"/>
        <v/>
      </c>
      <c r="GM49" s="63" t="str">
        <f t="shared" si="10"/>
        <v/>
      </c>
      <c r="GN49" s="63" t="str">
        <f t="shared" si="10"/>
        <v/>
      </c>
      <c r="GO49" s="63" t="str">
        <f t="shared" si="10"/>
        <v/>
      </c>
      <c r="GP49" s="63" t="str">
        <f t="shared" si="10"/>
        <v/>
      </c>
      <c r="GQ49" s="63" t="str">
        <f t="shared" ref="GQ49:JB49" si="11">IFERROR(GQ47-GQ48,"")</f>
        <v/>
      </c>
      <c r="GR49" s="63" t="str">
        <f t="shared" si="11"/>
        <v/>
      </c>
      <c r="GS49" s="63" t="str">
        <f t="shared" si="11"/>
        <v/>
      </c>
      <c r="GT49" s="63" t="str">
        <f t="shared" si="11"/>
        <v/>
      </c>
      <c r="GU49" s="63" t="str">
        <f t="shared" si="11"/>
        <v/>
      </c>
      <c r="GV49" s="63" t="str">
        <f t="shared" si="11"/>
        <v/>
      </c>
      <c r="GW49" s="63" t="str">
        <f t="shared" si="11"/>
        <v/>
      </c>
      <c r="GX49" s="63" t="str">
        <f t="shared" si="11"/>
        <v/>
      </c>
      <c r="GY49" s="63" t="str">
        <f t="shared" si="11"/>
        <v/>
      </c>
      <c r="GZ49" s="63" t="str">
        <f t="shared" si="11"/>
        <v/>
      </c>
      <c r="HA49" s="63" t="str">
        <f t="shared" si="11"/>
        <v/>
      </c>
      <c r="HB49" s="63" t="str">
        <f t="shared" si="11"/>
        <v/>
      </c>
      <c r="HC49" s="63" t="str">
        <f t="shared" si="11"/>
        <v/>
      </c>
      <c r="HD49" s="63" t="str">
        <f t="shared" si="11"/>
        <v/>
      </c>
      <c r="HE49" s="63" t="str">
        <f t="shared" si="11"/>
        <v/>
      </c>
      <c r="HF49" s="63" t="str">
        <f t="shared" si="11"/>
        <v/>
      </c>
      <c r="HG49" s="63" t="str">
        <f t="shared" si="11"/>
        <v/>
      </c>
      <c r="HH49" s="63" t="str">
        <f t="shared" si="11"/>
        <v/>
      </c>
      <c r="HI49" s="63" t="str">
        <f t="shared" si="11"/>
        <v/>
      </c>
      <c r="HJ49" s="63" t="str">
        <f t="shared" si="11"/>
        <v/>
      </c>
      <c r="HK49" s="63" t="str">
        <f t="shared" si="11"/>
        <v/>
      </c>
      <c r="HL49" s="63" t="str">
        <f t="shared" si="11"/>
        <v/>
      </c>
      <c r="HM49" s="63" t="str">
        <f t="shared" si="11"/>
        <v/>
      </c>
      <c r="HN49" s="63" t="str">
        <f t="shared" si="11"/>
        <v/>
      </c>
      <c r="HO49" s="63" t="str">
        <f t="shared" si="11"/>
        <v/>
      </c>
      <c r="HP49" s="63" t="str">
        <f t="shared" si="11"/>
        <v/>
      </c>
      <c r="HQ49" s="63" t="str">
        <f t="shared" si="11"/>
        <v/>
      </c>
      <c r="HR49" s="63" t="str">
        <f t="shared" si="11"/>
        <v/>
      </c>
      <c r="HS49" s="63" t="str">
        <f t="shared" si="11"/>
        <v/>
      </c>
      <c r="HT49" s="63" t="str">
        <f t="shared" si="11"/>
        <v/>
      </c>
      <c r="HU49" s="63" t="str">
        <f t="shared" si="11"/>
        <v/>
      </c>
      <c r="HV49" s="63" t="str">
        <f t="shared" si="11"/>
        <v/>
      </c>
      <c r="HW49" s="63" t="str">
        <f t="shared" si="11"/>
        <v/>
      </c>
      <c r="HX49" s="63" t="str">
        <f t="shared" si="11"/>
        <v/>
      </c>
      <c r="HY49" s="63" t="str">
        <f t="shared" si="11"/>
        <v/>
      </c>
      <c r="HZ49" s="63" t="str">
        <f t="shared" si="11"/>
        <v/>
      </c>
      <c r="IA49" s="63" t="str">
        <f t="shared" si="11"/>
        <v/>
      </c>
      <c r="IB49" s="63" t="str">
        <f t="shared" si="11"/>
        <v/>
      </c>
      <c r="IC49" s="63" t="str">
        <f t="shared" si="11"/>
        <v/>
      </c>
      <c r="ID49" s="63" t="str">
        <f t="shared" si="11"/>
        <v/>
      </c>
      <c r="IE49" s="63" t="str">
        <f t="shared" si="11"/>
        <v/>
      </c>
      <c r="IF49" s="63" t="str">
        <f t="shared" si="11"/>
        <v/>
      </c>
      <c r="IG49" s="63" t="str">
        <f t="shared" si="11"/>
        <v/>
      </c>
      <c r="IH49" s="63" t="str">
        <f t="shared" si="11"/>
        <v/>
      </c>
      <c r="II49" s="63" t="str">
        <f t="shared" si="11"/>
        <v/>
      </c>
      <c r="IJ49" s="63" t="str">
        <f t="shared" si="11"/>
        <v/>
      </c>
      <c r="IK49" s="63" t="str">
        <f t="shared" si="11"/>
        <v/>
      </c>
      <c r="IL49" s="63" t="str">
        <f t="shared" si="11"/>
        <v/>
      </c>
      <c r="IM49" s="63" t="str">
        <f t="shared" si="11"/>
        <v/>
      </c>
      <c r="IN49" s="63" t="str">
        <f t="shared" si="11"/>
        <v/>
      </c>
      <c r="IO49" s="63" t="str">
        <f t="shared" si="11"/>
        <v/>
      </c>
      <c r="IP49" s="63" t="str">
        <f t="shared" si="11"/>
        <v/>
      </c>
      <c r="IQ49" s="63" t="str">
        <f t="shared" si="11"/>
        <v/>
      </c>
      <c r="IR49" s="63" t="str">
        <f t="shared" si="11"/>
        <v/>
      </c>
      <c r="IS49" s="63" t="str">
        <f t="shared" si="11"/>
        <v/>
      </c>
      <c r="IT49" s="63" t="str">
        <f t="shared" si="11"/>
        <v/>
      </c>
      <c r="IU49" s="63" t="str">
        <f t="shared" si="11"/>
        <v/>
      </c>
      <c r="IV49" s="63" t="str">
        <f t="shared" si="11"/>
        <v/>
      </c>
      <c r="IW49" s="63" t="str">
        <f t="shared" si="11"/>
        <v/>
      </c>
      <c r="IX49" s="63" t="str">
        <f t="shared" si="11"/>
        <v/>
      </c>
      <c r="IY49" s="63" t="str">
        <f t="shared" si="11"/>
        <v/>
      </c>
      <c r="IZ49" s="63" t="str">
        <f t="shared" si="11"/>
        <v/>
      </c>
      <c r="JA49" s="63" t="str">
        <f t="shared" si="11"/>
        <v/>
      </c>
      <c r="JB49" s="63" t="str">
        <f t="shared" si="11"/>
        <v/>
      </c>
      <c r="JC49" s="63" t="str">
        <f t="shared" ref="JC49:LH49" si="12">IFERROR(JC47-JC48,"")</f>
        <v/>
      </c>
      <c r="JD49" s="63" t="str">
        <f t="shared" si="12"/>
        <v/>
      </c>
      <c r="JE49" s="63" t="str">
        <f t="shared" si="12"/>
        <v/>
      </c>
      <c r="JF49" s="63" t="str">
        <f t="shared" si="12"/>
        <v/>
      </c>
      <c r="JG49" s="63" t="str">
        <f t="shared" si="12"/>
        <v/>
      </c>
      <c r="JH49" s="63" t="str">
        <f t="shared" si="12"/>
        <v/>
      </c>
      <c r="JI49" s="63" t="str">
        <f t="shared" si="12"/>
        <v/>
      </c>
      <c r="JJ49" s="63" t="str">
        <f t="shared" si="12"/>
        <v/>
      </c>
      <c r="JK49" s="63" t="str">
        <f t="shared" si="12"/>
        <v/>
      </c>
      <c r="JL49" s="63" t="str">
        <f t="shared" si="12"/>
        <v/>
      </c>
      <c r="JM49" s="63" t="str">
        <f t="shared" si="12"/>
        <v/>
      </c>
      <c r="JN49" s="63" t="str">
        <f t="shared" si="12"/>
        <v/>
      </c>
      <c r="JO49" s="63" t="str">
        <f t="shared" si="12"/>
        <v/>
      </c>
      <c r="JP49" s="63" t="str">
        <f t="shared" si="12"/>
        <v/>
      </c>
      <c r="JQ49" s="63" t="str">
        <f t="shared" si="12"/>
        <v/>
      </c>
      <c r="JR49" s="63" t="str">
        <f t="shared" si="12"/>
        <v/>
      </c>
      <c r="JS49" s="63" t="str">
        <f t="shared" si="12"/>
        <v/>
      </c>
      <c r="JT49" s="63" t="str">
        <f t="shared" si="12"/>
        <v/>
      </c>
      <c r="JU49" s="63" t="str">
        <f t="shared" si="12"/>
        <v/>
      </c>
      <c r="JV49" s="63" t="str">
        <f t="shared" si="12"/>
        <v/>
      </c>
      <c r="JW49" s="63" t="str">
        <f t="shared" si="12"/>
        <v/>
      </c>
      <c r="JX49" s="63" t="str">
        <f t="shared" si="12"/>
        <v/>
      </c>
      <c r="JY49" s="63" t="str">
        <f t="shared" si="12"/>
        <v/>
      </c>
      <c r="JZ49" s="63" t="str">
        <f t="shared" si="12"/>
        <v/>
      </c>
      <c r="KA49" s="63" t="str">
        <f t="shared" si="12"/>
        <v/>
      </c>
      <c r="KB49" s="63" t="str">
        <f t="shared" si="12"/>
        <v/>
      </c>
      <c r="KC49" s="63" t="str">
        <f t="shared" si="12"/>
        <v/>
      </c>
      <c r="KD49" s="63" t="str">
        <f t="shared" si="12"/>
        <v/>
      </c>
      <c r="KE49" s="63" t="str">
        <f t="shared" si="12"/>
        <v/>
      </c>
      <c r="KF49" s="63" t="str">
        <f t="shared" si="12"/>
        <v/>
      </c>
      <c r="KG49" s="63" t="str">
        <f t="shared" si="12"/>
        <v/>
      </c>
      <c r="KH49" s="63" t="str">
        <f t="shared" si="12"/>
        <v/>
      </c>
      <c r="KI49" s="63" t="str">
        <f t="shared" si="12"/>
        <v/>
      </c>
      <c r="KJ49" s="63" t="str">
        <f t="shared" si="12"/>
        <v/>
      </c>
      <c r="KK49" s="63" t="str">
        <f t="shared" si="12"/>
        <v/>
      </c>
      <c r="KL49" s="63" t="str">
        <f t="shared" si="12"/>
        <v/>
      </c>
      <c r="KM49" s="63" t="str">
        <f t="shared" si="12"/>
        <v/>
      </c>
      <c r="KN49" s="63" t="str">
        <f t="shared" si="12"/>
        <v/>
      </c>
      <c r="KO49" s="63" t="str">
        <f t="shared" si="12"/>
        <v/>
      </c>
      <c r="KP49" s="63" t="str">
        <f t="shared" si="12"/>
        <v/>
      </c>
      <c r="KQ49" s="63" t="str">
        <f t="shared" si="12"/>
        <v/>
      </c>
      <c r="KR49" s="63" t="str">
        <f t="shared" si="12"/>
        <v/>
      </c>
      <c r="KS49" s="63" t="str">
        <f t="shared" si="12"/>
        <v/>
      </c>
      <c r="KT49" s="63" t="str">
        <f t="shared" si="12"/>
        <v/>
      </c>
      <c r="KU49" s="63" t="str">
        <f t="shared" si="12"/>
        <v/>
      </c>
      <c r="KV49" s="63" t="str">
        <f t="shared" si="12"/>
        <v/>
      </c>
      <c r="KW49" s="63" t="str">
        <f t="shared" si="12"/>
        <v/>
      </c>
      <c r="KX49" s="63" t="str">
        <f t="shared" si="12"/>
        <v/>
      </c>
      <c r="KY49" s="63" t="str">
        <f t="shared" si="12"/>
        <v/>
      </c>
      <c r="KZ49" s="63" t="str">
        <f t="shared" si="12"/>
        <v/>
      </c>
      <c r="LA49" s="63" t="str">
        <f t="shared" si="12"/>
        <v/>
      </c>
      <c r="LB49" s="63" t="str">
        <f t="shared" si="12"/>
        <v/>
      </c>
      <c r="LC49" s="63" t="str">
        <f t="shared" si="12"/>
        <v/>
      </c>
      <c r="LD49" s="63" t="str">
        <f t="shared" si="12"/>
        <v/>
      </c>
      <c r="LE49" s="63" t="str">
        <f t="shared" si="12"/>
        <v/>
      </c>
      <c r="LF49" s="63" t="str">
        <f t="shared" si="12"/>
        <v/>
      </c>
      <c r="LG49" s="63" t="str">
        <f t="shared" si="12"/>
        <v/>
      </c>
      <c r="LH49" s="63" t="str">
        <f t="shared" si="12"/>
        <v/>
      </c>
    </row>
    <row r="50" spans="2:320" ht="14.4" thickBot="1" x14ac:dyDescent="0.35">
      <c r="B50" s="191" t="s">
        <v>23</v>
      </c>
      <c r="C50" s="192"/>
    </row>
    <row r="51" spans="2:320" x14ac:dyDescent="0.3">
      <c r="B51" s="193" t="s">
        <v>24</v>
      </c>
      <c r="C51" s="194"/>
      <c r="E51" s="67">
        <f>IF(E44="","",IF(E44&lt;&gt;$C$45,-1%,E47))</f>
        <v>0</v>
      </c>
      <c r="F51" s="67">
        <f t="shared" ref="F51:BQ51" si="13">IF(F44="","",IF(F44&lt;&gt;$C$45,-1%,F47))</f>
        <v>-0.01</v>
      </c>
      <c r="G51" s="67">
        <f t="shared" si="13"/>
        <v>-0.01</v>
      </c>
      <c r="H51" s="67">
        <f t="shared" si="13"/>
        <v>-0.01</v>
      </c>
      <c r="I51" s="67">
        <f t="shared" si="13"/>
        <v>-0.01</v>
      </c>
      <c r="J51" s="67">
        <f t="shared" si="13"/>
        <v>-0.01</v>
      </c>
      <c r="K51" s="67">
        <f t="shared" si="13"/>
        <v>-0.01</v>
      </c>
      <c r="L51" s="67">
        <f t="shared" si="13"/>
        <v>-0.01</v>
      </c>
      <c r="M51" s="67">
        <f t="shared" si="13"/>
        <v>-0.01</v>
      </c>
      <c r="N51" s="67">
        <f t="shared" si="13"/>
        <v>-0.01</v>
      </c>
      <c r="O51" s="67">
        <f t="shared" si="13"/>
        <v>-0.01</v>
      </c>
      <c r="P51" s="67">
        <f t="shared" si="13"/>
        <v>-0.01</v>
      </c>
      <c r="Q51" s="67">
        <f t="shared" si="13"/>
        <v>-0.01</v>
      </c>
      <c r="R51" s="67">
        <f t="shared" si="13"/>
        <v>-0.01</v>
      </c>
      <c r="S51" s="67">
        <f t="shared" si="13"/>
        <v>-0.01</v>
      </c>
      <c r="T51" s="67">
        <f t="shared" si="13"/>
        <v>-0.01</v>
      </c>
      <c r="U51" s="67">
        <f t="shared" si="13"/>
        <v>-0.01</v>
      </c>
      <c r="V51" s="67">
        <f t="shared" si="13"/>
        <v>-0.01</v>
      </c>
      <c r="W51" s="67">
        <f t="shared" si="13"/>
        <v>-0.01</v>
      </c>
      <c r="X51" s="67">
        <f t="shared" si="13"/>
        <v>-0.01</v>
      </c>
      <c r="Y51" s="67" t="str">
        <f t="shared" si="13"/>
        <v/>
      </c>
      <c r="Z51" s="67" t="str">
        <f t="shared" si="13"/>
        <v/>
      </c>
      <c r="AA51" s="67" t="str">
        <f t="shared" si="13"/>
        <v/>
      </c>
      <c r="AB51" s="67" t="str">
        <f t="shared" si="13"/>
        <v/>
      </c>
      <c r="AC51" s="67" t="str">
        <f t="shared" si="13"/>
        <v/>
      </c>
      <c r="AD51" s="67" t="str">
        <f t="shared" si="13"/>
        <v/>
      </c>
      <c r="AE51" s="67" t="str">
        <f t="shared" si="13"/>
        <v/>
      </c>
      <c r="AF51" s="67" t="str">
        <f t="shared" si="13"/>
        <v/>
      </c>
      <c r="AG51" s="67" t="str">
        <f t="shared" si="13"/>
        <v/>
      </c>
      <c r="AH51" s="67" t="str">
        <f t="shared" si="13"/>
        <v/>
      </c>
      <c r="AI51" s="67" t="str">
        <f t="shared" si="13"/>
        <v/>
      </c>
      <c r="AJ51" s="67" t="str">
        <f t="shared" si="13"/>
        <v/>
      </c>
      <c r="AK51" s="67" t="str">
        <f t="shared" si="13"/>
        <v/>
      </c>
      <c r="AL51" s="67" t="str">
        <f t="shared" si="13"/>
        <v/>
      </c>
      <c r="AM51" s="67" t="str">
        <f t="shared" si="13"/>
        <v/>
      </c>
      <c r="AN51" s="67" t="str">
        <f t="shared" si="13"/>
        <v/>
      </c>
      <c r="AO51" s="67" t="str">
        <f t="shared" si="13"/>
        <v/>
      </c>
      <c r="AP51" s="67" t="str">
        <f t="shared" si="13"/>
        <v/>
      </c>
      <c r="AQ51" s="67" t="str">
        <f t="shared" si="13"/>
        <v/>
      </c>
      <c r="AR51" s="67" t="str">
        <f t="shared" si="13"/>
        <v/>
      </c>
      <c r="AS51" s="67" t="str">
        <f t="shared" si="13"/>
        <v/>
      </c>
      <c r="AT51" s="67" t="str">
        <f t="shared" si="13"/>
        <v/>
      </c>
      <c r="AU51" s="67" t="str">
        <f t="shared" si="13"/>
        <v/>
      </c>
      <c r="AV51" s="67" t="str">
        <f t="shared" si="13"/>
        <v/>
      </c>
      <c r="AW51" s="67" t="str">
        <f t="shared" si="13"/>
        <v/>
      </c>
      <c r="AX51" s="67" t="str">
        <f t="shared" si="13"/>
        <v/>
      </c>
      <c r="AY51" s="67" t="str">
        <f t="shared" si="13"/>
        <v/>
      </c>
      <c r="AZ51" s="67" t="str">
        <f t="shared" si="13"/>
        <v/>
      </c>
      <c r="BA51" s="67" t="str">
        <f t="shared" si="13"/>
        <v/>
      </c>
      <c r="BB51" s="67" t="str">
        <f t="shared" si="13"/>
        <v/>
      </c>
      <c r="BC51" s="67" t="str">
        <f t="shared" si="13"/>
        <v/>
      </c>
      <c r="BD51" s="67" t="str">
        <f t="shared" si="13"/>
        <v/>
      </c>
      <c r="BE51" s="67" t="str">
        <f t="shared" si="13"/>
        <v/>
      </c>
      <c r="BF51" s="67" t="str">
        <f t="shared" si="13"/>
        <v/>
      </c>
      <c r="BG51" s="67" t="str">
        <f t="shared" si="13"/>
        <v/>
      </c>
      <c r="BH51" s="67" t="str">
        <f t="shared" si="13"/>
        <v/>
      </c>
      <c r="BI51" s="67" t="str">
        <f t="shared" si="13"/>
        <v/>
      </c>
      <c r="BJ51" s="67" t="str">
        <f t="shared" si="13"/>
        <v/>
      </c>
      <c r="BK51" s="67" t="str">
        <f t="shared" si="13"/>
        <v/>
      </c>
      <c r="BL51" s="67" t="str">
        <f t="shared" si="13"/>
        <v/>
      </c>
      <c r="BM51" s="67" t="str">
        <f t="shared" si="13"/>
        <v/>
      </c>
      <c r="BN51" s="67" t="str">
        <f t="shared" si="13"/>
        <v/>
      </c>
      <c r="BO51" s="67" t="str">
        <f t="shared" si="13"/>
        <v/>
      </c>
      <c r="BP51" s="67" t="str">
        <f t="shared" si="13"/>
        <v/>
      </c>
      <c r="BQ51" s="67" t="str">
        <f t="shared" si="13"/>
        <v/>
      </c>
      <c r="BR51" s="67" t="str">
        <f t="shared" ref="BR51:EC51" si="14">IF(BR44="","",IF(BR44&lt;&gt;$C$45,-1%,BR47))</f>
        <v/>
      </c>
      <c r="BS51" s="67" t="str">
        <f t="shared" si="14"/>
        <v/>
      </c>
      <c r="BT51" s="67" t="str">
        <f t="shared" si="14"/>
        <v/>
      </c>
      <c r="BU51" s="67" t="str">
        <f t="shared" si="14"/>
        <v/>
      </c>
      <c r="BV51" s="67" t="str">
        <f t="shared" si="14"/>
        <v/>
      </c>
      <c r="BW51" s="67" t="str">
        <f t="shared" si="14"/>
        <v/>
      </c>
      <c r="BX51" s="67" t="str">
        <f t="shared" si="14"/>
        <v/>
      </c>
      <c r="BY51" s="67" t="str">
        <f t="shared" si="14"/>
        <v/>
      </c>
      <c r="BZ51" s="67" t="str">
        <f t="shared" si="14"/>
        <v/>
      </c>
      <c r="CA51" s="67" t="str">
        <f t="shared" si="14"/>
        <v/>
      </c>
      <c r="CB51" s="67" t="str">
        <f t="shared" si="14"/>
        <v/>
      </c>
      <c r="CC51" s="67" t="str">
        <f t="shared" si="14"/>
        <v/>
      </c>
      <c r="CD51" s="67" t="str">
        <f t="shared" si="14"/>
        <v/>
      </c>
      <c r="CE51" s="67" t="str">
        <f t="shared" si="14"/>
        <v/>
      </c>
      <c r="CF51" s="67" t="str">
        <f t="shared" si="14"/>
        <v/>
      </c>
      <c r="CG51" s="67" t="str">
        <f t="shared" si="14"/>
        <v/>
      </c>
      <c r="CH51" s="67" t="str">
        <f t="shared" si="14"/>
        <v/>
      </c>
      <c r="CI51" s="67" t="str">
        <f t="shared" si="14"/>
        <v/>
      </c>
      <c r="CJ51" s="67" t="str">
        <f t="shared" si="14"/>
        <v/>
      </c>
      <c r="CK51" s="67" t="str">
        <f t="shared" si="14"/>
        <v/>
      </c>
      <c r="CL51" s="67" t="str">
        <f t="shared" si="14"/>
        <v/>
      </c>
      <c r="CM51" s="67" t="str">
        <f t="shared" si="14"/>
        <v/>
      </c>
      <c r="CN51" s="67" t="str">
        <f t="shared" si="14"/>
        <v/>
      </c>
      <c r="CO51" s="67" t="str">
        <f t="shared" si="14"/>
        <v/>
      </c>
      <c r="CP51" s="67" t="str">
        <f t="shared" si="14"/>
        <v/>
      </c>
      <c r="CQ51" s="67" t="str">
        <f t="shared" si="14"/>
        <v/>
      </c>
      <c r="CR51" s="67" t="str">
        <f t="shared" si="14"/>
        <v/>
      </c>
      <c r="CS51" s="67" t="str">
        <f t="shared" si="14"/>
        <v/>
      </c>
      <c r="CT51" s="67" t="str">
        <f t="shared" si="14"/>
        <v/>
      </c>
      <c r="CU51" s="67" t="str">
        <f t="shared" si="14"/>
        <v/>
      </c>
      <c r="CV51" s="67" t="str">
        <f t="shared" si="14"/>
        <v/>
      </c>
      <c r="CW51" s="67" t="str">
        <f t="shared" si="14"/>
        <v/>
      </c>
      <c r="CX51" s="67" t="str">
        <f t="shared" si="14"/>
        <v/>
      </c>
      <c r="CY51" s="67" t="str">
        <f t="shared" si="14"/>
        <v/>
      </c>
      <c r="CZ51" s="67" t="str">
        <f t="shared" si="14"/>
        <v/>
      </c>
      <c r="DA51" s="67" t="str">
        <f t="shared" si="14"/>
        <v/>
      </c>
      <c r="DB51" s="67" t="str">
        <f t="shared" si="14"/>
        <v/>
      </c>
      <c r="DC51" s="67" t="str">
        <f t="shared" si="14"/>
        <v/>
      </c>
      <c r="DD51" s="67" t="str">
        <f t="shared" si="14"/>
        <v/>
      </c>
      <c r="DE51" s="67" t="str">
        <f t="shared" si="14"/>
        <v/>
      </c>
      <c r="DF51" s="67" t="str">
        <f t="shared" si="14"/>
        <v/>
      </c>
      <c r="DG51" s="67" t="str">
        <f t="shared" si="14"/>
        <v/>
      </c>
      <c r="DH51" s="67" t="str">
        <f t="shared" si="14"/>
        <v/>
      </c>
      <c r="DI51" s="67" t="str">
        <f t="shared" si="14"/>
        <v/>
      </c>
      <c r="DJ51" s="67" t="str">
        <f t="shared" si="14"/>
        <v/>
      </c>
      <c r="DK51" s="67" t="str">
        <f t="shared" si="14"/>
        <v/>
      </c>
      <c r="DL51" s="67" t="str">
        <f t="shared" si="14"/>
        <v/>
      </c>
      <c r="DM51" s="67" t="str">
        <f t="shared" si="14"/>
        <v/>
      </c>
      <c r="DN51" s="67" t="str">
        <f t="shared" si="14"/>
        <v/>
      </c>
      <c r="DO51" s="67" t="str">
        <f t="shared" si="14"/>
        <v/>
      </c>
      <c r="DP51" s="67" t="str">
        <f t="shared" si="14"/>
        <v/>
      </c>
      <c r="DQ51" s="67" t="str">
        <f t="shared" si="14"/>
        <v/>
      </c>
      <c r="DR51" s="67" t="str">
        <f t="shared" si="14"/>
        <v/>
      </c>
      <c r="DS51" s="67" t="str">
        <f t="shared" si="14"/>
        <v/>
      </c>
      <c r="DT51" s="67" t="str">
        <f t="shared" si="14"/>
        <v/>
      </c>
      <c r="DU51" s="67" t="str">
        <f t="shared" si="14"/>
        <v/>
      </c>
      <c r="DV51" s="67" t="str">
        <f t="shared" si="14"/>
        <v/>
      </c>
      <c r="DW51" s="67" t="str">
        <f t="shared" si="14"/>
        <v/>
      </c>
      <c r="DX51" s="67" t="str">
        <f t="shared" si="14"/>
        <v/>
      </c>
      <c r="DY51" s="67" t="str">
        <f t="shared" si="14"/>
        <v/>
      </c>
      <c r="DZ51" s="67" t="str">
        <f t="shared" si="14"/>
        <v/>
      </c>
      <c r="EA51" s="67" t="str">
        <f t="shared" si="14"/>
        <v/>
      </c>
      <c r="EB51" s="67" t="str">
        <f t="shared" si="14"/>
        <v/>
      </c>
      <c r="EC51" s="67" t="str">
        <f t="shared" si="14"/>
        <v/>
      </c>
      <c r="ED51" s="67" t="str">
        <f t="shared" ref="ED51:GO51" si="15">IF(ED44="","",IF(ED44&lt;&gt;$C$45,-1%,ED47))</f>
        <v/>
      </c>
      <c r="EE51" s="67" t="str">
        <f t="shared" si="15"/>
        <v/>
      </c>
      <c r="EF51" s="67" t="str">
        <f t="shared" si="15"/>
        <v/>
      </c>
      <c r="EG51" s="67" t="str">
        <f t="shared" si="15"/>
        <v/>
      </c>
      <c r="EH51" s="67" t="str">
        <f t="shared" si="15"/>
        <v/>
      </c>
      <c r="EI51" s="67" t="str">
        <f t="shared" si="15"/>
        <v/>
      </c>
      <c r="EJ51" s="67" t="str">
        <f t="shared" si="15"/>
        <v/>
      </c>
      <c r="EK51" s="67" t="str">
        <f t="shared" si="15"/>
        <v/>
      </c>
      <c r="EL51" s="67" t="str">
        <f t="shared" si="15"/>
        <v/>
      </c>
      <c r="EM51" s="67" t="str">
        <f t="shared" si="15"/>
        <v/>
      </c>
      <c r="EN51" s="67" t="str">
        <f t="shared" si="15"/>
        <v/>
      </c>
      <c r="EO51" s="67" t="str">
        <f t="shared" si="15"/>
        <v/>
      </c>
      <c r="EP51" s="67" t="str">
        <f t="shared" si="15"/>
        <v/>
      </c>
      <c r="EQ51" s="67" t="str">
        <f t="shared" si="15"/>
        <v/>
      </c>
      <c r="ER51" s="67" t="str">
        <f t="shared" si="15"/>
        <v/>
      </c>
      <c r="ES51" s="67" t="str">
        <f t="shared" si="15"/>
        <v/>
      </c>
      <c r="ET51" s="67" t="str">
        <f t="shared" si="15"/>
        <v/>
      </c>
      <c r="EU51" s="67" t="str">
        <f t="shared" si="15"/>
        <v/>
      </c>
      <c r="EV51" s="67" t="str">
        <f t="shared" si="15"/>
        <v/>
      </c>
      <c r="EW51" s="67" t="str">
        <f t="shared" si="15"/>
        <v/>
      </c>
      <c r="EX51" s="67" t="str">
        <f t="shared" si="15"/>
        <v/>
      </c>
      <c r="EY51" s="67" t="str">
        <f t="shared" si="15"/>
        <v/>
      </c>
      <c r="EZ51" s="67" t="str">
        <f t="shared" si="15"/>
        <v/>
      </c>
      <c r="FA51" s="67" t="str">
        <f t="shared" si="15"/>
        <v/>
      </c>
      <c r="FB51" s="67" t="str">
        <f t="shared" si="15"/>
        <v/>
      </c>
      <c r="FC51" s="67" t="str">
        <f t="shared" si="15"/>
        <v/>
      </c>
      <c r="FD51" s="67" t="str">
        <f t="shared" si="15"/>
        <v/>
      </c>
      <c r="FE51" s="67" t="str">
        <f t="shared" si="15"/>
        <v/>
      </c>
      <c r="FF51" s="67" t="str">
        <f t="shared" si="15"/>
        <v/>
      </c>
      <c r="FG51" s="67" t="str">
        <f t="shared" si="15"/>
        <v/>
      </c>
      <c r="FH51" s="67" t="str">
        <f t="shared" si="15"/>
        <v/>
      </c>
      <c r="FI51" s="67" t="str">
        <f t="shared" si="15"/>
        <v/>
      </c>
      <c r="FJ51" s="67" t="str">
        <f t="shared" si="15"/>
        <v/>
      </c>
      <c r="FK51" s="67" t="str">
        <f t="shared" si="15"/>
        <v/>
      </c>
      <c r="FL51" s="67" t="str">
        <f t="shared" si="15"/>
        <v/>
      </c>
      <c r="FM51" s="67" t="str">
        <f t="shared" si="15"/>
        <v/>
      </c>
      <c r="FN51" s="67" t="str">
        <f t="shared" si="15"/>
        <v/>
      </c>
      <c r="FO51" s="67" t="str">
        <f t="shared" si="15"/>
        <v/>
      </c>
      <c r="FP51" s="67" t="str">
        <f t="shared" si="15"/>
        <v/>
      </c>
      <c r="FQ51" s="67" t="str">
        <f t="shared" si="15"/>
        <v/>
      </c>
      <c r="FR51" s="67" t="str">
        <f t="shared" si="15"/>
        <v/>
      </c>
      <c r="FS51" s="67" t="str">
        <f t="shared" si="15"/>
        <v/>
      </c>
      <c r="FT51" s="67" t="str">
        <f t="shared" si="15"/>
        <v/>
      </c>
      <c r="FU51" s="67" t="str">
        <f t="shared" si="15"/>
        <v/>
      </c>
      <c r="FV51" s="67" t="str">
        <f t="shared" si="15"/>
        <v/>
      </c>
      <c r="FW51" s="67" t="str">
        <f t="shared" si="15"/>
        <v/>
      </c>
      <c r="FX51" s="67" t="str">
        <f t="shared" si="15"/>
        <v/>
      </c>
      <c r="FY51" s="67" t="str">
        <f t="shared" si="15"/>
        <v/>
      </c>
      <c r="FZ51" s="67" t="str">
        <f t="shared" si="15"/>
        <v/>
      </c>
      <c r="GA51" s="67" t="str">
        <f t="shared" si="15"/>
        <v/>
      </c>
      <c r="GB51" s="67" t="str">
        <f t="shared" si="15"/>
        <v/>
      </c>
      <c r="GC51" s="67" t="str">
        <f t="shared" si="15"/>
        <v/>
      </c>
      <c r="GD51" s="67" t="str">
        <f t="shared" si="15"/>
        <v/>
      </c>
      <c r="GE51" s="67" t="str">
        <f t="shared" si="15"/>
        <v/>
      </c>
      <c r="GF51" s="67" t="str">
        <f t="shared" si="15"/>
        <v/>
      </c>
      <c r="GG51" s="67" t="str">
        <f t="shared" si="15"/>
        <v/>
      </c>
      <c r="GH51" s="67" t="str">
        <f t="shared" si="15"/>
        <v/>
      </c>
      <c r="GI51" s="67" t="str">
        <f t="shared" si="15"/>
        <v/>
      </c>
      <c r="GJ51" s="67" t="str">
        <f t="shared" si="15"/>
        <v/>
      </c>
      <c r="GK51" s="67" t="str">
        <f t="shared" si="15"/>
        <v/>
      </c>
      <c r="GL51" s="67" t="str">
        <f t="shared" si="15"/>
        <v/>
      </c>
      <c r="GM51" s="67" t="str">
        <f t="shared" si="15"/>
        <v/>
      </c>
      <c r="GN51" s="67" t="str">
        <f t="shared" si="15"/>
        <v/>
      </c>
      <c r="GO51" s="67" t="str">
        <f t="shared" si="15"/>
        <v/>
      </c>
      <c r="GP51" s="67" t="str">
        <f t="shared" ref="GP51:JA51" si="16">IF(GP44="","",IF(GP44&lt;&gt;$C$45,-1%,GP47))</f>
        <v/>
      </c>
      <c r="GQ51" s="67" t="str">
        <f t="shared" si="16"/>
        <v/>
      </c>
      <c r="GR51" s="67" t="str">
        <f t="shared" si="16"/>
        <v/>
      </c>
      <c r="GS51" s="67" t="str">
        <f t="shared" si="16"/>
        <v/>
      </c>
      <c r="GT51" s="67" t="str">
        <f t="shared" si="16"/>
        <v/>
      </c>
      <c r="GU51" s="67" t="str">
        <f t="shared" si="16"/>
        <v/>
      </c>
      <c r="GV51" s="67" t="str">
        <f t="shared" si="16"/>
        <v/>
      </c>
      <c r="GW51" s="67" t="str">
        <f t="shared" si="16"/>
        <v/>
      </c>
      <c r="GX51" s="67" t="str">
        <f t="shared" si="16"/>
        <v/>
      </c>
      <c r="GY51" s="67" t="str">
        <f t="shared" si="16"/>
        <v/>
      </c>
      <c r="GZ51" s="67" t="str">
        <f t="shared" si="16"/>
        <v/>
      </c>
      <c r="HA51" s="67" t="str">
        <f t="shared" si="16"/>
        <v/>
      </c>
      <c r="HB51" s="67" t="str">
        <f t="shared" si="16"/>
        <v/>
      </c>
      <c r="HC51" s="67" t="str">
        <f t="shared" si="16"/>
        <v/>
      </c>
      <c r="HD51" s="67" t="str">
        <f t="shared" si="16"/>
        <v/>
      </c>
      <c r="HE51" s="67" t="str">
        <f t="shared" si="16"/>
        <v/>
      </c>
      <c r="HF51" s="67" t="str">
        <f t="shared" si="16"/>
        <v/>
      </c>
      <c r="HG51" s="67" t="str">
        <f t="shared" si="16"/>
        <v/>
      </c>
      <c r="HH51" s="67" t="str">
        <f t="shared" si="16"/>
        <v/>
      </c>
      <c r="HI51" s="67" t="str">
        <f t="shared" si="16"/>
        <v/>
      </c>
      <c r="HJ51" s="67" t="str">
        <f t="shared" si="16"/>
        <v/>
      </c>
      <c r="HK51" s="67" t="str">
        <f t="shared" si="16"/>
        <v/>
      </c>
      <c r="HL51" s="67" t="str">
        <f t="shared" si="16"/>
        <v/>
      </c>
      <c r="HM51" s="67" t="str">
        <f t="shared" si="16"/>
        <v/>
      </c>
      <c r="HN51" s="67" t="str">
        <f t="shared" si="16"/>
        <v/>
      </c>
      <c r="HO51" s="67" t="str">
        <f t="shared" si="16"/>
        <v/>
      </c>
      <c r="HP51" s="67" t="str">
        <f t="shared" si="16"/>
        <v/>
      </c>
      <c r="HQ51" s="67" t="str">
        <f t="shared" si="16"/>
        <v/>
      </c>
      <c r="HR51" s="67" t="str">
        <f t="shared" si="16"/>
        <v/>
      </c>
      <c r="HS51" s="67" t="str">
        <f t="shared" si="16"/>
        <v/>
      </c>
      <c r="HT51" s="67" t="str">
        <f t="shared" si="16"/>
        <v/>
      </c>
      <c r="HU51" s="67" t="str">
        <f t="shared" si="16"/>
        <v/>
      </c>
      <c r="HV51" s="67" t="str">
        <f t="shared" si="16"/>
        <v/>
      </c>
      <c r="HW51" s="67" t="str">
        <f t="shared" si="16"/>
        <v/>
      </c>
      <c r="HX51" s="67" t="str">
        <f t="shared" si="16"/>
        <v/>
      </c>
      <c r="HY51" s="67" t="str">
        <f t="shared" si="16"/>
        <v/>
      </c>
      <c r="HZ51" s="67" t="str">
        <f t="shared" si="16"/>
        <v/>
      </c>
      <c r="IA51" s="67" t="str">
        <f t="shared" si="16"/>
        <v/>
      </c>
      <c r="IB51" s="67" t="str">
        <f t="shared" si="16"/>
        <v/>
      </c>
      <c r="IC51" s="67" t="str">
        <f t="shared" si="16"/>
        <v/>
      </c>
      <c r="ID51" s="67" t="str">
        <f t="shared" si="16"/>
        <v/>
      </c>
      <c r="IE51" s="67" t="str">
        <f t="shared" si="16"/>
        <v/>
      </c>
      <c r="IF51" s="67" t="str">
        <f t="shared" si="16"/>
        <v/>
      </c>
      <c r="IG51" s="67" t="str">
        <f t="shared" si="16"/>
        <v/>
      </c>
      <c r="IH51" s="67" t="str">
        <f t="shared" si="16"/>
        <v/>
      </c>
      <c r="II51" s="67" t="str">
        <f t="shared" si="16"/>
        <v/>
      </c>
      <c r="IJ51" s="67" t="str">
        <f t="shared" si="16"/>
        <v/>
      </c>
      <c r="IK51" s="67" t="str">
        <f t="shared" si="16"/>
        <v/>
      </c>
      <c r="IL51" s="67" t="str">
        <f t="shared" si="16"/>
        <v/>
      </c>
      <c r="IM51" s="67" t="str">
        <f t="shared" si="16"/>
        <v/>
      </c>
      <c r="IN51" s="67" t="str">
        <f t="shared" si="16"/>
        <v/>
      </c>
      <c r="IO51" s="67" t="str">
        <f t="shared" si="16"/>
        <v/>
      </c>
      <c r="IP51" s="67" t="str">
        <f t="shared" si="16"/>
        <v/>
      </c>
      <c r="IQ51" s="67" t="str">
        <f t="shared" si="16"/>
        <v/>
      </c>
      <c r="IR51" s="67" t="str">
        <f t="shared" si="16"/>
        <v/>
      </c>
      <c r="IS51" s="67" t="str">
        <f t="shared" si="16"/>
        <v/>
      </c>
      <c r="IT51" s="67" t="str">
        <f t="shared" si="16"/>
        <v/>
      </c>
      <c r="IU51" s="67" t="str">
        <f t="shared" si="16"/>
        <v/>
      </c>
      <c r="IV51" s="67" t="str">
        <f t="shared" si="16"/>
        <v/>
      </c>
      <c r="IW51" s="67" t="str">
        <f t="shared" si="16"/>
        <v/>
      </c>
      <c r="IX51" s="67" t="str">
        <f t="shared" si="16"/>
        <v/>
      </c>
      <c r="IY51" s="67" t="str">
        <f t="shared" si="16"/>
        <v/>
      </c>
      <c r="IZ51" s="67" t="str">
        <f t="shared" si="16"/>
        <v/>
      </c>
      <c r="JA51" s="67" t="str">
        <f t="shared" si="16"/>
        <v/>
      </c>
      <c r="JB51" s="67" t="str">
        <f t="shared" ref="JB51:LH51" si="17">IF(JB44="","",IF(JB44&lt;&gt;$C$45,-1%,JB47))</f>
        <v/>
      </c>
      <c r="JC51" s="67" t="str">
        <f t="shared" si="17"/>
        <v/>
      </c>
      <c r="JD51" s="67" t="str">
        <f t="shared" si="17"/>
        <v/>
      </c>
      <c r="JE51" s="67" t="str">
        <f t="shared" si="17"/>
        <v/>
      </c>
      <c r="JF51" s="67" t="str">
        <f t="shared" si="17"/>
        <v/>
      </c>
      <c r="JG51" s="67" t="str">
        <f t="shared" si="17"/>
        <v/>
      </c>
      <c r="JH51" s="67" t="str">
        <f t="shared" si="17"/>
        <v/>
      </c>
      <c r="JI51" s="67" t="str">
        <f t="shared" si="17"/>
        <v/>
      </c>
      <c r="JJ51" s="67" t="str">
        <f t="shared" si="17"/>
        <v/>
      </c>
      <c r="JK51" s="67" t="str">
        <f t="shared" si="17"/>
        <v/>
      </c>
      <c r="JL51" s="67" t="str">
        <f t="shared" si="17"/>
        <v/>
      </c>
      <c r="JM51" s="67" t="str">
        <f t="shared" si="17"/>
        <v/>
      </c>
      <c r="JN51" s="67" t="str">
        <f t="shared" si="17"/>
        <v/>
      </c>
      <c r="JO51" s="67" t="str">
        <f t="shared" si="17"/>
        <v/>
      </c>
      <c r="JP51" s="67" t="str">
        <f t="shared" si="17"/>
        <v/>
      </c>
      <c r="JQ51" s="67" t="str">
        <f t="shared" si="17"/>
        <v/>
      </c>
      <c r="JR51" s="67" t="str">
        <f t="shared" si="17"/>
        <v/>
      </c>
      <c r="JS51" s="67" t="str">
        <f t="shared" si="17"/>
        <v/>
      </c>
      <c r="JT51" s="67" t="str">
        <f t="shared" si="17"/>
        <v/>
      </c>
      <c r="JU51" s="67" t="str">
        <f t="shared" si="17"/>
        <v/>
      </c>
      <c r="JV51" s="67" t="str">
        <f t="shared" si="17"/>
        <v/>
      </c>
      <c r="JW51" s="67" t="str">
        <f t="shared" si="17"/>
        <v/>
      </c>
      <c r="JX51" s="67" t="str">
        <f t="shared" si="17"/>
        <v/>
      </c>
      <c r="JY51" s="67" t="str">
        <f t="shared" si="17"/>
        <v/>
      </c>
      <c r="JZ51" s="67" t="str">
        <f t="shared" si="17"/>
        <v/>
      </c>
      <c r="KA51" s="67" t="str">
        <f t="shared" si="17"/>
        <v/>
      </c>
      <c r="KB51" s="67" t="str">
        <f t="shared" si="17"/>
        <v/>
      </c>
      <c r="KC51" s="67" t="str">
        <f t="shared" si="17"/>
        <v/>
      </c>
      <c r="KD51" s="67" t="str">
        <f t="shared" si="17"/>
        <v/>
      </c>
      <c r="KE51" s="67" t="str">
        <f t="shared" si="17"/>
        <v/>
      </c>
      <c r="KF51" s="67" t="str">
        <f t="shared" si="17"/>
        <v/>
      </c>
      <c r="KG51" s="67" t="str">
        <f t="shared" si="17"/>
        <v/>
      </c>
      <c r="KH51" s="67" t="str">
        <f t="shared" si="17"/>
        <v/>
      </c>
      <c r="KI51" s="67" t="str">
        <f t="shared" si="17"/>
        <v/>
      </c>
      <c r="KJ51" s="67" t="str">
        <f t="shared" si="17"/>
        <v/>
      </c>
      <c r="KK51" s="67" t="str">
        <f t="shared" si="17"/>
        <v/>
      </c>
      <c r="KL51" s="67" t="str">
        <f t="shared" si="17"/>
        <v/>
      </c>
      <c r="KM51" s="67" t="str">
        <f t="shared" si="17"/>
        <v/>
      </c>
      <c r="KN51" s="67" t="str">
        <f t="shared" si="17"/>
        <v/>
      </c>
      <c r="KO51" s="67" t="str">
        <f t="shared" si="17"/>
        <v/>
      </c>
      <c r="KP51" s="67" t="str">
        <f t="shared" si="17"/>
        <v/>
      </c>
      <c r="KQ51" s="67" t="str">
        <f t="shared" si="17"/>
        <v/>
      </c>
      <c r="KR51" s="67" t="str">
        <f t="shared" si="17"/>
        <v/>
      </c>
      <c r="KS51" s="67" t="str">
        <f t="shared" si="17"/>
        <v/>
      </c>
      <c r="KT51" s="67" t="str">
        <f t="shared" si="17"/>
        <v/>
      </c>
      <c r="KU51" s="67" t="str">
        <f t="shared" si="17"/>
        <v/>
      </c>
      <c r="KV51" s="67" t="str">
        <f t="shared" si="17"/>
        <v/>
      </c>
      <c r="KW51" s="67" t="str">
        <f t="shared" si="17"/>
        <v/>
      </c>
      <c r="KX51" s="67" t="str">
        <f t="shared" si="17"/>
        <v/>
      </c>
      <c r="KY51" s="67" t="str">
        <f t="shared" si="17"/>
        <v/>
      </c>
      <c r="KZ51" s="67" t="str">
        <f t="shared" si="17"/>
        <v/>
      </c>
      <c r="LA51" s="67" t="str">
        <f t="shared" si="17"/>
        <v/>
      </c>
      <c r="LB51" s="67" t="str">
        <f t="shared" si="17"/>
        <v/>
      </c>
      <c r="LC51" s="67" t="str">
        <f t="shared" si="17"/>
        <v/>
      </c>
      <c r="LD51" s="67" t="str">
        <f t="shared" si="17"/>
        <v/>
      </c>
      <c r="LE51" s="67" t="str">
        <f t="shared" si="17"/>
        <v/>
      </c>
      <c r="LF51" s="67" t="str">
        <f t="shared" si="17"/>
        <v/>
      </c>
      <c r="LG51" s="67" t="str">
        <f t="shared" si="17"/>
        <v/>
      </c>
      <c r="LH51" s="67" t="str">
        <f t="shared" si="17"/>
        <v/>
      </c>
    </row>
    <row r="52" spans="2:320" ht="14.4" thickBot="1" x14ac:dyDescent="0.35">
      <c r="B52" s="195" t="s">
        <v>20</v>
      </c>
      <c r="C52" s="196"/>
      <c r="E52" s="67">
        <f>IF(E44="","",IF(E44&lt;&gt;$C$45,-1%,E48))</f>
        <v>0</v>
      </c>
      <c r="F52" s="67">
        <f t="shared" ref="F52:BQ52" si="18">IF(F44="","",IF(F44&lt;&gt;$C$45,-1%,F48))</f>
        <v>-0.01</v>
      </c>
      <c r="G52" s="67">
        <f t="shared" si="18"/>
        <v>-0.01</v>
      </c>
      <c r="H52" s="67">
        <f t="shared" si="18"/>
        <v>-0.01</v>
      </c>
      <c r="I52" s="67">
        <f t="shared" si="18"/>
        <v>-0.01</v>
      </c>
      <c r="J52" s="67">
        <f t="shared" si="18"/>
        <v>-0.01</v>
      </c>
      <c r="K52" s="67">
        <f t="shared" si="18"/>
        <v>-0.01</v>
      </c>
      <c r="L52" s="67">
        <f t="shared" si="18"/>
        <v>-0.01</v>
      </c>
      <c r="M52" s="67">
        <f t="shared" si="18"/>
        <v>-0.01</v>
      </c>
      <c r="N52" s="67">
        <f t="shared" si="18"/>
        <v>-0.01</v>
      </c>
      <c r="O52" s="67">
        <f t="shared" si="18"/>
        <v>-0.01</v>
      </c>
      <c r="P52" s="67">
        <f t="shared" si="18"/>
        <v>-0.01</v>
      </c>
      <c r="Q52" s="67">
        <f t="shared" si="18"/>
        <v>-0.01</v>
      </c>
      <c r="R52" s="67">
        <f t="shared" si="18"/>
        <v>-0.01</v>
      </c>
      <c r="S52" s="67">
        <f t="shared" si="18"/>
        <v>-0.01</v>
      </c>
      <c r="T52" s="67">
        <f t="shared" si="18"/>
        <v>-0.01</v>
      </c>
      <c r="U52" s="67">
        <f t="shared" si="18"/>
        <v>-0.01</v>
      </c>
      <c r="V52" s="67">
        <f t="shared" si="18"/>
        <v>-0.01</v>
      </c>
      <c r="W52" s="67">
        <f t="shared" si="18"/>
        <v>-0.01</v>
      </c>
      <c r="X52" s="67">
        <f t="shared" si="18"/>
        <v>-0.01</v>
      </c>
      <c r="Y52" s="67" t="str">
        <f t="shared" si="18"/>
        <v/>
      </c>
      <c r="Z52" s="67" t="str">
        <f t="shared" si="18"/>
        <v/>
      </c>
      <c r="AA52" s="67" t="str">
        <f t="shared" si="18"/>
        <v/>
      </c>
      <c r="AB52" s="67" t="str">
        <f t="shared" si="18"/>
        <v/>
      </c>
      <c r="AC52" s="67" t="str">
        <f t="shared" si="18"/>
        <v/>
      </c>
      <c r="AD52" s="67" t="str">
        <f t="shared" si="18"/>
        <v/>
      </c>
      <c r="AE52" s="67" t="str">
        <f t="shared" si="18"/>
        <v/>
      </c>
      <c r="AF52" s="67" t="str">
        <f t="shared" si="18"/>
        <v/>
      </c>
      <c r="AG52" s="67" t="str">
        <f t="shared" si="18"/>
        <v/>
      </c>
      <c r="AH52" s="67" t="str">
        <f t="shared" si="18"/>
        <v/>
      </c>
      <c r="AI52" s="67" t="str">
        <f t="shared" si="18"/>
        <v/>
      </c>
      <c r="AJ52" s="67" t="str">
        <f t="shared" si="18"/>
        <v/>
      </c>
      <c r="AK52" s="67" t="str">
        <f t="shared" si="18"/>
        <v/>
      </c>
      <c r="AL52" s="67" t="str">
        <f t="shared" si="18"/>
        <v/>
      </c>
      <c r="AM52" s="67" t="str">
        <f t="shared" si="18"/>
        <v/>
      </c>
      <c r="AN52" s="67" t="str">
        <f t="shared" si="18"/>
        <v/>
      </c>
      <c r="AO52" s="67" t="str">
        <f t="shared" si="18"/>
        <v/>
      </c>
      <c r="AP52" s="67" t="str">
        <f t="shared" si="18"/>
        <v/>
      </c>
      <c r="AQ52" s="67" t="str">
        <f t="shared" si="18"/>
        <v/>
      </c>
      <c r="AR52" s="67" t="str">
        <f t="shared" si="18"/>
        <v/>
      </c>
      <c r="AS52" s="67" t="str">
        <f t="shared" si="18"/>
        <v/>
      </c>
      <c r="AT52" s="67" t="str">
        <f t="shared" si="18"/>
        <v/>
      </c>
      <c r="AU52" s="67" t="str">
        <f t="shared" si="18"/>
        <v/>
      </c>
      <c r="AV52" s="67" t="str">
        <f t="shared" si="18"/>
        <v/>
      </c>
      <c r="AW52" s="67" t="str">
        <f t="shared" si="18"/>
        <v/>
      </c>
      <c r="AX52" s="67" t="str">
        <f t="shared" si="18"/>
        <v/>
      </c>
      <c r="AY52" s="67" t="str">
        <f t="shared" si="18"/>
        <v/>
      </c>
      <c r="AZ52" s="67" t="str">
        <f t="shared" si="18"/>
        <v/>
      </c>
      <c r="BA52" s="67" t="str">
        <f t="shared" si="18"/>
        <v/>
      </c>
      <c r="BB52" s="67" t="str">
        <f t="shared" si="18"/>
        <v/>
      </c>
      <c r="BC52" s="67" t="str">
        <f t="shared" si="18"/>
        <v/>
      </c>
      <c r="BD52" s="67" t="str">
        <f t="shared" si="18"/>
        <v/>
      </c>
      <c r="BE52" s="67" t="str">
        <f t="shared" si="18"/>
        <v/>
      </c>
      <c r="BF52" s="67" t="str">
        <f t="shared" si="18"/>
        <v/>
      </c>
      <c r="BG52" s="67" t="str">
        <f t="shared" si="18"/>
        <v/>
      </c>
      <c r="BH52" s="67" t="str">
        <f t="shared" si="18"/>
        <v/>
      </c>
      <c r="BI52" s="67" t="str">
        <f t="shared" si="18"/>
        <v/>
      </c>
      <c r="BJ52" s="67" t="str">
        <f t="shared" si="18"/>
        <v/>
      </c>
      <c r="BK52" s="67" t="str">
        <f t="shared" si="18"/>
        <v/>
      </c>
      <c r="BL52" s="67" t="str">
        <f t="shared" si="18"/>
        <v/>
      </c>
      <c r="BM52" s="67" t="str">
        <f t="shared" si="18"/>
        <v/>
      </c>
      <c r="BN52" s="67" t="str">
        <f t="shared" si="18"/>
        <v/>
      </c>
      <c r="BO52" s="67" t="str">
        <f t="shared" si="18"/>
        <v/>
      </c>
      <c r="BP52" s="67" t="str">
        <f t="shared" si="18"/>
        <v/>
      </c>
      <c r="BQ52" s="67" t="str">
        <f t="shared" si="18"/>
        <v/>
      </c>
      <c r="BR52" s="67" t="str">
        <f t="shared" ref="BR52:EC52" si="19">IF(BR44="","",IF(BR44&lt;&gt;$C$45,-1%,BR48))</f>
        <v/>
      </c>
      <c r="BS52" s="67" t="str">
        <f t="shared" si="19"/>
        <v/>
      </c>
      <c r="BT52" s="67" t="str">
        <f t="shared" si="19"/>
        <v/>
      </c>
      <c r="BU52" s="67" t="str">
        <f t="shared" si="19"/>
        <v/>
      </c>
      <c r="BV52" s="67" t="str">
        <f t="shared" si="19"/>
        <v/>
      </c>
      <c r="BW52" s="67" t="str">
        <f t="shared" si="19"/>
        <v/>
      </c>
      <c r="BX52" s="67" t="str">
        <f t="shared" si="19"/>
        <v/>
      </c>
      <c r="BY52" s="67" t="str">
        <f t="shared" si="19"/>
        <v/>
      </c>
      <c r="BZ52" s="67" t="str">
        <f t="shared" si="19"/>
        <v/>
      </c>
      <c r="CA52" s="67" t="str">
        <f t="shared" si="19"/>
        <v/>
      </c>
      <c r="CB52" s="67" t="str">
        <f t="shared" si="19"/>
        <v/>
      </c>
      <c r="CC52" s="67" t="str">
        <f t="shared" si="19"/>
        <v/>
      </c>
      <c r="CD52" s="67" t="str">
        <f t="shared" si="19"/>
        <v/>
      </c>
      <c r="CE52" s="67" t="str">
        <f t="shared" si="19"/>
        <v/>
      </c>
      <c r="CF52" s="67" t="str">
        <f t="shared" si="19"/>
        <v/>
      </c>
      <c r="CG52" s="67" t="str">
        <f t="shared" si="19"/>
        <v/>
      </c>
      <c r="CH52" s="67" t="str">
        <f t="shared" si="19"/>
        <v/>
      </c>
      <c r="CI52" s="67" t="str">
        <f t="shared" si="19"/>
        <v/>
      </c>
      <c r="CJ52" s="67" t="str">
        <f t="shared" si="19"/>
        <v/>
      </c>
      <c r="CK52" s="67" t="str">
        <f t="shared" si="19"/>
        <v/>
      </c>
      <c r="CL52" s="67" t="str">
        <f t="shared" si="19"/>
        <v/>
      </c>
      <c r="CM52" s="67" t="str">
        <f t="shared" si="19"/>
        <v/>
      </c>
      <c r="CN52" s="67" t="str">
        <f t="shared" si="19"/>
        <v/>
      </c>
      <c r="CO52" s="67" t="str">
        <f t="shared" si="19"/>
        <v/>
      </c>
      <c r="CP52" s="67" t="str">
        <f t="shared" si="19"/>
        <v/>
      </c>
      <c r="CQ52" s="67" t="str">
        <f t="shared" si="19"/>
        <v/>
      </c>
      <c r="CR52" s="67" t="str">
        <f t="shared" si="19"/>
        <v/>
      </c>
      <c r="CS52" s="67" t="str">
        <f t="shared" si="19"/>
        <v/>
      </c>
      <c r="CT52" s="67" t="str">
        <f t="shared" si="19"/>
        <v/>
      </c>
      <c r="CU52" s="67" t="str">
        <f t="shared" si="19"/>
        <v/>
      </c>
      <c r="CV52" s="67" t="str">
        <f t="shared" si="19"/>
        <v/>
      </c>
      <c r="CW52" s="67" t="str">
        <f t="shared" si="19"/>
        <v/>
      </c>
      <c r="CX52" s="67" t="str">
        <f t="shared" si="19"/>
        <v/>
      </c>
      <c r="CY52" s="67" t="str">
        <f t="shared" si="19"/>
        <v/>
      </c>
      <c r="CZ52" s="67" t="str">
        <f t="shared" si="19"/>
        <v/>
      </c>
      <c r="DA52" s="67" t="str">
        <f t="shared" si="19"/>
        <v/>
      </c>
      <c r="DB52" s="67" t="str">
        <f t="shared" si="19"/>
        <v/>
      </c>
      <c r="DC52" s="67" t="str">
        <f t="shared" si="19"/>
        <v/>
      </c>
      <c r="DD52" s="67" t="str">
        <f t="shared" si="19"/>
        <v/>
      </c>
      <c r="DE52" s="67" t="str">
        <f t="shared" si="19"/>
        <v/>
      </c>
      <c r="DF52" s="67" t="str">
        <f t="shared" si="19"/>
        <v/>
      </c>
      <c r="DG52" s="67" t="str">
        <f t="shared" si="19"/>
        <v/>
      </c>
      <c r="DH52" s="67" t="str">
        <f t="shared" si="19"/>
        <v/>
      </c>
      <c r="DI52" s="67" t="str">
        <f t="shared" si="19"/>
        <v/>
      </c>
      <c r="DJ52" s="67" t="str">
        <f t="shared" si="19"/>
        <v/>
      </c>
      <c r="DK52" s="67" t="str">
        <f t="shared" si="19"/>
        <v/>
      </c>
      <c r="DL52" s="67" t="str">
        <f t="shared" si="19"/>
        <v/>
      </c>
      <c r="DM52" s="67" t="str">
        <f t="shared" si="19"/>
        <v/>
      </c>
      <c r="DN52" s="67" t="str">
        <f t="shared" si="19"/>
        <v/>
      </c>
      <c r="DO52" s="67" t="str">
        <f t="shared" si="19"/>
        <v/>
      </c>
      <c r="DP52" s="67" t="str">
        <f t="shared" si="19"/>
        <v/>
      </c>
      <c r="DQ52" s="67" t="str">
        <f t="shared" si="19"/>
        <v/>
      </c>
      <c r="DR52" s="67" t="str">
        <f t="shared" si="19"/>
        <v/>
      </c>
      <c r="DS52" s="67" t="str">
        <f t="shared" si="19"/>
        <v/>
      </c>
      <c r="DT52" s="67" t="str">
        <f t="shared" si="19"/>
        <v/>
      </c>
      <c r="DU52" s="67" t="str">
        <f t="shared" si="19"/>
        <v/>
      </c>
      <c r="DV52" s="67" t="str">
        <f t="shared" si="19"/>
        <v/>
      </c>
      <c r="DW52" s="67" t="str">
        <f t="shared" si="19"/>
        <v/>
      </c>
      <c r="DX52" s="67" t="str">
        <f t="shared" si="19"/>
        <v/>
      </c>
      <c r="DY52" s="67" t="str">
        <f t="shared" si="19"/>
        <v/>
      </c>
      <c r="DZ52" s="67" t="str">
        <f t="shared" si="19"/>
        <v/>
      </c>
      <c r="EA52" s="67" t="str">
        <f t="shared" si="19"/>
        <v/>
      </c>
      <c r="EB52" s="67" t="str">
        <f t="shared" si="19"/>
        <v/>
      </c>
      <c r="EC52" s="67" t="str">
        <f t="shared" si="19"/>
        <v/>
      </c>
      <c r="ED52" s="67" t="str">
        <f t="shared" ref="ED52:GO52" si="20">IF(ED44="","",IF(ED44&lt;&gt;$C$45,-1%,ED48))</f>
        <v/>
      </c>
      <c r="EE52" s="67" t="str">
        <f t="shared" si="20"/>
        <v/>
      </c>
      <c r="EF52" s="67" t="str">
        <f t="shared" si="20"/>
        <v/>
      </c>
      <c r="EG52" s="67" t="str">
        <f t="shared" si="20"/>
        <v/>
      </c>
      <c r="EH52" s="67" t="str">
        <f t="shared" si="20"/>
        <v/>
      </c>
      <c r="EI52" s="67" t="str">
        <f t="shared" si="20"/>
        <v/>
      </c>
      <c r="EJ52" s="67" t="str">
        <f t="shared" si="20"/>
        <v/>
      </c>
      <c r="EK52" s="67" t="str">
        <f t="shared" si="20"/>
        <v/>
      </c>
      <c r="EL52" s="67" t="str">
        <f t="shared" si="20"/>
        <v/>
      </c>
      <c r="EM52" s="67" t="str">
        <f t="shared" si="20"/>
        <v/>
      </c>
      <c r="EN52" s="67" t="str">
        <f t="shared" si="20"/>
        <v/>
      </c>
      <c r="EO52" s="67" t="str">
        <f t="shared" si="20"/>
        <v/>
      </c>
      <c r="EP52" s="67" t="str">
        <f t="shared" si="20"/>
        <v/>
      </c>
      <c r="EQ52" s="67" t="str">
        <f t="shared" si="20"/>
        <v/>
      </c>
      <c r="ER52" s="67" t="str">
        <f t="shared" si="20"/>
        <v/>
      </c>
      <c r="ES52" s="67" t="str">
        <f t="shared" si="20"/>
        <v/>
      </c>
      <c r="ET52" s="67" t="str">
        <f t="shared" si="20"/>
        <v/>
      </c>
      <c r="EU52" s="67" t="str">
        <f t="shared" si="20"/>
        <v/>
      </c>
      <c r="EV52" s="67" t="str">
        <f t="shared" si="20"/>
        <v/>
      </c>
      <c r="EW52" s="67" t="str">
        <f t="shared" si="20"/>
        <v/>
      </c>
      <c r="EX52" s="67" t="str">
        <f t="shared" si="20"/>
        <v/>
      </c>
      <c r="EY52" s="67" t="str">
        <f t="shared" si="20"/>
        <v/>
      </c>
      <c r="EZ52" s="67" t="str">
        <f t="shared" si="20"/>
        <v/>
      </c>
      <c r="FA52" s="67" t="str">
        <f t="shared" si="20"/>
        <v/>
      </c>
      <c r="FB52" s="67" t="str">
        <f t="shared" si="20"/>
        <v/>
      </c>
      <c r="FC52" s="67" t="str">
        <f t="shared" si="20"/>
        <v/>
      </c>
      <c r="FD52" s="67" t="str">
        <f t="shared" si="20"/>
        <v/>
      </c>
      <c r="FE52" s="67" t="str">
        <f t="shared" si="20"/>
        <v/>
      </c>
      <c r="FF52" s="67" t="str">
        <f t="shared" si="20"/>
        <v/>
      </c>
      <c r="FG52" s="67" t="str">
        <f t="shared" si="20"/>
        <v/>
      </c>
      <c r="FH52" s="67" t="str">
        <f t="shared" si="20"/>
        <v/>
      </c>
      <c r="FI52" s="67" t="str">
        <f t="shared" si="20"/>
        <v/>
      </c>
      <c r="FJ52" s="67" t="str">
        <f t="shared" si="20"/>
        <v/>
      </c>
      <c r="FK52" s="67" t="str">
        <f t="shared" si="20"/>
        <v/>
      </c>
      <c r="FL52" s="67" t="str">
        <f t="shared" si="20"/>
        <v/>
      </c>
      <c r="FM52" s="67" t="str">
        <f t="shared" si="20"/>
        <v/>
      </c>
      <c r="FN52" s="67" t="str">
        <f t="shared" si="20"/>
        <v/>
      </c>
      <c r="FO52" s="67" t="str">
        <f t="shared" si="20"/>
        <v/>
      </c>
      <c r="FP52" s="67" t="str">
        <f t="shared" si="20"/>
        <v/>
      </c>
      <c r="FQ52" s="67" t="str">
        <f t="shared" si="20"/>
        <v/>
      </c>
      <c r="FR52" s="67" t="str">
        <f t="shared" si="20"/>
        <v/>
      </c>
      <c r="FS52" s="67" t="str">
        <f t="shared" si="20"/>
        <v/>
      </c>
      <c r="FT52" s="67" t="str">
        <f t="shared" si="20"/>
        <v/>
      </c>
      <c r="FU52" s="67" t="str">
        <f t="shared" si="20"/>
        <v/>
      </c>
      <c r="FV52" s="67" t="str">
        <f t="shared" si="20"/>
        <v/>
      </c>
      <c r="FW52" s="67" t="str">
        <f t="shared" si="20"/>
        <v/>
      </c>
      <c r="FX52" s="67" t="str">
        <f t="shared" si="20"/>
        <v/>
      </c>
      <c r="FY52" s="67" t="str">
        <f t="shared" si="20"/>
        <v/>
      </c>
      <c r="FZ52" s="67" t="str">
        <f t="shared" si="20"/>
        <v/>
      </c>
      <c r="GA52" s="67" t="str">
        <f t="shared" si="20"/>
        <v/>
      </c>
      <c r="GB52" s="67" t="str">
        <f t="shared" si="20"/>
        <v/>
      </c>
      <c r="GC52" s="67" t="str">
        <f t="shared" si="20"/>
        <v/>
      </c>
      <c r="GD52" s="67" t="str">
        <f t="shared" si="20"/>
        <v/>
      </c>
      <c r="GE52" s="67" t="str">
        <f t="shared" si="20"/>
        <v/>
      </c>
      <c r="GF52" s="67" t="str">
        <f t="shared" si="20"/>
        <v/>
      </c>
      <c r="GG52" s="67" t="str">
        <f t="shared" si="20"/>
        <v/>
      </c>
      <c r="GH52" s="67" t="str">
        <f t="shared" si="20"/>
        <v/>
      </c>
      <c r="GI52" s="67" t="str">
        <f t="shared" si="20"/>
        <v/>
      </c>
      <c r="GJ52" s="67" t="str">
        <f t="shared" si="20"/>
        <v/>
      </c>
      <c r="GK52" s="67" t="str">
        <f t="shared" si="20"/>
        <v/>
      </c>
      <c r="GL52" s="67" t="str">
        <f t="shared" si="20"/>
        <v/>
      </c>
      <c r="GM52" s="67" t="str">
        <f t="shared" si="20"/>
        <v/>
      </c>
      <c r="GN52" s="67" t="str">
        <f t="shared" si="20"/>
        <v/>
      </c>
      <c r="GO52" s="67" t="str">
        <f t="shared" si="20"/>
        <v/>
      </c>
      <c r="GP52" s="67" t="str">
        <f t="shared" ref="GP52:JA52" si="21">IF(GP44="","",IF(GP44&lt;&gt;$C$45,-1%,GP48))</f>
        <v/>
      </c>
      <c r="GQ52" s="67" t="str">
        <f t="shared" si="21"/>
        <v/>
      </c>
      <c r="GR52" s="67" t="str">
        <f t="shared" si="21"/>
        <v/>
      </c>
      <c r="GS52" s="67" t="str">
        <f t="shared" si="21"/>
        <v/>
      </c>
      <c r="GT52" s="67" t="str">
        <f t="shared" si="21"/>
        <v/>
      </c>
      <c r="GU52" s="67" t="str">
        <f t="shared" si="21"/>
        <v/>
      </c>
      <c r="GV52" s="67" t="str">
        <f t="shared" si="21"/>
        <v/>
      </c>
      <c r="GW52" s="67" t="str">
        <f t="shared" si="21"/>
        <v/>
      </c>
      <c r="GX52" s="67" t="str">
        <f t="shared" si="21"/>
        <v/>
      </c>
      <c r="GY52" s="67" t="str">
        <f t="shared" si="21"/>
        <v/>
      </c>
      <c r="GZ52" s="67" t="str">
        <f t="shared" si="21"/>
        <v/>
      </c>
      <c r="HA52" s="67" t="str">
        <f t="shared" si="21"/>
        <v/>
      </c>
      <c r="HB52" s="67" t="str">
        <f t="shared" si="21"/>
        <v/>
      </c>
      <c r="HC52" s="67" t="str">
        <f t="shared" si="21"/>
        <v/>
      </c>
      <c r="HD52" s="67" t="str">
        <f t="shared" si="21"/>
        <v/>
      </c>
      <c r="HE52" s="67" t="str">
        <f t="shared" si="21"/>
        <v/>
      </c>
      <c r="HF52" s="67" t="str">
        <f t="shared" si="21"/>
        <v/>
      </c>
      <c r="HG52" s="67" t="str">
        <f t="shared" si="21"/>
        <v/>
      </c>
      <c r="HH52" s="67" t="str">
        <f t="shared" si="21"/>
        <v/>
      </c>
      <c r="HI52" s="67" t="str">
        <f t="shared" si="21"/>
        <v/>
      </c>
      <c r="HJ52" s="67" t="str">
        <f t="shared" si="21"/>
        <v/>
      </c>
      <c r="HK52" s="67" t="str">
        <f t="shared" si="21"/>
        <v/>
      </c>
      <c r="HL52" s="67" t="str">
        <f t="shared" si="21"/>
        <v/>
      </c>
      <c r="HM52" s="67" t="str">
        <f t="shared" si="21"/>
        <v/>
      </c>
      <c r="HN52" s="67" t="str">
        <f t="shared" si="21"/>
        <v/>
      </c>
      <c r="HO52" s="67" t="str">
        <f t="shared" si="21"/>
        <v/>
      </c>
      <c r="HP52" s="67" t="str">
        <f t="shared" si="21"/>
        <v/>
      </c>
      <c r="HQ52" s="67" t="str">
        <f t="shared" si="21"/>
        <v/>
      </c>
      <c r="HR52" s="67" t="str">
        <f t="shared" si="21"/>
        <v/>
      </c>
      <c r="HS52" s="67" t="str">
        <f t="shared" si="21"/>
        <v/>
      </c>
      <c r="HT52" s="67" t="str">
        <f t="shared" si="21"/>
        <v/>
      </c>
      <c r="HU52" s="67" t="str">
        <f t="shared" si="21"/>
        <v/>
      </c>
      <c r="HV52" s="67" t="str">
        <f t="shared" si="21"/>
        <v/>
      </c>
      <c r="HW52" s="67" t="str">
        <f t="shared" si="21"/>
        <v/>
      </c>
      <c r="HX52" s="67" t="str">
        <f t="shared" si="21"/>
        <v/>
      </c>
      <c r="HY52" s="67" t="str">
        <f t="shared" si="21"/>
        <v/>
      </c>
      <c r="HZ52" s="67" t="str">
        <f t="shared" si="21"/>
        <v/>
      </c>
      <c r="IA52" s="67" t="str">
        <f t="shared" si="21"/>
        <v/>
      </c>
      <c r="IB52" s="67" t="str">
        <f t="shared" si="21"/>
        <v/>
      </c>
      <c r="IC52" s="67" t="str">
        <f t="shared" si="21"/>
        <v/>
      </c>
      <c r="ID52" s="67" t="str">
        <f t="shared" si="21"/>
        <v/>
      </c>
      <c r="IE52" s="67" t="str">
        <f t="shared" si="21"/>
        <v/>
      </c>
      <c r="IF52" s="67" t="str">
        <f t="shared" si="21"/>
        <v/>
      </c>
      <c r="IG52" s="67" t="str">
        <f t="shared" si="21"/>
        <v/>
      </c>
      <c r="IH52" s="67" t="str">
        <f t="shared" si="21"/>
        <v/>
      </c>
      <c r="II52" s="67" t="str">
        <f t="shared" si="21"/>
        <v/>
      </c>
      <c r="IJ52" s="67" t="str">
        <f t="shared" si="21"/>
        <v/>
      </c>
      <c r="IK52" s="67" t="str">
        <f t="shared" si="21"/>
        <v/>
      </c>
      <c r="IL52" s="67" t="str">
        <f t="shared" si="21"/>
        <v/>
      </c>
      <c r="IM52" s="67" t="str">
        <f t="shared" si="21"/>
        <v/>
      </c>
      <c r="IN52" s="67" t="str">
        <f t="shared" si="21"/>
        <v/>
      </c>
      <c r="IO52" s="67" t="str">
        <f t="shared" si="21"/>
        <v/>
      </c>
      <c r="IP52" s="67" t="str">
        <f t="shared" si="21"/>
        <v/>
      </c>
      <c r="IQ52" s="67" t="str">
        <f t="shared" si="21"/>
        <v/>
      </c>
      <c r="IR52" s="67" t="str">
        <f t="shared" si="21"/>
        <v/>
      </c>
      <c r="IS52" s="67" t="str">
        <f t="shared" si="21"/>
        <v/>
      </c>
      <c r="IT52" s="67" t="str">
        <f t="shared" si="21"/>
        <v/>
      </c>
      <c r="IU52" s="67" t="str">
        <f t="shared" si="21"/>
        <v/>
      </c>
      <c r="IV52" s="67" t="str">
        <f t="shared" si="21"/>
        <v/>
      </c>
      <c r="IW52" s="67" t="str">
        <f t="shared" si="21"/>
        <v/>
      </c>
      <c r="IX52" s="67" t="str">
        <f t="shared" si="21"/>
        <v/>
      </c>
      <c r="IY52" s="67" t="str">
        <f t="shared" si="21"/>
        <v/>
      </c>
      <c r="IZ52" s="67" t="str">
        <f t="shared" si="21"/>
        <v/>
      </c>
      <c r="JA52" s="67" t="str">
        <f t="shared" si="21"/>
        <v/>
      </c>
      <c r="JB52" s="67" t="str">
        <f t="shared" ref="JB52:LH52" si="22">IF(JB44="","",IF(JB44&lt;&gt;$C$45,-1%,JB48))</f>
        <v/>
      </c>
      <c r="JC52" s="67" t="str">
        <f t="shared" si="22"/>
        <v/>
      </c>
      <c r="JD52" s="67" t="str">
        <f t="shared" si="22"/>
        <v/>
      </c>
      <c r="JE52" s="67" t="str">
        <f t="shared" si="22"/>
        <v/>
      </c>
      <c r="JF52" s="67" t="str">
        <f t="shared" si="22"/>
        <v/>
      </c>
      <c r="JG52" s="67" t="str">
        <f t="shared" si="22"/>
        <v/>
      </c>
      <c r="JH52" s="67" t="str">
        <f t="shared" si="22"/>
        <v/>
      </c>
      <c r="JI52" s="67" t="str">
        <f t="shared" si="22"/>
        <v/>
      </c>
      <c r="JJ52" s="67" t="str">
        <f t="shared" si="22"/>
        <v/>
      </c>
      <c r="JK52" s="67" t="str">
        <f t="shared" si="22"/>
        <v/>
      </c>
      <c r="JL52" s="67" t="str">
        <f t="shared" si="22"/>
        <v/>
      </c>
      <c r="JM52" s="67" t="str">
        <f t="shared" si="22"/>
        <v/>
      </c>
      <c r="JN52" s="67" t="str">
        <f t="shared" si="22"/>
        <v/>
      </c>
      <c r="JO52" s="67" t="str">
        <f t="shared" si="22"/>
        <v/>
      </c>
      <c r="JP52" s="67" t="str">
        <f t="shared" si="22"/>
        <v/>
      </c>
      <c r="JQ52" s="67" t="str">
        <f t="shared" si="22"/>
        <v/>
      </c>
      <c r="JR52" s="67" t="str">
        <f t="shared" si="22"/>
        <v/>
      </c>
      <c r="JS52" s="67" t="str">
        <f t="shared" si="22"/>
        <v/>
      </c>
      <c r="JT52" s="67" t="str">
        <f t="shared" si="22"/>
        <v/>
      </c>
      <c r="JU52" s="67" t="str">
        <f t="shared" si="22"/>
        <v/>
      </c>
      <c r="JV52" s="67" t="str">
        <f t="shared" si="22"/>
        <v/>
      </c>
      <c r="JW52" s="67" t="str">
        <f t="shared" si="22"/>
        <v/>
      </c>
      <c r="JX52" s="67" t="str">
        <f t="shared" si="22"/>
        <v/>
      </c>
      <c r="JY52" s="67" t="str">
        <f t="shared" si="22"/>
        <v/>
      </c>
      <c r="JZ52" s="67" t="str">
        <f t="shared" si="22"/>
        <v/>
      </c>
      <c r="KA52" s="67" t="str">
        <f t="shared" si="22"/>
        <v/>
      </c>
      <c r="KB52" s="67" t="str">
        <f t="shared" si="22"/>
        <v/>
      </c>
      <c r="KC52" s="67" t="str">
        <f t="shared" si="22"/>
        <v/>
      </c>
      <c r="KD52" s="67" t="str">
        <f t="shared" si="22"/>
        <v/>
      </c>
      <c r="KE52" s="67" t="str">
        <f t="shared" si="22"/>
        <v/>
      </c>
      <c r="KF52" s="67" t="str">
        <f t="shared" si="22"/>
        <v/>
      </c>
      <c r="KG52" s="67" t="str">
        <f t="shared" si="22"/>
        <v/>
      </c>
      <c r="KH52" s="67" t="str">
        <f t="shared" si="22"/>
        <v/>
      </c>
      <c r="KI52" s="67" t="str">
        <f t="shared" si="22"/>
        <v/>
      </c>
      <c r="KJ52" s="67" t="str">
        <f t="shared" si="22"/>
        <v/>
      </c>
      <c r="KK52" s="67" t="str">
        <f t="shared" si="22"/>
        <v/>
      </c>
      <c r="KL52" s="67" t="str">
        <f t="shared" si="22"/>
        <v/>
      </c>
      <c r="KM52" s="67" t="str">
        <f t="shared" si="22"/>
        <v/>
      </c>
      <c r="KN52" s="67" t="str">
        <f t="shared" si="22"/>
        <v/>
      </c>
      <c r="KO52" s="67" t="str">
        <f t="shared" si="22"/>
        <v/>
      </c>
      <c r="KP52" s="67" t="str">
        <f t="shared" si="22"/>
        <v/>
      </c>
      <c r="KQ52" s="67" t="str">
        <f t="shared" si="22"/>
        <v/>
      </c>
      <c r="KR52" s="67" t="str">
        <f t="shared" si="22"/>
        <v/>
      </c>
      <c r="KS52" s="67" t="str">
        <f t="shared" si="22"/>
        <v/>
      </c>
      <c r="KT52" s="67" t="str">
        <f t="shared" si="22"/>
        <v/>
      </c>
      <c r="KU52" s="67" t="str">
        <f t="shared" si="22"/>
        <v/>
      </c>
      <c r="KV52" s="67" t="str">
        <f t="shared" si="22"/>
        <v/>
      </c>
      <c r="KW52" s="67" t="str">
        <f t="shared" si="22"/>
        <v/>
      </c>
      <c r="KX52" s="67" t="str">
        <f t="shared" si="22"/>
        <v/>
      </c>
      <c r="KY52" s="67" t="str">
        <f t="shared" si="22"/>
        <v/>
      </c>
      <c r="KZ52" s="67" t="str">
        <f t="shared" si="22"/>
        <v/>
      </c>
      <c r="LA52" s="67" t="str">
        <f t="shared" si="22"/>
        <v/>
      </c>
      <c r="LB52" s="67" t="str">
        <f t="shared" si="22"/>
        <v/>
      </c>
      <c r="LC52" s="67" t="str">
        <f t="shared" si="22"/>
        <v/>
      </c>
      <c r="LD52" s="67" t="str">
        <f t="shared" si="22"/>
        <v/>
      </c>
      <c r="LE52" s="67" t="str">
        <f t="shared" si="22"/>
        <v/>
      </c>
      <c r="LF52" s="67" t="str">
        <f t="shared" si="22"/>
        <v/>
      </c>
      <c r="LG52" s="67" t="str">
        <f t="shared" si="22"/>
        <v/>
      </c>
      <c r="LH52" s="67" t="str">
        <f t="shared" si="22"/>
        <v/>
      </c>
    </row>
    <row r="229" spans="2:2" x14ac:dyDescent="0.3">
      <c r="B229" s="68">
        <v>1</v>
      </c>
    </row>
    <row r="230" spans="2:2" x14ac:dyDescent="0.3">
      <c r="B230" s="68">
        <f>IFERROR(IF(B229+1&lt;=$C$41,B229+1,""),"")</f>
        <v>2</v>
      </c>
    </row>
    <row r="231" spans="2:2" x14ac:dyDescent="0.3">
      <c r="B231" s="68">
        <f t="shared" ref="B231:B293" si="23">IFERROR(IF(B230+1&lt;=$C$41,B230+1,""),"")</f>
        <v>3</v>
      </c>
    </row>
    <row r="232" spans="2:2" x14ac:dyDescent="0.3">
      <c r="B232" s="68">
        <f t="shared" si="23"/>
        <v>4</v>
      </c>
    </row>
    <row r="233" spans="2:2" x14ac:dyDescent="0.3">
      <c r="B233" s="68">
        <f t="shared" si="23"/>
        <v>5</v>
      </c>
    </row>
    <row r="234" spans="2:2" x14ac:dyDescent="0.3">
      <c r="B234" s="68">
        <f t="shared" si="23"/>
        <v>6</v>
      </c>
    </row>
    <row r="235" spans="2:2" x14ac:dyDescent="0.3">
      <c r="B235" s="68">
        <f t="shared" si="23"/>
        <v>7</v>
      </c>
    </row>
    <row r="236" spans="2:2" x14ac:dyDescent="0.3">
      <c r="B236" s="68">
        <f t="shared" si="23"/>
        <v>8</v>
      </c>
    </row>
    <row r="237" spans="2:2" x14ac:dyDescent="0.3">
      <c r="B237" s="68">
        <f t="shared" si="23"/>
        <v>9</v>
      </c>
    </row>
    <row r="238" spans="2:2" x14ac:dyDescent="0.3">
      <c r="B238" s="68">
        <f t="shared" si="23"/>
        <v>10</v>
      </c>
    </row>
    <row r="239" spans="2:2" x14ac:dyDescent="0.3">
      <c r="B239" s="68">
        <f t="shared" si="23"/>
        <v>11</v>
      </c>
    </row>
    <row r="240" spans="2:2" x14ac:dyDescent="0.3">
      <c r="B240" s="68">
        <f t="shared" si="23"/>
        <v>12</v>
      </c>
    </row>
    <row r="241" spans="2:2" x14ac:dyDescent="0.3">
      <c r="B241" s="68">
        <f t="shared" si="23"/>
        <v>13</v>
      </c>
    </row>
    <row r="242" spans="2:2" x14ac:dyDescent="0.3">
      <c r="B242" s="68">
        <f t="shared" si="23"/>
        <v>14</v>
      </c>
    </row>
    <row r="243" spans="2:2" x14ac:dyDescent="0.3">
      <c r="B243" s="68">
        <f t="shared" si="23"/>
        <v>15</v>
      </c>
    </row>
    <row r="244" spans="2:2" x14ac:dyDescent="0.3">
      <c r="B244" s="68">
        <f t="shared" si="23"/>
        <v>16</v>
      </c>
    </row>
    <row r="245" spans="2:2" x14ac:dyDescent="0.3">
      <c r="B245" s="68">
        <f t="shared" si="23"/>
        <v>17</v>
      </c>
    </row>
    <row r="246" spans="2:2" x14ac:dyDescent="0.3">
      <c r="B246" s="68">
        <f t="shared" si="23"/>
        <v>18</v>
      </c>
    </row>
    <row r="247" spans="2:2" x14ac:dyDescent="0.3">
      <c r="B247" s="68">
        <f t="shared" si="23"/>
        <v>19</v>
      </c>
    </row>
    <row r="248" spans="2:2" x14ac:dyDescent="0.3">
      <c r="B248" s="68">
        <f t="shared" si="23"/>
        <v>20</v>
      </c>
    </row>
    <row r="249" spans="2:2" x14ac:dyDescent="0.3">
      <c r="B249" s="68" t="str">
        <f t="shared" si="23"/>
        <v/>
      </c>
    </row>
    <row r="250" spans="2:2" x14ac:dyDescent="0.3">
      <c r="B250" s="68" t="str">
        <f t="shared" si="23"/>
        <v/>
      </c>
    </row>
    <row r="251" spans="2:2" x14ac:dyDescent="0.3">
      <c r="B251" s="68" t="str">
        <f t="shared" si="23"/>
        <v/>
      </c>
    </row>
    <row r="252" spans="2:2" x14ac:dyDescent="0.3">
      <c r="B252" s="68" t="str">
        <f t="shared" si="23"/>
        <v/>
      </c>
    </row>
    <row r="253" spans="2:2" x14ac:dyDescent="0.3">
      <c r="B253" s="68" t="str">
        <f t="shared" si="23"/>
        <v/>
      </c>
    </row>
    <row r="254" spans="2:2" x14ac:dyDescent="0.3">
      <c r="B254" s="68" t="str">
        <f t="shared" si="23"/>
        <v/>
      </c>
    </row>
    <row r="255" spans="2:2" x14ac:dyDescent="0.3">
      <c r="B255" s="68" t="str">
        <f t="shared" si="23"/>
        <v/>
      </c>
    </row>
    <row r="256" spans="2:2" x14ac:dyDescent="0.3">
      <c r="B256" s="68" t="str">
        <f t="shared" si="23"/>
        <v/>
      </c>
    </row>
    <row r="257" spans="2:2" x14ac:dyDescent="0.3">
      <c r="B257" s="68" t="str">
        <f t="shared" si="23"/>
        <v/>
      </c>
    </row>
    <row r="258" spans="2:2" x14ac:dyDescent="0.3">
      <c r="B258" s="68" t="str">
        <f t="shared" si="23"/>
        <v/>
      </c>
    </row>
    <row r="259" spans="2:2" x14ac:dyDescent="0.3">
      <c r="B259" s="68" t="str">
        <f t="shared" si="23"/>
        <v/>
      </c>
    </row>
    <row r="260" spans="2:2" x14ac:dyDescent="0.3">
      <c r="B260" s="68" t="str">
        <f t="shared" si="23"/>
        <v/>
      </c>
    </row>
    <row r="261" spans="2:2" x14ac:dyDescent="0.3">
      <c r="B261" s="68" t="str">
        <f t="shared" si="23"/>
        <v/>
      </c>
    </row>
    <row r="262" spans="2:2" x14ac:dyDescent="0.3">
      <c r="B262" s="68" t="str">
        <f t="shared" si="23"/>
        <v/>
      </c>
    </row>
    <row r="263" spans="2:2" x14ac:dyDescent="0.3">
      <c r="B263" s="68" t="str">
        <f t="shared" si="23"/>
        <v/>
      </c>
    </row>
    <row r="264" spans="2:2" x14ac:dyDescent="0.3">
      <c r="B264" s="68" t="str">
        <f t="shared" si="23"/>
        <v/>
      </c>
    </row>
    <row r="265" spans="2:2" x14ac:dyDescent="0.3">
      <c r="B265" s="68" t="str">
        <f t="shared" si="23"/>
        <v/>
      </c>
    </row>
    <row r="266" spans="2:2" x14ac:dyDescent="0.3">
      <c r="B266" s="68" t="str">
        <f t="shared" si="23"/>
        <v/>
      </c>
    </row>
    <row r="267" spans="2:2" x14ac:dyDescent="0.3">
      <c r="B267" s="68" t="str">
        <f t="shared" si="23"/>
        <v/>
      </c>
    </row>
    <row r="268" spans="2:2" x14ac:dyDescent="0.3">
      <c r="B268" s="68" t="str">
        <f t="shared" si="23"/>
        <v/>
      </c>
    </row>
    <row r="269" spans="2:2" x14ac:dyDescent="0.3">
      <c r="B269" s="68" t="str">
        <f t="shared" si="23"/>
        <v/>
      </c>
    </row>
    <row r="270" spans="2:2" x14ac:dyDescent="0.3">
      <c r="B270" s="68" t="str">
        <f t="shared" si="23"/>
        <v/>
      </c>
    </row>
    <row r="271" spans="2:2" x14ac:dyDescent="0.3">
      <c r="B271" s="68" t="str">
        <f t="shared" si="23"/>
        <v/>
      </c>
    </row>
    <row r="272" spans="2:2" x14ac:dyDescent="0.3">
      <c r="B272" s="68" t="str">
        <f t="shared" si="23"/>
        <v/>
      </c>
    </row>
    <row r="273" spans="2:2" x14ac:dyDescent="0.3">
      <c r="B273" s="68" t="str">
        <f t="shared" si="23"/>
        <v/>
      </c>
    </row>
    <row r="274" spans="2:2" x14ac:dyDescent="0.3">
      <c r="B274" s="68" t="str">
        <f t="shared" si="23"/>
        <v/>
      </c>
    </row>
    <row r="275" spans="2:2" x14ac:dyDescent="0.3">
      <c r="B275" s="68" t="str">
        <f t="shared" si="23"/>
        <v/>
      </c>
    </row>
    <row r="276" spans="2:2" x14ac:dyDescent="0.3">
      <c r="B276" s="68" t="str">
        <f t="shared" si="23"/>
        <v/>
      </c>
    </row>
    <row r="277" spans="2:2" x14ac:dyDescent="0.3">
      <c r="B277" s="68" t="str">
        <f t="shared" si="23"/>
        <v/>
      </c>
    </row>
    <row r="278" spans="2:2" x14ac:dyDescent="0.3">
      <c r="B278" s="68" t="str">
        <f t="shared" si="23"/>
        <v/>
      </c>
    </row>
    <row r="279" spans="2:2" x14ac:dyDescent="0.3">
      <c r="B279" s="68" t="str">
        <f t="shared" si="23"/>
        <v/>
      </c>
    </row>
    <row r="280" spans="2:2" x14ac:dyDescent="0.3">
      <c r="B280" s="68" t="str">
        <f t="shared" si="23"/>
        <v/>
      </c>
    </row>
    <row r="281" spans="2:2" x14ac:dyDescent="0.3">
      <c r="B281" s="68" t="str">
        <f t="shared" si="23"/>
        <v/>
      </c>
    </row>
    <row r="282" spans="2:2" x14ac:dyDescent="0.3">
      <c r="B282" s="68" t="str">
        <f t="shared" si="23"/>
        <v/>
      </c>
    </row>
    <row r="283" spans="2:2" x14ac:dyDescent="0.3">
      <c r="B283" s="68" t="str">
        <f t="shared" si="23"/>
        <v/>
      </c>
    </row>
    <row r="284" spans="2:2" x14ac:dyDescent="0.3">
      <c r="B284" s="68" t="str">
        <f t="shared" si="23"/>
        <v/>
      </c>
    </row>
    <row r="285" spans="2:2" x14ac:dyDescent="0.3">
      <c r="B285" s="68" t="str">
        <f t="shared" si="23"/>
        <v/>
      </c>
    </row>
    <row r="286" spans="2:2" x14ac:dyDescent="0.3">
      <c r="B286" s="68" t="str">
        <f t="shared" si="23"/>
        <v/>
      </c>
    </row>
    <row r="287" spans="2:2" x14ac:dyDescent="0.3">
      <c r="B287" s="68" t="str">
        <f t="shared" si="23"/>
        <v/>
      </c>
    </row>
    <row r="288" spans="2:2" x14ac:dyDescent="0.3">
      <c r="B288" s="68" t="str">
        <f t="shared" si="23"/>
        <v/>
      </c>
    </row>
    <row r="289" spans="2:2" x14ac:dyDescent="0.3">
      <c r="B289" s="68" t="str">
        <f t="shared" si="23"/>
        <v/>
      </c>
    </row>
    <row r="290" spans="2:2" x14ac:dyDescent="0.3">
      <c r="B290" s="68" t="str">
        <f t="shared" si="23"/>
        <v/>
      </c>
    </row>
    <row r="291" spans="2:2" x14ac:dyDescent="0.3">
      <c r="B291" s="68" t="str">
        <f t="shared" si="23"/>
        <v/>
      </c>
    </row>
    <row r="292" spans="2:2" x14ac:dyDescent="0.3">
      <c r="B292" s="68" t="str">
        <f t="shared" si="23"/>
        <v/>
      </c>
    </row>
    <row r="293" spans="2:2" x14ac:dyDescent="0.3">
      <c r="B293" s="68" t="str">
        <f t="shared" si="23"/>
        <v/>
      </c>
    </row>
    <row r="294" spans="2:2" x14ac:dyDescent="0.3">
      <c r="B294" s="68" t="str">
        <f t="shared" ref="B294:B357" si="24">IFERROR(IF(B293+1&lt;=$C$41,B293+1,""),"")</f>
        <v/>
      </c>
    </row>
    <row r="295" spans="2:2" x14ac:dyDescent="0.3">
      <c r="B295" s="68" t="str">
        <f t="shared" si="24"/>
        <v/>
      </c>
    </row>
    <row r="296" spans="2:2" x14ac:dyDescent="0.3">
      <c r="B296" s="68" t="str">
        <f t="shared" si="24"/>
        <v/>
      </c>
    </row>
    <row r="297" spans="2:2" x14ac:dyDescent="0.3">
      <c r="B297" s="68" t="str">
        <f t="shared" si="24"/>
        <v/>
      </c>
    </row>
    <row r="298" spans="2:2" x14ac:dyDescent="0.3">
      <c r="B298" s="68" t="str">
        <f t="shared" si="24"/>
        <v/>
      </c>
    </row>
    <row r="299" spans="2:2" x14ac:dyDescent="0.3">
      <c r="B299" s="68" t="str">
        <f t="shared" si="24"/>
        <v/>
      </c>
    </row>
    <row r="300" spans="2:2" x14ac:dyDescent="0.3">
      <c r="B300" s="68" t="str">
        <f t="shared" si="24"/>
        <v/>
      </c>
    </row>
    <row r="301" spans="2:2" x14ac:dyDescent="0.3">
      <c r="B301" s="68" t="str">
        <f t="shared" si="24"/>
        <v/>
      </c>
    </row>
    <row r="302" spans="2:2" x14ac:dyDescent="0.3">
      <c r="B302" s="68" t="str">
        <f t="shared" si="24"/>
        <v/>
      </c>
    </row>
    <row r="303" spans="2:2" x14ac:dyDescent="0.3">
      <c r="B303" s="68" t="str">
        <f t="shared" si="24"/>
        <v/>
      </c>
    </row>
    <row r="304" spans="2:2" x14ac:dyDescent="0.3">
      <c r="B304" s="68" t="str">
        <f t="shared" si="24"/>
        <v/>
      </c>
    </row>
    <row r="305" spans="2:2" x14ac:dyDescent="0.3">
      <c r="B305" s="68" t="str">
        <f t="shared" si="24"/>
        <v/>
      </c>
    </row>
    <row r="306" spans="2:2" x14ac:dyDescent="0.3">
      <c r="B306" s="68" t="str">
        <f t="shared" si="24"/>
        <v/>
      </c>
    </row>
    <row r="307" spans="2:2" x14ac:dyDescent="0.3">
      <c r="B307" s="68" t="str">
        <f t="shared" si="24"/>
        <v/>
      </c>
    </row>
    <row r="308" spans="2:2" x14ac:dyDescent="0.3">
      <c r="B308" s="68" t="str">
        <f t="shared" si="24"/>
        <v/>
      </c>
    </row>
    <row r="309" spans="2:2" x14ac:dyDescent="0.3">
      <c r="B309" s="68" t="str">
        <f t="shared" si="24"/>
        <v/>
      </c>
    </row>
    <row r="310" spans="2:2" x14ac:dyDescent="0.3">
      <c r="B310" s="68" t="str">
        <f t="shared" si="24"/>
        <v/>
      </c>
    </row>
    <row r="311" spans="2:2" x14ac:dyDescent="0.3">
      <c r="B311" s="68" t="str">
        <f t="shared" si="24"/>
        <v/>
      </c>
    </row>
    <row r="312" spans="2:2" x14ac:dyDescent="0.3">
      <c r="B312" s="68" t="str">
        <f t="shared" si="24"/>
        <v/>
      </c>
    </row>
    <row r="313" spans="2:2" x14ac:dyDescent="0.3">
      <c r="B313" s="68" t="str">
        <f t="shared" si="24"/>
        <v/>
      </c>
    </row>
    <row r="314" spans="2:2" x14ac:dyDescent="0.3">
      <c r="B314" s="68" t="str">
        <f t="shared" si="24"/>
        <v/>
      </c>
    </row>
    <row r="315" spans="2:2" x14ac:dyDescent="0.3">
      <c r="B315" s="68" t="str">
        <f t="shared" si="24"/>
        <v/>
      </c>
    </row>
    <row r="316" spans="2:2" x14ac:dyDescent="0.3">
      <c r="B316" s="68" t="str">
        <f t="shared" si="24"/>
        <v/>
      </c>
    </row>
    <row r="317" spans="2:2" x14ac:dyDescent="0.3">
      <c r="B317" s="68" t="str">
        <f t="shared" si="24"/>
        <v/>
      </c>
    </row>
    <row r="318" spans="2:2" x14ac:dyDescent="0.3">
      <c r="B318" s="68" t="str">
        <f t="shared" si="24"/>
        <v/>
      </c>
    </row>
    <row r="319" spans="2:2" x14ac:dyDescent="0.3">
      <c r="B319" s="68" t="str">
        <f t="shared" si="24"/>
        <v/>
      </c>
    </row>
    <row r="320" spans="2:2" x14ac:dyDescent="0.3">
      <c r="B320" s="68" t="str">
        <f t="shared" si="24"/>
        <v/>
      </c>
    </row>
    <row r="321" spans="2:2" x14ac:dyDescent="0.3">
      <c r="B321" s="68" t="str">
        <f t="shared" si="24"/>
        <v/>
      </c>
    </row>
    <row r="322" spans="2:2" x14ac:dyDescent="0.3">
      <c r="B322" s="68" t="str">
        <f t="shared" si="24"/>
        <v/>
      </c>
    </row>
    <row r="323" spans="2:2" x14ac:dyDescent="0.3">
      <c r="B323" s="68" t="str">
        <f t="shared" si="24"/>
        <v/>
      </c>
    </row>
    <row r="324" spans="2:2" x14ac:dyDescent="0.3">
      <c r="B324" s="68" t="str">
        <f t="shared" si="24"/>
        <v/>
      </c>
    </row>
    <row r="325" spans="2:2" x14ac:dyDescent="0.3">
      <c r="B325" s="68" t="str">
        <f t="shared" si="24"/>
        <v/>
      </c>
    </row>
    <row r="326" spans="2:2" x14ac:dyDescent="0.3">
      <c r="B326" s="68" t="str">
        <f t="shared" si="24"/>
        <v/>
      </c>
    </row>
    <row r="327" spans="2:2" x14ac:dyDescent="0.3">
      <c r="B327" s="68" t="str">
        <f t="shared" si="24"/>
        <v/>
      </c>
    </row>
    <row r="328" spans="2:2" x14ac:dyDescent="0.3">
      <c r="B328" s="68" t="str">
        <f t="shared" si="24"/>
        <v/>
      </c>
    </row>
    <row r="329" spans="2:2" x14ac:dyDescent="0.3">
      <c r="B329" s="68" t="str">
        <f t="shared" si="24"/>
        <v/>
      </c>
    </row>
    <row r="330" spans="2:2" x14ac:dyDescent="0.3">
      <c r="B330" s="68" t="str">
        <f t="shared" si="24"/>
        <v/>
      </c>
    </row>
    <row r="331" spans="2:2" x14ac:dyDescent="0.3">
      <c r="B331" s="68" t="str">
        <f t="shared" si="24"/>
        <v/>
      </c>
    </row>
    <row r="332" spans="2:2" x14ac:dyDescent="0.3">
      <c r="B332" s="68" t="str">
        <f t="shared" si="24"/>
        <v/>
      </c>
    </row>
    <row r="333" spans="2:2" x14ac:dyDescent="0.3">
      <c r="B333" s="68" t="str">
        <f t="shared" si="24"/>
        <v/>
      </c>
    </row>
    <row r="334" spans="2:2" x14ac:dyDescent="0.3">
      <c r="B334" s="68" t="str">
        <f t="shared" si="24"/>
        <v/>
      </c>
    </row>
    <row r="335" spans="2:2" x14ac:dyDescent="0.3">
      <c r="B335" s="68" t="str">
        <f t="shared" si="24"/>
        <v/>
      </c>
    </row>
    <row r="336" spans="2:2" x14ac:dyDescent="0.3">
      <c r="B336" s="68" t="str">
        <f t="shared" si="24"/>
        <v/>
      </c>
    </row>
    <row r="337" spans="2:2" x14ac:dyDescent="0.3">
      <c r="B337" s="68" t="str">
        <f t="shared" si="24"/>
        <v/>
      </c>
    </row>
    <row r="338" spans="2:2" x14ac:dyDescent="0.3">
      <c r="B338" s="68" t="str">
        <f t="shared" si="24"/>
        <v/>
      </c>
    </row>
    <row r="339" spans="2:2" x14ac:dyDescent="0.3">
      <c r="B339" s="68" t="str">
        <f t="shared" si="24"/>
        <v/>
      </c>
    </row>
    <row r="340" spans="2:2" x14ac:dyDescent="0.3">
      <c r="B340" s="68" t="str">
        <f t="shared" si="24"/>
        <v/>
      </c>
    </row>
    <row r="341" spans="2:2" x14ac:dyDescent="0.3">
      <c r="B341" s="68" t="str">
        <f t="shared" si="24"/>
        <v/>
      </c>
    </row>
    <row r="342" spans="2:2" x14ac:dyDescent="0.3">
      <c r="B342" s="68" t="str">
        <f t="shared" si="24"/>
        <v/>
      </c>
    </row>
    <row r="343" spans="2:2" x14ac:dyDescent="0.3">
      <c r="B343" s="68" t="str">
        <f t="shared" si="24"/>
        <v/>
      </c>
    </row>
    <row r="344" spans="2:2" x14ac:dyDescent="0.3">
      <c r="B344" s="68" t="str">
        <f t="shared" si="24"/>
        <v/>
      </c>
    </row>
    <row r="345" spans="2:2" x14ac:dyDescent="0.3">
      <c r="B345" s="68" t="str">
        <f t="shared" si="24"/>
        <v/>
      </c>
    </row>
    <row r="346" spans="2:2" x14ac:dyDescent="0.3">
      <c r="B346" s="68" t="str">
        <f t="shared" si="24"/>
        <v/>
      </c>
    </row>
    <row r="347" spans="2:2" x14ac:dyDescent="0.3">
      <c r="B347" s="68" t="str">
        <f t="shared" si="24"/>
        <v/>
      </c>
    </row>
    <row r="348" spans="2:2" x14ac:dyDescent="0.3">
      <c r="B348" s="68" t="str">
        <f t="shared" si="24"/>
        <v/>
      </c>
    </row>
    <row r="349" spans="2:2" x14ac:dyDescent="0.3">
      <c r="B349" s="68" t="str">
        <f t="shared" si="24"/>
        <v/>
      </c>
    </row>
    <row r="350" spans="2:2" x14ac:dyDescent="0.3">
      <c r="B350" s="68" t="str">
        <f t="shared" si="24"/>
        <v/>
      </c>
    </row>
    <row r="351" spans="2:2" x14ac:dyDescent="0.3">
      <c r="B351" s="68" t="str">
        <f t="shared" si="24"/>
        <v/>
      </c>
    </row>
    <row r="352" spans="2:2" x14ac:dyDescent="0.3">
      <c r="B352" s="68" t="str">
        <f t="shared" si="24"/>
        <v/>
      </c>
    </row>
    <row r="353" spans="2:2" x14ac:dyDescent="0.3">
      <c r="B353" s="68" t="str">
        <f t="shared" si="24"/>
        <v/>
      </c>
    </row>
    <row r="354" spans="2:2" x14ac:dyDescent="0.3">
      <c r="B354" s="68" t="str">
        <f t="shared" si="24"/>
        <v/>
      </c>
    </row>
    <row r="355" spans="2:2" x14ac:dyDescent="0.3">
      <c r="B355" s="68" t="str">
        <f t="shared" si="24"/>
        <v/>
      </c>
    </row>
    <row r="356" spans="2:2" x14ac:dyDescent="0.3">
      <c r="B356" s="68" t="str">
        <f t="shared" si="24"/>
        <v/>
      </c>
    </row>
    <row r="357" spans="2:2" x14ac:dyDescent="0.3">
      <c r="B357" s="68" t="str">
        <f t="shared" si="24"/>
        <v/>
      </c>
    </row>
    <row r="358" spans="2:2" x14ac:dyDescent="0.3">
      <c r="B358" s="68" t="str">
        <f t="shared" ref="B358:B421" si="25">IFERROR(IF(B357+1&lt;=$C$41,B357+1,""),"")</f>
        <v/>
      </c>
    </row>
    <row r="359" spans="2:2" x14ac:dyDescent="0.3">
      <c r="B359" s="68" t="str">
        <f t="shared" si="25"/>
        <v/>
      </c>
    </row>
    <row r="360" spans="2:2" x14ac:dyDescent="0.3">
      <c r="B360" s="68" t="str">
        <f t="shared" si="25"/>
        <v/>
      </c>
    </row>
    <row r="361" spans="2:2" x14ac:dyDescent="0.3">
      <c r="B361" s="68" t="str">
        <f t="shared" si="25"/>
        <v/>
      </c>
    </row>
    <row r="362" spans="2:2" x14ac:dyDescent="0.3">
      <c r="B362" s="68" t="str">
        <f t="shared" si="25"/>
        <v/>
      </c>
    </row>
    <row r="363" spans="2:2" x14ac:dyDescent="0.3">
      <c r="B363" s="68" t="str">
        <f t="shared" si="25"/>
        <v/>
      </c>
    </row>
    <row r="364" spans="2:2" x14ac:dyDescent="0.3">
      <c r="B364" s="68" t="str">
        <f t="shared" si="25"/>
        <v/>
      </c>
    </row>
    <row r="365" spans="2:2" x14ac:dyDescent="0.3">
      <c r="B365" s="68" t="str">
        <f t="shared" si="25"/>
        <v/>
      </c>
    </row>
    <row r="366" spans="2:2" x14ac:dyDescent="0.3">
      <c r="B366" s="68" t="str">
        <f t="shared" si="25"/>
        <v/>
      </c>
    </row>
    <row r="367" spans="2:2" x14ac:dyDescent="0.3">
      <c r="B367" s="68" t="str">
        <f t="shared" si="25"/>
        <v/>
      </c>
    </row>
    <row r="368" spans="2:2" x14ac:dyDescent="0.3">
      <c r="B368" s="68" t="str">
        <f t="shared" si="25"/>
        <v/>
      </c>
    </row>
    <row r="369" spans="2:2" x14ac:dyDescent="0.3">
      <c r="B369" s="68" t="str">
        <f t="shared" si="25"/>
        <v/>
      </c>
    </row>
    <row r="370" spans="2:2" x14ac:dyDescent="0.3">
      <c r="B370" s="68" t="str">
        <f t="shared" si="25"/>
        <v/>
      </c>
    </row>
    <row r="371" spans="2:2" x14ac:dyDescent="0.3">
      <c r="B371" s="68" t="str">
        <f t="shared" si="25"/>
        <v/>
      </c>
    </row>
    <row r="372" spans="2:2" x14ac:dyDescent="0.3">
      <c r="B372" s="68" t="str">
        <f t="shared" si="25"/>
        <v/>
      </c>
    </row>
    <row r="373" spans="2:2" x14ac:dyDescent="0.3">
      <c r="B373" s="68" t="str">
        <f t="shared" si="25"/>
        <v/>
      </c>
    </row>
    <row r="374" spans="2:2" x14ac:dyDescent="0.3">
      <c r="B374" s="68" t="str">
        <f t="shared" si="25"/>
        <v/>
      </c>
    </row>
    <row r="375" spans="2:2" x14ac:dyDescent="0.3">
      <c r="B375" s="68" t="str">
        <f t="shared" si="25"/>
        <v/>
      </c>
    </row>
    <row r="376" spans="2:2" x14ac:dyDescent="0.3">
      <c r="B376" s="68" t="str">
        <f t="shared" si="25"/>
        <v/>
      </c>
    </row>
    <row r="377" spans="2:2" x14ac:dyDescent="0.3">
      <c r="B377" s="68" t="str">
        <f t="shared" si="25"/>
        <v/>
      </c>
    </row>
    <row r="378" spans="2:2" x14ac:dyDescent="0.3">
      <c r="B378" s="68" t="str">
        <f t="shared" si="25"/>
        <v/>
      </c>
    </row>
    <row r="379" spans="2:2" x14ac:dyDescent="0.3">
      <c r="B379" s="68" t="str">
        <f t="shared" si="25"/>
        <v/>
      </c>
    </row>
    <row r="380" spans="2:2" x14ac:dyDescent="0.3">
      <c r="B380" s="68" t="str">
        <f t="shared" si="25"/>
        <v/>
      </c>
    </row>
    <row r="381" spans="2:2" x14ac:dyDescent="0.3">
      <c r="B381" s="68" t="str">
        <f t="shared" si="25"/>
        <v/>
      </c>
    </row>
    <row r="382" spans="2:2" x14ac:dyDescent="0.3">
      <c r="B382" s="68" t="str">
        <f t="shared" si="25"/>
        <v/>
      </c>
    </row>
    <row r="383" spans="2:2" x14ac:dyDescent="0.3">
      <c r="B383" s="68" t="str">
        <f t="shared" si="25"/>
        <v/>
      </c>
    </row>
    <row r="384" spans="2:2" x14ac:dyDescent="0.3">
      <c r="B384" s="68" t="str">
        <f t="shared" si="25"/>
        <v/>
      </c>
    </row>
    <row r="385" spans="2:2" x14ac:dyDescent="0.3">
      <c r="B385" s="68" t="str">
        <f t="shared" si="25"/>
        <v/>
      </c>
    </row>
    <row r="386" spans="2:2" x14ac:dyDescent="0.3">
      <c r="B386" s="68" t="str">
        <f t="shared" si="25"/>
        <v/>
      </c>
    </row>
    <row r="387" spans="2:2" x14ac:dyDescent="0.3">
      <c r="B387" s="68" t="str">
        <f t="shared" si="25"/>
        <v/>
      </c>
    </row>
    <row r="388" spans="2:2" x14ac:dyDescent="0.3">
      <c r="B388" s="68" t="str">
        <f t="shared" si="25"/>
        <v/>
      </c>
    </row>
    <row r="389" spans="2:2" x14ac:dyDescent="0.3">
      <c r="B389" s="68" t="str">
        <f t="shared" si="25"/>
        <v/>
      </c>
    </row>
    <row r="390" spans="2:2" x14ac:dyDescent="0.3">
      <c r="B390" s="68" t="str">
        <f t="shared" si="25"/>
        <v/>
      </c>
    </row>
    <row r="391" spans="2:2" x14ac:dyDescent="0.3">
      <c r="B391" s="68" t="str">
        <f t="shared" si="25"/>
        <v/>
      </c>
    </row>
    <row r="392" spans="2:2" x14ac:dyDescent="0.3">
      <c r="B392" s="68" t="str">
        <f t="shared" si="25"/>
        <v/>
      </c>
    </row>
    <row r="393" spans="2:2" x14ac:dyDescent="0.3">
      <c r="B393" s="68" t="str">
        <f t="shared" si="25"/>
        <v/>
      </c>
    </row>
    <row r="394" spans="2:2" x14ac:dyDescent="0.3">
      <c r="B394" s="68" t="str">
        <f t="shared" si="25"/>
        <v/>
      </c>
    </row>
    <row r="395" spans="2:2" x14ac:dyDescent="0.3">
      <c r="B395" s="68" t="str">
        <f t="shared" si="25"/>
        <v/>
      </c>
    </row>
    <row r="396" spans="2:2" x14ac:dyDescent="0.3">
      <c r="B396" s="68" t="str">
        <f t="shared" si="25"/>
        <v/>
      </c>
    </row>
    <row r="397" spans="2:2" x14ac:dyDescent="0.3">
      <c r="B397" s="68" t="str">
        <f t="shared" si="25"/>
        <v/>
      </c>
    </row>
    <row r="398" spans="2:2" x14ac:dyDescent="0.3">
      <c r="B398" s="68" t="str">
        <f t="shared" si="25"/>
        <v/>
      </c>
    </row>
    <row r="399" spans="2:2" x14ac:dyDescent="0.3">
      <c r="B399" s="68" t="str">
        <f t="shared" si="25"/>
        <v/>
      </c>
    </row>
    <row r="400" spans="2:2" x14ac:dyDescent="0.3">
      <c r="B400" s="68" t="str">
        <f t="shared" si="25"/>
        <v/>
      </c>
    </row>
    <row r="401" spans="2:2" x14ac:dyDescent="0.3">
      <c r="B401" s="68" t="str">
        <f t="shared" si="25"/>
        <v/>
      </c>
    </row>
    <row r="402" spans="2:2" x14ac:dyDescent="0.3">
      <c r="B402" s="68" t="str">
        <f t="shared" si="25"/>
        <v/>
      </c>
    </row>
    <row r="403" spans="2:2" x14ac:dyDescent="0.3">
      <c r="B403" s="68" t="str">
        <f t="shared" si="25"/>
        <v/>
      </c>
    </row>
    <row r="404" spans="2:2" x14ac:dyDescent="0.3">
      <c r="B404" s="68" t="str">
        <f t="shared" si="25"/>
        <v/>
      </c>
    </row>
    <row r="405" spans="2:2" x14ac:dyDescent="0.3">
      <c r="B405" s="68" t="str">
        <f t="shared" si="25"/>
        <v/>
      </c>
    </row>
    <row r="406" spans="2:2" x14ac:dyDescent="0.3">
      <c r="B406" s="68" t="str">
        <f t="shared" si="25"/>
        <v/>
      </c>
    </row>
    <row r="407" spans="2:2" x14ac:dyDescent="0.3">
      <c r="B407" s="68" t="str">
        <f t="shared" si="25"/>
        <v/>
      </c>
    </row>
    <row r="408" spans="2:2" x14ac:dyDescent="0.3">
      <c r="B408" s="68" t="str">
        <f t="shared" si="25"/>
        <v/>
      </c>
    </row>
    <row r="409" spans="2:2" x14ac:dyDescent="0.3">
      <c r="B409" s="68" t="str">
        <f t="shared" si="25"/>
        <v/>
      </c>
    </row>
    <row r="410" spans="2:2" x14ac:dyDescent="0.3">
      <c r="B410" s="68" t="str">
        <f t="shared" si="25"/>
        <v/>
      </c>
    </row>
    <row r="411" spans="2:2" x14ac:dyDescent="0.3">
      <c r="B411" s="68" t="str">
        <f t="shared" si="25"/>
        <v/>
      </c>
    </row>
    <row r="412" spans="2:2" x14ac:dyDescent="0.3">
      <c r="B412" s="68" t="str">
        <f t="shared" si="25"/>
        <v/>
      </c>
    </row>
    <row r="413" spans="2:2" x14ac:dyDescent="0.3">
      <c r="B413" s="68" t="str">
        <f t="shared" si="25"/>
        <v/>
      </c>
    </row>
    <row r="414" spans="2:2" x14ac:dyDescent="0.3">
      <c r="B414" s="68" t="str">
        <f t="shared" si="25"/>
        <v/>
      </c>
    </row>
    <row r="415" spans="2:2" x14ac:dyDescent="0.3">
      <c r="B415" s="68" t="str">
        <f t="shared" si="25"/>
        <v/>
      </c>
    </row>
    <row r="416" spans="2:2" x14ac:dyDescent="0.3">
      <c r="B416" s="68" t="str">
        <f t="shared" si="25"/>
        <v/>
      </c>
    </row>
    <row r="417" spans="2:2" x14ac:dyDescent="0.3">
      <c r="B417" s="68" t="str">
        <f t="shared" si="25"/>
        <v/>
      </c>
    </row>
    <row r="418" spans="2:2" x14ac:dyDescent="0.3">
      <c r="B418" s="68" t="str">
        <f t="shared" si="25"/>
        <v/>
      </c>
    </row>
    <row r="419" spans="2:2" x14ac:dyDescent="0.3">
      <c r="B419" s="68" t="str">
        <f t="shared" si="25"/>
        <v/>
      </c>
    </row>
    <row r="420" spans="2:2" x14ac:dyDescent="0.3">
      <c r="B420" s="68" t="str">
        <f t="shared" si="25"/>
        <v/>
      </c>
    </row>
    <row r="421" spans="2:2" x14ac:dyDescent="0.3">
      <c r="B421" s="68" t="str">
        <f t="shared" si="25"/>
        <v/>
      </c>
    </row>
    <row r="422" spans="2:2" x14ac:dyDescent="0.3">
      <c r="B422" s="68" t="str">
        <f t="shared" ref="B422:B485" si="26">IFERROR(IF(B421+1&lt;=$C$41,B421+1,""),"")</f>
        <v/>
      </c>
    </row>
    <row r="423" spans="2:2" x14ac:dyDescent="0.3">
      <c r="B423" s="68" t="str">
        <f t="shared" si="26"/>
        <v/>
      </c>
    </row>
    <row r="424" spans="2:2" x14ac:dyDescent="0.3">
      <c r="B424" s="68" t="str">
        <f t="shared" si="26"/>
        <v/>
      </c>
    </row>
    <row r="425" spans="2:2" x14ac:dyDescent="0.3">
      <c r="B425" s="68" t="str">
        <f t="shared" si="26"/>
        <v/>
      </c>
    </row>
    <row r="426" spans="2:2" x14ac:dyDescent="0.3">
      <c r="B426" s="68" t="str">
        <f t="shared" si="26"/>
        <v/>
      </c>
    </row>
    <row r="427" spans="2:2" x14ac:dyDescent="0.3">
      <c r="B427" s="68" t="str">
        <f t="shared" si="26"/>
        <v/>
      </c>
    </row>
    <row r="428" spans="2:2" x14ac:dyDescent="0.3">
      <c r="B428" s="68" t="str">
        <f t="shared" si="26"/>
        <v/>
      </c>
    </row>
    <row r="429" spans="2:2" x14ac:dyDescent="0.3">
      <c r="B429" s="68" t="str">
        <f t="shared" si="26"/>
        <v/>
      </c>
    </row>
    <row r="430" spans="2:2" x14ac:dyDescent="0.3">
      <c r="B430" s="68" t="str">
        <f t="shared" si="26"/>
        <v/>
      </c>
    </row>
    <row r="431" spans="2:2" x14ac:dyDescent="0.3">
      <c r="B431" s="68" t="str">
        <f t="shared" si="26"/>
        <v/>
      </c>
    </row>
    <row r="432" spans="2:2" x14ac:dyDescent="0.3">
      <c r="B432" s="68" t="str">
        <f t="shared" si="26"/>
        <v/>
      </c>
    </row>
    <row r="433" spans="2:2" x14ac:dyDescent="0.3">
      <c r="B433" s="68" t="str">
        <f t="shared" si="26"/>
        <v/>
      </c>
    </row>
    <row r="434" spans="2:2" x14ac:dyDescent="0.3">
      <c r="B434" s="68" t="str">
        <f t="shared" si="26"/>
        <v/>
      </c>
    </row>
    <row r="435" spans="2:2" x14ac:dyDescent="0.3">
      <c r="B435" s="68" t="str">
        <f t="shared" si="26"/>
        <v/>
      </c>
    </row>
    <row r="436" spans="2:2" x14ac:dyDescent="0.3">
      <c r="B436" s="68" t="str">
        <f t="shared" si="26"/>
        <v/>
      </c>
    </row>
    <row r="437" spans="2:2" x14ac:dyDescent="0.3">
      <c r="B437" s="68" t="str">
        <f t="shared" si="26"/>
        <v/>
      </c>
    </row>
    <row r="438" spans="2:2" x14ac:dyDescent="0.3">
      <c r="B438" s="68" t="str">
        <f t="shared" si="26"/>
        <v/>
      </c>
    </row>
    <row r="439" spans="2:2" x14ac:dyDescent="0.3">
      <c r="B439" s="68" t="str">
        <f t="shared" si="26"/>
        <v/>
      </c>
    </row>
    <row r="440" spans="2:2" x14ac:dyDescent="0.3">
      <c r="B440" s="68" t="str">
        <f t="shared" si="26"/>
        <v/>
      </c>
    </row>
    <row r="441" spans="2:2" x14ac:dyDescent="0.3">
      <c r="B441" s="68" t="str">
        <f t="shared" si="26"/>
        <v/>
      </c>
    </row>
    <row r="442" spans="2:2" x14ac:dyDescent="0.3">
      <c r="B442" s="68" t="str">
        <f t="shared" si="26"/>
        <v/>
      </c>
    </row>
    <row r="443" spans="2:2" x14ac:dyDescent="0.3">
      <c r="B443" s="68" t="str">
        <f t="shared" si="26"/>
        <v/>
      </c>
    </row>
    <row r="444" spans="2:2" x14ac:dyDescent="0.3">
      <c r="B444" s="68" t="str">
        <f t="shared" si="26"/>
        <v/>
      </c>
    </row>
    <row r="445" spans="2:2" x14ac:dyDescent="0.3">
      <c r="B445" s="68" t="str">
        <f t="shared" si="26"/>
        <v/>
      </c>
    </row>
    <row r="446" spans="2:2" x14ac:dyDescent="0.3">
      <c r="B446" s="68" t="str">
        <f t="shared" si="26"/>
        <v/>
      </c>
    </row>
    <row r="447" spans="2:2" x14ac:dyDescent="0.3">
      <c r="B447" s="68" t="str">
        <f t="shared" si="26"/>
        <v/>
      </c>
    </row>
    <row r="448" spans="2:2" x14ac:dyDescent="0.3">
      <c r="B448" s="68" t="str">
        <f t="shared" si="26"/>
        <v/>
      </c>
    </row>
    <row r="449" spans="2:2" x14ac:dyDescent="0.3">
      <c r="B449" s="68" t="str">
        <f t="shared" si="26"/>
        <v/>
      </c>
    </row>
    <row r="450" spans="2:2" x14ac:dyDescent="0.3">
      <c r="B450" s="68" t="str">
        <f t="shared" si="26"/>
        <v/>
      </c>
    </row>
    <row r="451" spans="2:2" x14ac:dyDescent="0.3">
      <c r="B451" s="68" t="str">
        <f t="shared" si="26"/>
        <v/>
      </c>
    </row>
    <row r="452" spans="2:2" x14ac:dyDescent="0.3">
      <c r="B452" s="68" t="str">
        <f t="shared" si="26"/>
        <v/>
      </c>
    </row>
    <row r="453" spans="2:2" x14ac:dyDescent="0.3">
      <c r="B453" s="68" t="str">
        <f t="shared" si="26"/>
        <v/>
      </c>
    </row>
    <row r="454" spans="2:2" x14ac:dyDescent="0.3">
      <c r="B454" s="68" t="str">
        <f t="shared" si="26"/>
        <v/>
      </c>
    </row>
    <row r="455" spans="2:2" x14ac:dyDescent="0.3">
      <c r="B455" s="68" t="str">
        <f t="shared" si="26"/>
        <v/>
      </c>
    </row>
    <row r="456" spans="2:2" x14ac:dyDescent="0.3">
      <c r="B456" s="68" t="str">
        <f t="shared" si="26"/>
        <v/>
      </c>
    </row>
    <row r="457" spans="2:2" x14ac:dyDescent="0.3">
      <c r="B457" s="68" t="str">
        <f t="shared" si="26"/>
        <v/>
      </c>
    </row>
    <row r="458" spans="2:2" x14ac:dyDescent="0.3">
      <c r="B458" s="68" t="str">
        <f t="shared" si="26"/>
        <v/>
      </c>
    </row>
    <row r="459" spans="2:2" x14ac:dyDescent="0.3">
      <c r="B459" s="68" t="str">
        <f t="shared" si="26"/>
        <v/>
      </c>
    </row>
    <row r="460" spans="2:2" x14ac:dyDescent="0.3">
      <c r="B460" s="68" t="str">
        <f t="shared" si="26"/>
        <v/>
      </c>
    </row>
    <row r="461" spans="2:2" x14ac:dyDescent="0.3">
      <c r="B461" s="68" t="str">
        <f t="shared" si="26"/>
        <v/>
      </c>
    </row>
    <row r="462" spans="2:2" x14ac:dyDescent="0.3">
      <c r="B462" s="68" t="str">
        <f t="shared" si="26"/>
        <v/>
      </c>
    </row>
    <row r="463" spans="2:2" x14ac:dyDescent="0.3">
      <c r="B463" s="68" t="str">
        <f t="shared" si="26"/>
        <v/>
      </c>
    </row>
    <row r="464" spans="2:2" x14ac:dyDescent="0.3">
      <c r="B464" s="68" t="str">
        <f t="shared" si="26"/>
        <v/>
      </c>
    </row>
    <row r="465" spans="2:2" x14ac:dyDescent="0.3">
      <c r="B465" s="68" t="str">
        <f t="shared" si="26"/>
        <v/>
      </c>
    </row>
    <row r="466" spans="2:2" x14ac:dyDescent="0.3">
      <c r="B466" s="68" t="str">
        <f t="shared" si="26"/>
        <v/>
      </c>
    </row>
    <row r="467" spans="2:2" x14ac:dyDescent="0.3">
      <c r="B467" s="68" t="str">
        <f t="shared" si="26"/>
        <v/>
      </c>
    </row>
    <row r="468" spans="2:2" x14ac:dyDescent="0.3">
      <c r="B468" s="68" t="str">
        <f t="shared" si="26"/>
        <v/>
      </c>
    </row>
    <row r="469" spans="2:2" x14ac:dyDescent="0.3">
      <c r="B469" s="68" t="str">
        <f t="shared" si="26"/>
        <v/>
      </c>
    </row>
    <row r="470" spans="2:2" x14ac:dyDescent="0.3">
      <c r="B470" s="68" t="str">
        <f t="shared" si="26"/>
        <v/>
      </c>
    </row>
    <row r="471" spans="2:2" x14ac:dyDescent="0.3">
      <c r="B471" s="68" t="str">
        <f t="shared" si="26"/>
        <v/>
      </c>
    </row>
    <row r="472" spans="2:2" x14ac:dyDescent="0.3">
      <c r="B472" s="68" t="str">
        <f t="shared" si="26"/>
        <v/>
      </c>
    </row>
    <row r="473" spans="2:2" x14ac:dyDescent="0.3">
      <c r="B473" s="68" t="str">
        <f t="shared" si="26"/>
        <v/>
      </c>
    </row>
    <row r="474" spans="2:2" x14ac:dyDescent="0.3">
      <c r="B474" s="68" t="str">
        <f t="shared" si="26"/>
        <v/>
      </c>
    </row>
    <row r="475" spans="2:2" x14ac:dyDescent="0.3">
      <c r="B475" s="68" t="str">
        <f t="shared" si="26"/>
        <v/>
      </c>
    </row>
    <row r="476" spans="2:2" x14ac:dyDescent="0.3">
      <c r="B476" s="68" t="str">
        <f t="shared" si="26"/>
        <v/>
      </c>
    </row>
    <row r="477" spans="2:2" x14ac:dyDescent="0.3">
      <c r="B477" s="68" t="str">
        <f t="shared" si="26"/>
        <v/>
      </c>
    </row>
    <row r="478" spans="2:2" x14ac:dyDescent="0.3">
      <c r="B478" s="68" t="str">
        <f t="shared" si="26"/>
        <v/>
      </c>
    </row>
    <row r="479" spans="2:2" x14ac:dyDescent="0.3">
      <c r="B479" s="68" t="str">
        <f t="shared" si="26"/>
        <v/>
      </c>
    </row>
    <row r="480" spans="2:2" x14ac:dyDescent="0.3">
      <c r="B480" s="68" t="str">
        <f t="shared" si="26"/>
        <v/>
      </c>
    </row>
    <row r="481" spans="2:2" x14ac:dyDescent="0.3">
      <c r="B481" s="68" t="str">
        <f t="shared" si="26"/>
        <v/>
      </c>
    </row>
    <row r="482" spans="2:2" x14ac:dyDescent="0.3">
      <c r="B482" s="68" t="str">
        <f t="shared" si="26"/>
        <v/>
      </c>
    </row>
    <row r="483" spans="2:2" x14ac:dyDescent="0.3">
      <c r="B483" s="68" t="str">
        <f t="shared" si="26"/>
        <v/>
      </c>
    </row>
    <row r="484" spans="2:2" x14ac:dyDescent="0.3">
      <c r="B484" s="68" t="str">
        <f t="shared" si="26"/>
        <v/>
      </c>
    </row>
    <row r="485" spans="2:2" x14ac:dyDescent="0.3">
      <c r="B485" s="68" t="str">
        <f t="shared" si="26"/>
        <v/>
      </c>
    </row>
    <row r="486" spans="2:2" x14ac:dyDescent="0.3">
      <c r="B486" s="68" t="str">
        <f t="shared" ref="B486:B544" si="27">IFERROR(IF(B485+1&lt;=$C$41,B485+1,""),"")</f>
        <v/>
      </c>
    </row>
    <row r="487" spans="2:2" x14ac:dyDescent="0.3">
      <c r="B487" s="68" t="str">
        <f t="shared" si="27"/>
        <v/>
      </c>
    </row>
    <row r="488" spans="2:2" x14ac:dyDescent="0.3">
      <c r="B488" s="68" t="str">
        <f t="shared" si="27"/>
        <v/>
      </c>
    </row>
    <row r="489" spans="2:2" x14ac:dyDescent="0.3">
      <c r="B489" s="68" t="str">
        <f t="shared" si="27"/>
        <v/>
      </c>
    </row>
    <row r="490" spans="2:2" x14ac:dyDescent="0.3">
      <c r="B490" s="68" t="str">
        <f t="shared" si="27"/>
        <v/>
      </c>
    </row>
    <row r="491" spans="2:2" x14ac:dyDescent="0.3">
      <c r="B491" s="68" t="str">
        <f t="shared" si="27"/>
        <v/>
      </c>
    </row>
    <row r="492" spans="2:2" x14ac:dyDescent="0.3">
      <c r="B492" s="68" t="str">
        <f t="shared" si="27"/>
        <v/>
      </c>
    </row>
    <row r="493" spans="2:2" x14ac:dyDescent="0.3">
      <c r="B493" s="68" t="str">
        <f t="shared" si="27"/>
        <v/>
      </c>
    </row>
    <row r="494" spans="2:2" x14ac:dyDescent="0.3">
      <c r="B494" s="68" t="str">
        <f t="shared" si="27"/>
        <v/>
      </c>
    </row>
    <row r="495" spans="2:2" x14ac:dyDescent="0.3">
      <c r="B495" s="68" t="str">
        <f t="shared" si="27"/>
        <v/>
      </c>
    </row>
    <row r="496" spans="2:2" x14ac:dyDescent="0.3">
      <c r="B496" s="68" t="str">
        <f t="shared" si="27"/>
        <v/>
      </c>
    </row>
    <row r="497" spans="2:2" x14ac:dyDescent="0.3">
      <c r="B497" s="68" t="str">
        <f t="shared" si="27"/>
        <v/>
      </c>
    </row>
    <row r="498" spans="2:2" x14ac:dyDescent="0.3">
      <c r="B498" s="68" t="str">
        <f t="shared" si="27"/>
        <v/>
      </c>
    </row>
    <row r="499" spans="2:2" x14ac:dyDescent="0.3">
      <c r="B499" s="68" t="str">
        <f t="shared" si="27"/>
        <v/>
      </c>
    </row>
    <row r="500" spans="2:2" x14ac:dyDescent="0.3">
      <c r="B500" s="68" t="str">
        <f t="shared" si="27"/>
        <v/>
      </c>
    </row>
    <row r="501" spans="2:2" x14ac:dyDescent="0.3">
      <c r="B501" s="68" t="str">
        <f t="shared" si="27"/>
        <v/>
      </c>
    </row>
    <row r="502" spans="2:2" x14ac:dyDescent="0.3">
      <c r="B502" s="68" t="str">
        <f t="shared" si="27"/>
        <v/>
      </c>
    </row>
    <row r="503" spans="2:2" x14ac:dyDescent="0.3">
      <c r="B503" s="68" t="str">
        <f t="shared" si="27"/>
        <v/>
      </c>
    </row>
    <row r="504" spans="2:2" x14ac:dyDescent="0.3">
      <c r="B504" s="68" t="str">
        <f t="shared" si="27"/>
        <v/>
      </c>
    </row>
    <row r="505" spans="2:2" x14ac:dyDescent="0.3">
      <c r="B505" s="68" t="str">
        <f t="shared" si="27"/>
        <v/>
      </c>
    </row>
    <row r="506" spans="2:2" x14ac:dyDescent="0.3">
      <c r="B506" s="68" t="str">
        <f t="shared" si="27"/>
        <v/>
      </c>
    </row>
    <row r="507" spans="2:2" x14ac:dyDescent="0.3">
      <c r="B507" s="68" t="str">
        <f t="shared" si="27"/>
        <v/>
      </c>
    </row>
    <row r="508" spans="2:2" x14ac:dyDescent="0.3">
      <c r="B508" s="68" t="str">
        <f t="shared" si="27"/>
        <v/>
      </c>
    </row>
    <row r="509" spans="2:2" x14ac:dyDescent="0.3">
      <c r="B509" s="68" t="str">
        <f t="shared" si="27"/>
        <v/>
      </c>
    </row>
    <row r="510" spans="2:2" x14ac:dyDescent="0.3">
      <c r="B510" s="68" t="str">
        <f t="shared" si="27"/>
        <v/>
      </c>
    </row>
    <row r="511" spans="2:2" x14ac:dyDescent="0.3">
      <c r="B511" s="68" t="str">
        <f t="shared" si="27"/>
        <v/>
      </c>
    </row>
    <row r="512" spans="2:2" x14ac:dyDescent="0.3">
      <c r="B512" s="68" t="str">
        <f t="shared" si="27"/>
        <v/>
      </c>
    </row>
    <row r="513" spans="2:2" x14ac:dyDescent="0.3">
      <c r="B513" s="68" t="str">
        <f t="shared" si="27"/>
        <v/>
      </c>
    </row>
    <row r="514" spans="2:2" x14ac:dyDescent="0.3">
      <c r="B514" s="68" t="str">
        <f t="shared" si="27"/>
        <v/>
      </c>
    </row>
    <row r="515" spans="2:2" x14ac:dyDescent="0.3">
      <c r="B515" s="68" t="str">
        <f t="shared" si="27"/>
        <v/>
      </c>
    </row>
    <row r="516" spans="2:2" x14ac:dyDescent="0.3">
      <c r="B516" s="68" t="str">
        <f t="shared" si="27"/>
        <v/>
      </c>
    </row>
    <row r="517" spans="2:2" x14ac:dyDescent="0.3">
      <c r="B517" s="68" t="str">
        <f t="shared" si="27"/>
        <v/>
      </c>
    </row>
    <row r="518" spans="2:2" x14ac:dyDescent="0.3">
      <c r="B518" s="68" t="str">
        <f t="shared" si="27"/>
        <v/>
      </c>
    </row>
    <row r="519" spans="2:2" x14ac:dyDescent="0.3">
      <c r="B519" s="68" t="str">
        <f t="shared" si="27"/>
        <v/>
      </c>
    </row>
    <row r="520" spans="2:2" x14ac:dyDescent="0.3">
      <c r="B520" s="68" t="str">
        <f t="shared" si="27"/>
        <v/>
      </c>
    </row>
    <row r="521" spans="2:2" x14ac:dyDescent="0.3">
      <c r="B521" s="68" t="str">
        <f t="shared" si="27"/>
        <v/>
      </c>
    </row>
    <row r="522" spans="2:2" x14ac:dyDescent="0.3">
      <c r="B522" s="68" t="str">
        <f t="shared" si="27"/>
        <v/>
      </c>
    </row>
    <row r="523" spans="2:2" x14ac:dyDescent="0.3">
      <c r="B523" s="68" t="str">
        <f t="shared" si="27"/>
        <v/>
      </c>
    </row>
    <row r="524" spans="2:2" x14ac:dyDescent="0.3">
      <c r="B524" s="68" t="str">
        <f t="shared" si="27"/>
        <v/>
      </c>
    </row>
    <row r="525" spans="2:2" x14ac:dyDescent="0.3">
      <c r="B525" s="68" t="str">
        <f t="shared" si="27"/>
        <v/>
      </c>
    </row>
    <row r="526" spans="2:2" x14ac:dyDescent="0.3">
      <c r="B526" s="68" t="str">
        <f t="shared" si="27"/>
        <v/>
      </c>
    </row>
    <row r="527" spans="2:2" x14ac:dyDescent="0.3">
      <c r="B527" s="68" t="str">
        <f t="shared" si="27"/>
        <v/>
      </c>
    </row>
    <row r="528" spans="2:2" x14ac:dyDescent="0.3">
      <c r="B528" s="68" t="str">
        <f t="shared" si="27"/>
        <v/>
      </c>
    </row>
    <row r="529" spans="2:2" x14ac:dyDescent="0.3">
      <c r="B529" s="68" t="str">
        <f t="shared" si="27"/>
        <v/>
      </c>
    </row>
    <row r="530" spans="2:2" x14ac:dyDescent="0.3">
      <c r="B530" s="68" t="str">
        <f t="shared" si="27"/>
        <v/>
      </c>
    </row>
    <row r="531" spans="2:2" x14ac:dyDescent="0.3">
      <c r="B531" s="68" t="str">
        <f t="shared" si="27"/>
        <v/>
      </c>
    </row>
    <row r="532" spans="2:2" x14ac:dyDescent="0.3">
      <c r="B532" s="68" t="str">
        <f t="shared" si="27"/>
        <v/>
      </c>
    </row>
    <row r="533" spans="2:2" x14ac:dyDescent="0.3">
      <c r="B533" s="68" t="str">
        <f t="shared" si="27"/>
        <v/>
      </c>
    </row>
    <row r="534" spans="2:2" x14ac:dyDescent="0.3">
      <c r="B534" s="68" t="str">
        <f t="shared" si="27"/>
        <v/>
      </c>
    </row>
    <row r="535" spans="2:2" x14ac:dyDescent="0.3">
      <c r="B535" s="68" t="str">
        <f t="shared" si="27"/>
        <v/>
      </c>
    </row>
    <row r="536" spans="2:2" x14ac:dyDescent="0.3">
      <c r="B536" s="68" t="str">
        <f t="shared" si="27"/>
        <v/>
      </c>
    </row>
    <row r="537" spans="2:2" x14ac:dyDescent="0.3">
      <c r="B537" s="68" t="str">
        <f t="shared" si="27"/>
        <v/>
      </c>
    </row>
    <row r="538" spans="2:2" x14ac:dyDescent="0.3">
      <c r="B538" s="68" t="str">
        <f t="shared" si="27"/>
        <v/>
      </c>
    </row>
    <row r="539" spans="2:2" x14ac:dyDescent="0.3">
      <c r="B539" s="68" t="str">
        <f t="shared" si="27"/>
        <v/>
      </c>
    </row>
    <row r="540" spans="2:2" x14ac:dyDescent="0.3">
      <c r="B540" s="68" t="str">
        <f t="shared" si="27"/>
        <v/>
      </c>
    </row>
    <row r="541" spans="2:2" x14ac:dyDescent="0.3">
      <c r="B541" s="68" t="str">
        <f t="shared" si="27"/>
        <v/>
      </c>
    </row>
    <row r="542" spans="2:2" x14ac:dyDescent="0.3">
      <c r="B542" s="68" t="str">
        <f t="shared" si="27"/>
        <v/>
      </c>
    </row>
    <row r="543" spans="2:2" x14ac:dyDescent="0.3">
      <c r="B543" s="68" t="str">
        <f t="shared" si="27"/>
        <v/>
      </c>
    </row>
    <row r="544" spans="2:2" x14ac:dyDescent="0.3">
      <c r="B544" s="68" t="str">
        <f t="shared" si="27"/>
        <v/>
      </c>
    </row>
  </sheetData>
  <sheetProtection formatCells="0" formatColumns="0" formatRows="0" insertColumns="0" insertRows="0" insertHyperlinks="0" deleteColumns="0" deleteRows="0" selectLockedCells="1" sort="0" autoFilter="0" pivotTables="0"/>
  <mergeCells count="12">
    <mergeCell ref="B50:C50"/>
    <mergeCell ref="B51:C51"/>
    <mergeCell ref="B52:C52"/>
    <mergeCell ref="B49:C49"/>
    <mergeCell ref="B46:C46"/>
    <mergeCell ref="B47:C47"/>
    <mergeCell ref="B48:C48"/>
    <mergeCell ref="M3:P6"/>
    <mergeCell ref="B30:C31"/>
    <mergeCell ref="N9:O10"/>
    <mergeCell ref="N11:N12"/>
    <mergeCell ref="O11:O12"/>
  </mergeCells>
  <dataValidations disablePrompts="1" count="2">
    <dataValidation type="list" allowBlank="1" showInputMessage="1" showErrorMessage="1" sqref="O11:O12" xr:uid="{00000000-0002-0000-0300-000001000000}">
      <formula1>$B$229:$B$636</formula1>
    </dataValidation>
    <dataValidation type="list" showInputMessage="1" showErrorMessage="1" sqref="B32:B38" xr:uid="{ECF8A2B7-E375-4650-A389-44D03C671684}">
      <formula1>"SI,NO"</formula1>
    </dataValidation>
  </dataValidations>
  <hyperlinks>
    <hyperlink ref="N3" r:id="rId1" display="http://www.cuadrosdecontrol.com/" xr:uid="{65A53C32-5695-4333-A672-B387AE933CE8}"/>
  </hyperlinks>
  <pageMargins left="0.7" right="0.7" top="0.75" bottom="0.75" header="0.3" footer="0.3"/>
  <pageSetup paperSize="9" orientation="portrait" r:id="rId2"/>
  <ignoredErrors>
    <ignoredError sqref="E44:LH44 D47:D49 D32:E38 C39:C40 C45 E49:LH52 C42 E46:LH46 F45:LH45" unlocked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7</vt:i4>
      </vt:variant>
    </vt:vector>
  </HeadingPairs>
  <TitlesOfParts>
    <vt:vector size="11" baseType="lpstr">
      <vt:lpstr>C.C.</vt:lpstr>
      <vt:lpstr>CALENDARIO</vt:lpstr>
      <vt:lpstr>DATOS</vt:lpstr>
      <vt:lpstr>GRAFICA</vt:lpstr>
      <vt:lpstr>C.C.!Área_de_impresión</vt:lpstr>
      <vt:lpstr>DATOS!Área_de_impresión</vt:lpstr>
      <vt:lpstr>GRAFICA!Área_de_impresión</vt:lpstr>
      <vt:lpstr>C.C.!Z_9D736F55_8B10_4659_A206_13C8F42C5886_.wvu.FilterData</vt:lpstr>
      <vt:lpstr>DATOS!Z_9D736F55_8B10_4659_A206_13C8F42C5886_.wvu.FilterData</vt:lpstr>
      <vt:lpstr>C.C.!Z_9D736F55_8B10_4659_A206_13C8F42C5886_.wvu.PrintArea</vt:lpstr>
      <vt:lpstr>DATOS!Z_9D736F55_8B10_4659_A206_13C8F42C5886_.wvu.PrintArea</vt:lpstr>
    </vt:vector>
  </TitlesOfParts>
  <Manager/>
  <Company>FAC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CUADRO DE CONTROL</dc:title>
  <dc:subject>CONTROL DE OBRA</dc:subject>
  <dc:creator>ING EDWIN PAZ POSSÚ</dc:creator>
  <cp:keywords/>
  <dc:description/>
  <cp:lastModifiedBy>Edwin Paz Possu</cp:lastModifiedBy>
  <cp:lastPrinted>2024-12-28T16:49:30Z</cp:lastPrinted>
  <dcterms:created xsi:type="dcterms:W3CDTF">2005-06-21T13:49:45Z</dcterms:created>
  <dcterms:modified xsi:type="dcterms:W3CDTF">2025-01-22T23:11:48Z</dcterms:modified>
  <cp:category>PROGRAMACIÓN Y CONTROL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cdea4eb3-d209-4287-a155-bcc881ec8746</vt:lpwstr>
  </property>
</Properties>
</file>